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Summary'!$A$1:$Q$71</definedName>
    <definedName name="_xlnm.Print_Area" localSheetId="0">'Info'!$A$1:$N$33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46"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<sst xmlns="http://schemas.openxmlformats.org/spreadsheetml/2006/main" count="956" uniqueCount="657">
  <si>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</si>
  <si>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</si>
  <si>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</si>
  <si>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</si>
  <si>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</si>
  <si>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</si>
  <si>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</si>
  <si>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</si>
  <si>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</si>
  <si>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</si>
  <si>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</si>
  <si>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</si>
  <si>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</si>
  <si>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</si>
  <si>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</si>
  <si>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</si>
  <si>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</si>
  <si>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</si>
  <si>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</si>
  <si>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</si>
  <si>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</si>
  <si>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</si>
  <si>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</si>
  <si>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</si>
  <si>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</si>
  <si>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</si>
  <si>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</si>
  <si>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</si>
  <si>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</si>
  <si>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</si>
  <si>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</si>
  <si>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</si>
  <si>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</si>
  <si>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</si>
  <si>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</si>
  <si>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</si>
  <si>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</si>
  <si>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</si>
  <si>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</si>
  <si>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</si>
  <si>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</si>
  <si>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</si>
  <si>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</si>
  <si>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</si>
  <si>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</si>
  <si>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</si>
  <si>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</si>
  <si>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</si>
  <si>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</si>
  <si>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</si>
  <si>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</si>
  <si>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</si>
  <si>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</si>
  <si>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</si>
  <si>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</si>
  <si>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</si>
  <si>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</si>
  <si>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</si>
  <si>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</si>
  <si>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</si>
  <si>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</si>
  <si>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</si>
  <si>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</si>
  <si>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</si>
  <si>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</si>
  <si>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</si>
  <si>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</si>
  <si>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</si>
  <si>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</si>
  <si>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</si>
  <si>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</si>
  <si>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</si>
  <si>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</si>
  <si>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</si>
  <si>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</si>
  <si>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</si>
  <si>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</si>
  <si>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</si>
  <si>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</si>
  <si>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</si>
  <si>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</si>
  <si>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</si>
  <si>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</si>
  <si>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</si>
  <si>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</si>
  <si>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</si>
  <si>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</si>
  <si>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</si>
  <si>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</si>
  <si>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</si>
  <si>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</si>
  <si>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</si>
  <si>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</si>
  <si>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</si>
  <si>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</si>
  <si>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</si>
  <si>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</si>
  <si>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</si>
  <si>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</si>
  <si>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</si>
  <si>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</si>
  <si>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</si>
  <si>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</si>
  <si>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</si>
  <si>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</si>
  <si>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</si>
  <si>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</si>
  <si>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</si>
  <si>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</si>
  <si>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</si>
  <si>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Energy resources</t>
  </si>
  <si>
    <t>Water (input)</t>
  </si>
  <si>
    <t>No</t>
  </si>
  <si>
    <t>Info</t>
  </si>
  <si>
    <t>Basic Info for the Process, Files, Citation, and Disclaimer</t>
  </si>
  <si>
    <t>N/A</t>
  </si>
  <si>
    <t>GaBi</t>
  </si>
  <si>
    <t>Complete output of all inputs and releases directly from the GaBi software</t>
  </si>
  <si>
    <t>Process or Category</t>
  </si>
  <si>
    <t>Inputs</t>
  </si>
  <si>
    <t>Flows</t>
  </si>
  <si>
    <t>Resources</t>
  </si>
  <si>
    <t>Non renewable energy resources</t>
  </si>
  <si>
    <t>Crude oil (resource)</t>
  </si>
  <si>
    <t>Hard coal (resource)</t>
  </si>
  <si>
    <t>Lignite (resource)</t>
  </si>
  <si>
    <t>Natural gas (resource)</t>
  </si>
  <si>
    <t>Uranium (resource)</t>
  </si>
  <si>
    <t>Renewable energy resources</t>
  </si>
  <si>
    <t>Wood</t>
  </si>
  <si>
    <t>Land use</t>
  </si>
  <si>
    <t>Material resources</t>
  </si>
  <si>
    <t>Non renewable elements</t>
  </si>
  <si>
    <t>Iron</t>
  </si>
  <si>
    <t>Lead</t>
  </si>
  <si>
    <t>Magnesium</t>
  </si>
  <si>
    <t>Sulphur</t>
  </si>
  <si>
    <t>Non renewable resources</t>
  </si>
  <si>
    <t>Barium sulphate</t>
  </si>
  <si>
    <t>Basalt</t>
  </si>
  <si>
    <t>Bauxite</t>
  </si>
  <si>
    <t>Bentonite</t>
  </si>
  <si>
    <t>Calcium chloride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</si>
  <si>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</si>
  <si>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</si>
  <si>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</si>
  <si>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</si>
  <si>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</si>
  <si>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</si>
  <si>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</si>
  <si>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</si>
  <si>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</si>
  <si>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</si>
  <si>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</si>
  <si>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</si>
  <si>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Ferro manganese</t>
  </si>
  <si>
    <t>Fluorspar (calcium fluoride; fluorite)</t>
  </si>
  <si>
    <t>Gypsum (natural gypsum)</t>
  </si>
  <si>
    <t>Heavy spar (BaSO4)</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</si>
  <si>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</si>
  <si>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</si>
  <si>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</si>
  <si>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</si>
  <si>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</si>
  <si>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</si>
  <si>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</si>
  <si>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</si>
  <si>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</si>
  <si>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</si>
  <si>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</si>
  <si>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</si>
  <si>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</si>
  <si>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</si>
  <si>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</si>
  <si>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</si>
  <si>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</si>
  <si>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</si>
  <si>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Potassium chloride</t>
  </si>
  <si>
    <t>Precious metal ore (R.O.M)</t>
  </si>
  <si>
    <t>Quartz sand (silica sand; silicon dioxide)</t>
  </si>
  <si>
    <t>Raw pumice</t>
  </si>
  <si>
    <t>Slate</t>
  </si>
  <si>
    <t>Sodium chloride (rock salt)</t>
  </si>
  <si>
    <t>Sodium sulphate</t>
  </si>
  <si>
    <t>Soil</t>
  </si>
  <si>
    <t>Sulphur (bonded)</t>
  </si>
  <si>
    <t>Talc</t>
  </si>
  <si>
    <t>Tin ore</t>
  </si>
  <si>
    <t>Titanium ore</t>
  </si>
  <si>
    <t>Zinc - copper ore (4.07%-2.59%)</t>
  </si>
  <si>
    <t>Zinc - lead - copper ore (12%-3%-2%)</t>
  </si>
  <si>
    <t>Zinc - lead ore (4.21%-4.96%)</t>
  </si>
  <si>
    <t>Zinc ore (sulphidic, 4%)</t>
  </si>
  <si>
    <t>Renewable resources</t>
  </si>
  <si>
    <t>Water (ground water)</t>
  </si>
  <si>
    <t>Water (river water)</t>
  </si>
  <si>
    <t>Water (sea water)</t>
  </si>
  <si>
    <t>Water (surface water)</t>
  </si>
  <si>
    <t>Air</t>
  </si>
  <si>
    <t>Oxygen</t>
  </si>
  <si>
    <t>Output</t>
  </si>
  <si>
    <t>Water (wastewater)</t>
  </si>
  <si>
    <t>Chloride</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</si>
  <si>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</si>
  <si>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</si>
  <si>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</si>
  <si>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</si>
  <si>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</si>
  <si>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</si>
  <si>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</si>
  <si>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</si>
  <si>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</si>
  <si>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</si>
  <si>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</si>
  <si>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</si>
  <si>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</si>
  <si>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</si>
  <si>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</si>
  <si>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</si>
  <si>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</si>
  <si>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</si>
  <si>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</si>
  <si>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</si>
  <si>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</si>
  <si>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</si>
  <si>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</si>
  <si>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</si>
  <si>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</si>
  <si>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</si>
  <si>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</si>
  <si>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</si>
  <si>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</si>
  <si>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</si>
  <si>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</si>
  <si>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</si>
  <si>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</si>
  <si>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</si>
  <si>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dioxide (biotic)</t>
  </si>
  <si>
    <t>Carbon disulphide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</si>
  <si>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</si>
  <si>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</si>
  <si>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</si>
  <si>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</si>
  <si>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</si>
  <si>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</si>
  <si>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</si>
  <si>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</si>
  <si>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</si>
  <si>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</si>
  <si>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</si>
  <si>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</si>
  <si>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</si>
  <si>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</si>
  <si>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</si>
  <si>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</si>
  <si>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</si>
  <si>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</si>
  <si>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</si>
  <si>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</si>
  <si>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</si>
  <si>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</si>
  <si>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 hexafluoride</t>
  </si>
  <si>
    <t>sulphur oxide</t>
  </si>
  <si>
    <t>Sulphuric acid</t>
  </si>
  <si>
    <t>Tin oxide</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</si>
  <si>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</si>
  <si>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</si>
  <si>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</si>
  <si>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</si>
  <si>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</si>
  <si>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</si>
  <si>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</si>
  <si>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</si>
  <si>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</si>
  <si>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</si>
  <si>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</si>
  <si>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</si>
  <si>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</si>
  <si>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</si>
  <si>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</si>
  <si>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</si>
  <si>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</si>
  <si>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</si>
  <si>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</si>
  <si>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</si>
  <si>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</si>
  <si>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</si>
  <si>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</si>
  <si>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</si>
  <si>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</si>
  <si>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</si>
  <si>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</si>
  <si>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</si>
  <si>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</si>
  <si>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</si>
  <si>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</si>
  <si>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</si>
  <si>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</si>
  <si>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</si>
  <si>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</si>
  <si>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</si>
  <si>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</si>
  <si>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</si>
  <si>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</si>
  <si>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</si>
  <si>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</si>
  <si>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</si>
  <si>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</si>
  <si>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</si>
  <si>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</si>
  <si>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</si>
  <si>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</si>
  <si>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</si>
  <si>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</si>
  <si>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</si>
  <si>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</si>
  <si>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</si>
  <si>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</si>
  <si>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</si>
  <si>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</si>
  <si>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</si>
  <si>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</si>
  <si>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</si>
  <si>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</si>
  <si>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</si>
  <si>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</si>
  <si>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</si>
  <si>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</si>
  <si>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</si>
  <si>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</si>
  <si>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</si>
  <si>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</si>
  <si>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VOC (unspecified)</t>
  </si>
  <si>
    <t>Other emissions to air</t>
  </si>
  <si>
    <t>Exhaust</t>
  </si>
  <si>
    <t>Particulate Matter, unspecified</t>
  </si>
  <si>
    <t>Used air</t>
  </si>
  <si>
    <t>Particles to air</t>
  </si>
  <si>
    <t>Dust (PM10)</t>
  </si>
  <si>
    <t>Dust (PM2,5 - PM10)</t>
  </si>
  <si>
    <t>Dust (PM2.5)</t>
  </si>
  <si>
    <t>Metals (unspecified)</t>
  </si>
  <si>
    <t>Wood (dust)</t>
  </si>
  <si>
    <t>Uranium (total)</t>
  </si>
  <si>
    <t>Emissions to fresh water</t>
  </si>
  <si>
    <t>Analytical measures to fresh water</t>
  </si>
  <si>
    <t>Adsorbable organic halogen compounds (AOX)</t>
  </si>
  <si>
    <t>Biological oxygen demand (BOD)</t>
  </si>
  <si>
    <t>Chemical oxygen demand (COD)</t>
  </si>
  <si>
    <t>Solids (dissolved)</t>
  </si>
  <si>
    <t>Total dissolved organic bounded carbon</t>
  </si>
  <si>
    <t>Total organic bounded carbon</t>
  </si>
  <si>
    <t>Heavy metals to water (unspecified)</t>
  </si>
  <si>
    <t>Uranium</t>
  </si>
  <si>
    <t>Inorganic emissions to fresh water</t>
  </si>
  <si>
    <t>Acid (calculated as H+)</t>
  </si>
  <si>
    <t>Boron</t>
  </si>
  <si>
    <t>Calcium (+II)</t>
  </si>
  <si>
    <t>Carbonate</t>
  </si>
  <si>
    <t>Chlorine (dissolved)</t>
  </si>
  <si>
    <t>Cyanide</t>
  </si>
  <si>
    <t>Hydrogen fluoride (hydrofluoric acid)</t>
  </si>
  <si>
    <t>Hydroxide</t>
  </si>
  <si>
    <t>Magnesium (+III)</t>
  </si>
  <si>
    <t>Magnesium chloride</t>
  </si>
  <si>
    <t>Neutral salts</t>
  </si>
  <si>
    <t>Nitrogen organic bounded</t>
  </si>
  <si>
    <t>Potassium</t>
  </si>
  <si>
    <t>Silicate particles</t>
  </si>
  <si>
    <t>Sodium (+I)</t>
  </si>
  <si>
    <t>Sodium hypochlorite</t>
  </si>
  <si>
    <t>Sulphate</t>
  </si>
  <si>
    <t>Sulphide</t>
  </si>
  <si>
    <t>Sulphite</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</si>
  <si>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</si>
  <si>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</si>
  <si>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</si>
  <si>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</si>
  <si>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</si>
  <si>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</si>
  <si>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</si>
  <si>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</si>
  <si>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</si>
  <si>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</si>
  <si>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</si>
  <si>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</si>
  <si>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</si>
  <si>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</si>
  <si>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</si>
  <si>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Organic chlorine compounds (unspecified)</t>
  </si>
  <si>
    <t>Organic compounds (dissolved)</t>
  </si>
  <si>
    <t>Organic compounds (unspecified)</t>
  </si>
  <si>
    <t>Other emissions to fresh water</t>
  </si>
  <si>
    <t>Particles to fresh water</t>
  </si>
  <si>
    <t>Soil loss by erosion into water</t>
  </si>
  <si>
    <t>Solids (suspended)</t>
  </si>
  <si>
    <t>Radioactive emissions to fresh water</t>
  </si>
  <si>
    <t>Bromide</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</si>
  <si>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</si>
  <si>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</si>
  <si>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</si>
  <si>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</si>
  <si>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</si>
  <si>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</si>
  <si>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</si>
  <si>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</si>
  <si>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</si>
  <si>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Potassium (+I)</t>
  </si>
  <si>
    <t>Organic emissions to industrial soil</t>
  </si>
  <si>
    <t>S2_F_TRAIN_DIS</t>
  </si>
  <si>
    <t>S2_TRK_TANK_DIS</t>
  </si>
  <si>
    <t>S2_WATDOMDISZ</t>
  </si>
  <si>
    <t>S2_WATFOREDISZ</t>
  </si>
  <si>
    <t>S2D_PIPE_LENGTH</t>
  </si>
  <si>
    <t>S2F_PIPE_LENGTH</t>
  </si>
  <si>
    <t>miles</t>
  </si>
  <si>
    <t>Input into CTG</t>
  </si>
  <si>
    <t>[miles]  adjustable parameter for distance from Origin to Destination.</t>
  </si>
  <si>
    <t>S3_FENERGY</t>
  </si>
  <si>
    <t>S3_FH2</t>
  </si>
  <si>
    <t>S3_RHO_BBL</t>
  </si>
  <si>
    <t>[unitless]</t>
  </si>
  <si>
    <t>kg/bbl</t>
  </si>
  <si>
    <t>[miles] User Defined parameter, defualt value is 200 miles one way.</t>
  </si>
  <si>
    <t>[miles] Transportation via water carrier from  U.S.A. ports to  U.S.A. port (Domestic).</t>
  </si>
  <si>
    <t>[miles] Transportation via water carrier from foreign port to U.S.A. port (Foreign).</t>
  </si>
  <si>
    <t>[unitless] Fraction of refinery energy attributable to a chosen refinery product (diesel, gasoline, or jetfuel).</t>
  </si>
  <si>
    <t>[kg/bbl] density of refinery product (based on specific gravity of input crude).</t>
  </si>
  <si>
    <t>Kerosene Jet Fuel, Production, Transport, and Refining</t>
  </si>
  <si>
    <t>Kerosene Jet Fuel</t>
  </si>
  <si>
    <t>This process includes all inputs for the raw material acquisition, raw material transportation, and energy conversion for 1 kg of refined kerosene jet fuel.</t>
  </si>
  <si>
    <t>Cradle to Gate</t>
  </si>
  <si>
    <t>Cradle to Gate (RMA)</t>
  </si>
  <si>
    <t>Gate to Gate (RMT)</t>
  </si>
  <si>
    <t>Gate to Gate (ECF)</t>
  </si>
  <si>
    <t>Water (output)</t>
  </si>
  <si>
    <r>
      <t>This unit process is composed of this document and the file,</t>
    </r>
    <r>
      <rPr>
        <i/>
        <sz val="10"/>
        <rFont val="Arial"/>
        <family val="2"/>
      </rPr>
      <t xml:space="preserve"> DF_CTG_Kerosene_Jet_Fuel_Refinery_2011.02.doc</t>
    </r>
    <r>
      <rPr>
        <sz val="10"/>
        <rFont val="Arial"/>
        <family val="2"/>
      </rPr>
      <t xml:space="preserve">, which provides additional details regarding calculations, data quality, and references as relevant. </t>
    </r>
  </si>
  <si>
    <r>
      <t xml:space="preserve">This document should be cited as: NETL (2011). </t>
    </r>
    <r>
      <rPr>
        <i/>
        <sz val="10"/>
        <rFont val="Arial"/>
        <family val="2"/>
      </rPr>
      <t xml:space="preserve">NETL Life Cycle Inventory Data – Unit Process: Kerosene Jet Fuel, Production, Transport, and Refining. </t>
    </r>
    <r>
      <rPr>
        <sz val="10"/>
        <rFont val="Arial"/>
        <family val="2"/>
      </rPr>
      <t>U.S. Department of Energy, National Energy Technology Laboratory. Last Updated: May 2012 (version 02). www.netl.doe.gov/energy-analyses (http://www.netl.doe.gov/energy-analyses)</t>
    </r>
  </si>
  <si>
    <t>[mile] User Defined Value</t>
  </si>
  <si>
    <t>[unitless] Fraction of refinery hydrogen attributable to a chosen refinery product (diesel, gasoline, or jetfuel).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</si>
  <si>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</si>
  <si>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</si>
  <si>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</si>
  <si>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</si>
  <si>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</si>
  <si>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</si>
  <si>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</si>
  <si>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</si>
  <si>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</si>
  <si>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</si>
  <si>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</si>
  <si>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</si>
  <si>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</si>
  <si>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</si>
  <si>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</si>
  <si>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</si>
  <si>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</si>
  <si>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</si>
  <si>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</si>
  <si>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</si>
  <si>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</si>
  <si>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</si>
  <si>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</si>
  <si>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</si>
  <si>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</si>
  <si>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</si>
  <si>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</si>
  <si>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</si>
  <si>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</si>
  <si>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</si>
  <si>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Japan</t>
  </si>
  <si>
    <t>Crude oil Kuwait</t>
  </si>
  <si>
    <t>Crude oil Libya</t>
  </si>
  <si>
    <t>Crude oil Malaysia</t>
  </si>
  <si>
    <t>Crude oil Mexico</t>
  </si>
  <si>
    <t>Crude oil Netherlands</t>
  </si>
  <si>
    <t>Crude oil New Zealand</t>
  </si>
  <si>
    <t>Crude oil Nigeria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</si>
  <si>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</si>
  <si>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</si>
  <si>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</si>
  <si>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</si>
  <si>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</si>
  <si>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</si>
  <si>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</si>
  <si>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</si>
  <si>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</si>
  <si>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</si>
  <si>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</si>
  <si>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</si>
  <si>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</si>
  <si>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</si>
  <si>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</si>
  <si>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</si>
  <si>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</si>
  <si>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</si>
  <si>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</si>
  <si>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</si>
  <si>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</si>
  <si>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</si>
  <si>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</si>
  <si>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</si>
  <si>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</si>
  <si>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</si>
  <si>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</si>
  <si>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</si>
  <si>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</si>
  <si>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</si>
  <si>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</si>
  <si>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</si>
  <si>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</si>
  <si>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</si>
  <si>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</si>
  <si>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</si>
  <si>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</si>
  <si>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</si>
  <si>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</si>
  <si>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</si>
  <si>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</si>
  <si>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</si>
  <si>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</si>
  <si>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</si>
  <si>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</si>
  <si>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Lignite Australia</t>
  </si>
  <si>
    <t>Lignite Austria</t>
  </si>
  <si>
    <t>Lignite Bosnia and Herzegovina</t>
  </si>
  <si>
    <t>Lignite Bulgaria</t>
  </si>
  <si>
    <t>Lignite Canada</t>
  </si>
  <si>
    <t>Lignite CIS</t>
  </si>
  <si>
    <t>Lignite Czech Republic</t>
  </si>
  <si>
    <t>Lignite France</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</si>
  <si>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</si>
  <si>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</si>
  <si>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</si>
  <si>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</si>
  <si>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</si>
  <si>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</si>
  <si>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</si>
  <si>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</si>
  <si>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</si>
  <si>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</si>
  <si>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</si>
  <si>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</si>
  <si>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</si>
  <si>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</si>
  <si>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</si>
  <si>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</si>
  <si>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</si>
  <si>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</si>
  <si>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</si>
  <si>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</si>
  <si>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</si>
  <si>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</si>
  <si>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</si>
  <si>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</si>
  <si>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</si>
  <si>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</si>
  <si>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</si>
  <si>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</si>
  <si>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</si>
  <si>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</si>
  <si>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</si>
  <si>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</si>
  <si>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</si>
  <si>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</si>
  <si>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</si>
  <si>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</si>
  <si>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</si>
  <si>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</si>
  <si>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</si>
  <si>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</si>
  <si>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</si>
  <si>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</si>
  <si>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</si>
  <si>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</si>
  <si>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</si>
  <si>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</si>
  <si>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</si>
  <si>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</si>
  <si>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</si>
  <si>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</si>
  <si>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</si>
  <si>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</si>
  <si>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</si>
  <si>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</si>
  <si>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</si>
  <si>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</si>
  <si>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</si>
  <si>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</si>
  <si>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</si>
  <si>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</si>
  <si>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</si>
  <si>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</si>
  <si>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</si>
  <si>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</si>
  <si>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</si>
  <si>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</si>
  <si>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</si>
  <si>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</si>
  <si>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</si>
  <si>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</si>
  <si>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Pit Methane</t>
  </si>
  <si>
    <t>Uranium natural</t>
  </si>
  <si>
    <t>Primary energy from geothermics</t>
  </si>
  <si>
    <t>Primary energy from hydro power</t>
  </si>
  <si>
    <t>Primary energy from solar energy</t>
  </si>
  <si>
    <t>Primary energy from wind power</t>
  </si>
  <si>
    <t>Occupation</t>
  </si>
  <si>
    <t>Biotic Production</t>
  </si>
  <si>
    <t>Erosion Resistance</t>
  </si>
  <si>
    <t>Groundwater Replenishment</t>
  </si>
  <si>
    <t>Mechanical Filtration</t>
  </si>
  <si>
    <t>Physicochemical Filtration</t>
  </si>
  <si>
    <t>Transformation</t>
  </si>
  <si>
    <t>Crude Oil Virgin Islands</t>
  </si>
  <si>
    <t>Finished Fuels Average Crude Oil</t>
  </si>
  <si>
    <t>Finished Fuels Average Crude Oil to RMT - Jet</t>
  </si>
  <si>
    <t>Finished Fuels Canadian Crude Oil</t>
  </si>
  <si>
    <t>Finished Fuels South Korean Crude Oil</t>
  </si>
  <si>
    <t>Finished Fuels Virgin Islands Crude Oil</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</si>
  <si>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</si>
  <si>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</si>
  <si>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</si>
  <si>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</si>
  <si>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</si>
  <si>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</si>
  <si>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</si>
  <si>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</si>
  <si>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</si>
  <si>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</si>
  <si>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</si>
  <si>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</si>
  <si>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</si>
  <si>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</si>
  <si>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</si>
  <si>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</si>
  <si>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Radon (Rn222)</t>
  </si>
  <si>
    <t>Uranium (U234)</t>
  </si>
  <si>
    <t>Uranium (U235)</t>
  </si>
  <si>
    <t>Uranium (U238)</t>
  </si>
  <si>
    <t>Xenon (Xe131m)</t>
  </si>
  <si>
    <t>Xenon (Xe133)</t>
  </si>
  <si>
    <t>Xenon (Xe133m)</t>
  </si>
  <si>
    <t>Xenon (Xe135)</t>
  </si>
  <si>
    <t>Xenon (Xe135m)</t>
  </si>
  <si>
    <t>Xenon (Xe137)</t>
  </si>
  <si>
    <t>Xenon (Xe138)</t>
  </si>
  <si>
    <t>non used primary energy from water power</t>
  </si>
  <si>
    <t>Unused primary energy from geothermal</t>
  </si>
  <si>
    <t>Americium (Am241)</t>
  </si>
  <si>
    <t>Antimony (Sb125)</t>
  </si>
  <si>
    <t>Curium (Cm alpha)</t>
  </si>
  <si>
    <t>Manganese (Mn54)</t>
  </si>
  <si>
    <t>Radium (Ra226)</t>
  </si>
  <si>
    <t>Ruthenium (Ru106)</t>
  </si>
  <si>
    <t>Silver (Ag110m)</t>
  </si>
  <si>
    <t>Strontium (Sr90)</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</si>
</sst>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7">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color indexed="12"/>
      <name val="Arial"/>
      <family val="2"/>
    </font>
    <font>
      <sz val="9"/>
      <name val="Tahoma"/>
      <family val="2"/>
    </font>
    <font>
      <b/>
      <sz val="9"/>
      <name val="Tahoma"/>
      <family val="2"/>
    </font>
    <font>
      <u val="single"/>
      <sz val="11"/>
      <color indexed="20"/>
      <name val="Calibri"/>
      <family val="2"/>
    </font>
    <font>
      <sz val="10"/>
      <color indexed="8"/>
      <name val="Arial"/>
      <family val="2"/>
    </font>
    <font>
      <b/>
      <sz val="10"/>
      <color indexed="8"/>
      <name val="Arial Narrow"/>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000000"/>
      <name val="Arial Narrow"/>
      <family val="2"/>
    </font>
    <font>
      <b/>
      <sz val="10"/>
      <color theme="1"/>
      <name val="Arial Narrow"/>
      <family val="2"/>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rgb="FF8DB3E2"/>
        <bgColor indexed="64"/>
      </patternFill>
    </fill>
    <fill>
      <patternFill patternType="solid">
        <fgColor theme="0" tint="-0.3499799966812134"/>
        <bgColor indexed="64"/>
      </patternFill>
    </fill>
    <fill>
      <patternFill patternType="solid">
        <fgColor indexed="9"/>
        <bgColor indexed="64"/>
      </patternFill>
    </fill>
    <fill>
      <patternFill patternType="solid">
        <fgColor theme="3" tint="0.59999001026153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10" fillId="25" borderId="0" applyNumberFormat="0" applyBorder="0" applyAlignment="0" applyProtection="0"/>
    <xf numFmtId="0" fontId="36" fillId="26" borderId="0" applyNumberFormat="0" applyBorder="0" applyAlignment="0" applyProtection="0"/>
    <xf numFmtId="0" fontId="10" fillId="17" borderId="0" applyNumberFormat="0" applyBorder="0" applyAlignment="0" applyProtection="0"/>
    <xf numFmtId="0" fontId="36" fillId="27" borderId="0" applyNumberFormat="0" applyBorder="0" applyAlignment="0" applyProtection="0"/>
    <xf numFmtId="0" fontId="10" fillId="19" borderId="0" applyNumberFormat="0" applyBorder="0" applyAlignment="0" applyProtection="0"/>
    <xf numFmtId="0" fontId="36" fillId="28"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7" borderId="0" applyNumberFormat="0" applyBorder="0" applyAlignment="0" applyProtection="0"/>
    <xf numFmtId="0" fontId="36" fillId="38" borderId="0" applyNumberFormat="0" applyBorder="0" applyAlignment="0" applyProtection="0"/>
    <xf numFmtId="0" fontId="10" fillId="39" borderId="0" applyNumberFormat="0" applyBorder="0" applyAlignment="0" applyProtection="0"/>
    <xf numFmtId="0" fontId="36" fillId="40" borderId="0" applyNumberFormat="0" applyBorder="0" applyAlignment="0" applyProtection="0"/>
    <xf numFmtId="0" fontId="10" fillId="29" borderId="0" applyNumberFormat="0" applyBorder="0" applyAlignment="0" applyProtection="0"/>
    <xf numFmtId="0" fontId="36" fillId="41" borderId="0" applyNumberFormat="0" applyBorder="0" applyAlignment="0" applyProtection="0"/>
    <xf numFmtId="0" fontId="10" fillId="31" borderId="0" applyNumberFormat="0" applyBorder="0" applyAlignment="0" applyProtection="0"/>
    <xf numFmtId="0" fontId="36" fillId="42" borderId="0" applyNumberFormat="0" applyBorder="0" applyAlignment="0" applyProtection="0"/>
    <xf numFmtId="0" fontId="10" fillId="43" borderId="0" applyNumberFormat="0" applyBorder="0" applyAlignment="0" applyProtection="0"/>
    <xf numFmtId="0" fontId="37" fillId="44" borderId="0" applyNumberFormat="0" applyBorder="0" applyAlignment="0" applyProtection="0"/>
    <xf numFmtId="0" fontId="11" fillId="5" borderId="0" applyNumberFormat="0" applyBorder="0" applyAlignment="0" applyProtection="0"/>
    <xf numFmtId="0" fontId="38" fillId="45" borderId="1" applyNumberFormat="0" applyAlignment="0" applyProtection="0"/>
    <xf numFmtId="0" fontId="12" fillId="46" borderId="2" applyNumberFormat="0" applyAlignment="0" applyProtection="0"/>
    <xf numFmtId="0" fontId="39"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42" fillId="49" borderId="0" applyNumberFormat="0" applyBorder="0" applyAlignment="0" applyProtection="0"/>
    <xf numFmtId="0" fontId="15" fillId="7" borderId="0" applyNumberFormat="0" applyBorder="0" applyAlignment="0" applyProtection="0"/>
    <xf numFmtId="0" fontId="43" fillId="0" borderId="5" applyNumberFormat="0" applyFill="0" applyAlignment="0" applyProtection="0"/>
    <xf numFmtId="0" fontId="16" fillId="0" borderId="6" applyNumberFormat="0" applyFill="0" applyAlignment="0" applyProtection="0"/>
    <xf numFmtId="0" fontId="44" fillId="0" borderId="7" applyNumberFormat="0" applyFill="0" applyAlignment="0" applyProtection="0"/>
    <xf numFmtId="0" fontId="17" fillId="0" borderId="8" applyNumberFormat="0" applyFill="0" applyAlignment="0" applyProtection="0"/>
    <xf numFmtId="0" fontId="45" fillId="0" borderId="9" applyNumberFormat="0" applyFill="0" applyAlignment="0" applyProtection="0"/>
    <xf numFmtId="0" fontId="18" fillId="0" borderId="10"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6" fillId="50" borderId="1" applyNumberFormat="0" applyAlignment="0" applyProtection="0"/>
    <xf numFmtId="0" fontId="19" fillId="13" borderId="2" applyNumberFormat="0" applyAlignment="0" applyProtection="0"/>
    <xf numFmtId="0" fontId="47" fillId="0" borderId="11" applyNumberFormat="0" applyFill="0" applyAlignment="0" applyProtection="0"/>
    <xf numFmtId="0" fontId="20" fillId="0" borderId="12" applyNumberFormat="0" applyFill="0" applyAlignment="0" applyProtection="0"/>
    <xf numFmtId="0" fontId="48"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49"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0" fillId="0" borderId="0" applyNumberFormat="0" applyFill="0" applyBorder="0" applyAlignment="0" applyProtection="0"/>
    <xf numFmtId="0" fontId="24" fillId="0" borderId="0" applyNumberFormat="0" applyFill="0" applyBorder="0" applyAlignment="0" applyProtection="0"/>
    <xf numFmtId="0" fontId="51" fillId="0" borderId="20" applyNumberFormat="0" applyFill="0" applyAlignment="0" applyProtection="0"/>
    <xf numFmtId="0" fontId="25" fillId="0" borderId="21" applyNumberFormat="0" applyFill="0" applyAlignment="0" applyProtection="0"/>
    <xf numFmtId="0" fontId="52"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23">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8" fillId="52" borderId="0" xfId="96" applyFont="1" applyFill="1">
      <alignment/>
      <protection/>
    </xf>
    <xf numFmtId="0" fontId="28"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3" fillId="0" borderId="28" xfId="0" applyFont="1" applyBorder="1" applyAlignment="1" applyProtection="1">
      <alignment/>
      <protection locked="0"/>
    </xf>
    <xf numFmtId="0" fontId="53" fillId="0" borderId="28" xfId="0" applyFont="1" applyFill="1" applyBorder="1" applyAlignment="1">
      <alignment wrapText="1"/>
    </xf>
    <xf numFmtId="0" fontId="2" fillId="0" borderId="28" xfId="96" applyFont="1" applyFill="1" applyBorder="1" applyAlignment="1" applyProtection="1">
      <alignment vertical="top"/>
      <protection locked="0"/>
    </xf>
    <xf numFmtId="0" fontId="53" fillId="0" borderId="28" xfId="0" applyFont="1" applyFill="1" applyBorder="1" applyAlignment="1">
      <alignment/>
    </xf>
    <xf numFmtId="0" fontId="53"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3" fillId="0" borderId="28" xfId="0" applyFont="1" applyFill="1" applyBorder="1" applyAlignment="1">
      <alignment horizontal="left" vertical="top" wrapText="1"/>
    </xf>
    <xf numFmtId="0" fontId="53" fillId="0" borderId="28" xfId="0" applyFont="1" applyBorder="1" applyAlignment="1" applyProtection="1">
      <alignment vertical="top"/>
      <protection locked="0"/>
    </xf>
    <xf numFmtId="1" fontId="53" fillId="0" borderId="28" xfId="0" applyNumberFormat="1" applyFont="1" applyFill="1" applyBorder="1" applyAlignment="1">
      <alignment/>
    </xf>
    <xf numFmtId="11" fontId="2" fillId="58" borderId="28" xfId="69" applyNumberFormat="1" applyFont="1" applyFill="1" applyBorder="1" applyAlignment="1" applyProtection="1">
      <alignment vertical="top"/>
      <protection hidden="1"/>
    </xf>
    <xf numFmtId="11" fontId="53" fillId="15" borderId="28" xfId="69" applyNumberFormat="1" applyFont="1" applyFill="1" applyBorder="1" applyAlignment="1" applyProtection="1">
      <alignment vertical="top"/>
      <protection hidden="1"/>
    </xf>
    <xf numFmtId="0" fontId="53" fillId="15" borderId="28" xfId="0" applyFont="1" applyFill="1" applyBorder="1" applyAlignment="1" applyProtection="1">
      <alignment vertical="top"/>
      <protection hidden="1"/>
    </xf>
    <xf numFmtId="2" fontId="53"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11" fontId="53"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11" fontId="53" fillId="15" borderId="28" xfId="69" applyNumberFormat="1" applyFont="1" applyFill="1" applyBorder="1" applyAlignment="1" applyProtection="1">
      <alignment vertical="center"/>
      <protection hidden="1"/>
    </xf>
    <xf numFmtId="0" fontId="53" fillId="15" borderId="28" xfId="0" applyFont="1" applyFill="1" applyBorder="1" applyAlignment="1" applyProtection="1">
      <alignment vertical="center"/>
      <protection hidden="1"/>
    </xf>
    <xf numFmtId="0" fontId="2" fillId="0" borderId="22" xfId="96" applyFont="1" applyBorder="1" applyAlignment="1" applyProtection="1">
      <alignment/>
      <protection locked="0"/>
    </xf>
    <xf numFmtId="0" fontId="2" fillId="0" borderId="27" xfId="96" applyFont="1" applyBorder="1" applyProtection="1">
      <alignment/>
      <protection locked="0"/>
    </xf>
    <xf numFmtId="0" fontId="2" fillId="0" borderId="28" xfId="0" applyFont="1" applyBorder="1" applyAlignment="1" applyProtection="1">
      <alignment horizontal="center" vertical="center" wrapText="1"/>
      <protection locked="0"/>
    </xf>
    <xf numFmtId="0" fontId="2" fillId="0" borderId="28" xfId="96" applyFont="1" applyFill="1" applyBorder="1" applyAlignment="1">
      <alignment vertical="center"/>
      <protection/>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2" fillId="59" borderId="32" xfId="96" applyFont="1" applyFill="1" applyBorder="1" applyAlignment="1">
      <alignment horizontal="left" vertical="center"/>
      <protection/>
    </xf>
    <xf numFmtId="11" fontId="0" fillId="0" borderId="0" xfId="0" applyNumberFormat="1" applyAlignment="1">
      <alignment/>
    </xf>
    <xf numFmtId="11" fontId="53" fillId="0" borderId="28" xfId="0" applyNumberFormat="1" applyFont="1" applyFill="1" applyBorder="1" applyAlignment="1">
      <alignment/>
    </xf>
    <xf numFmtId="0" fontId="0" fillId="0" borderId="0" xfId="0" applyAlignment="1">
      <alignment/>
    </xf>
    <xf numFmtId="11" fontId="53" fillId="0" borderId="28" xfId="0" applyNumberFormat="1" applyFont="1" applyBorder="1" applyAlignment="1" applyProtection="1">
      <alignment vertical="top"/>
      <protection locked="0"/>
    </xf>
    <xf numFmtId="11" fontId="2" fillId="0" borderId="28" xfId="0" applyNumberFormat="1" applyFont="1" applyBorder="1" applyAlignment="1" applyProtection="1">
      <alignment vertical="center" wrapText="1"/>
      <protection locked="0"/>
    </xf>
    <xf numFmtId="181" fontId="54" fillId="60" borderId="29" xfId="0" applyNumberFormat="1" applyFont="1" applyFill="1" applyBorder="1" applyAlignment="1">
      <alignment horizontal="center" vertical="center" wrapText="1"/>
    </xf>
    <xf numFmtId="0" fontId="0" fillId="0" borderId="24" xfId="0" applyBorder="1" applyAlignment="1">
      <alignment/>
    </xf>
    <xf numFmtId="11" fontId="0" fillId="0" borderId="24" xfId="0" applyNumberFormat="1" applyBorder="1" applyAlignment="1">
      <alignment/>
    </xf>
    <xf numFmtId="0" fontId="0" fillId="0" borderId="33" xfId="0" applyBorder="1" applyAlignment="1">
      <alignment/>
    </xf>
    <xf numFmtId="0" fontId="51" fillId="61" borderId="24" xfId="0" applyFont="1" applyFill="1" applyBorder="1" applyAlignment="1">
      <alignment/>
    </xf>
    <xf numFmtId="181" fontId="51" fillId="61" borderId="24" xfId="0" applyNumberFormat="1" applyFont="1" applyFill="1" applyBorder="1" applyAlignment="1">
      <alignment/>
    </xf>
    <xf numFmtId="181" fontId="0" fillId="0" borderId="34"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0" fontId="2"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2" fillId="59" borderId="3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2" fillId="59" borderId="38"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39" xfId="96" applyFont="1" applyFill="1" applyBorder="1" applyAlignment="1">
      <alignment horizontal="left" vertical="center" wrapText="1"/>
      <protection/>
    </xf>
    <xf numFmtId="0" fontId="2" fillId="0" borderId="28" xfId="96" applyBorder="1" applyAlignment="1" applyProtection="1">
      <alignment horizontal="left"/>
      <protection locked="0"/>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8" xfId="96" applyFont="1" applyFill="1" applyBorder="1" applyAlignment="1">
      <alignment horizontal="left"/>
      <protection/>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0" borderId="22" xfId="96" applyFont="1" applyBorder="1" applyAlignment="1" applyProtection="1">
      <alignment horizontal="left"/>
      <protection locked="0"/>
    </xf>
    <xf numFmtId="0" fontId="2" fillId="62"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0" fillId="0" borderId="33" xfId="0" applyBorder="1" applyAlignment="1">
      <alignment/>
    </xf>
    <xf numFmtId="181" fontId="55" fillId="63" borderId="29" xfId="0" applyNumberFormat="1" applyFont="1" applyFill="1" applyBorder="1" applyAlignment="1">
      <alignment horizontal="center" vertical="center"/>
    </xf>
    <xf numFmtId="11" fontId="0" fillId="0" borderId="24" xfId="0" applyNumberFormat="1" applyBorder="1" applyAlignment="1">
      <alignment/>
    </xf>
    <xf numFmtId="0" fontId="0" fillId="0" borderId="24" xfId="0" applyBorder="1" applyAlignment="1">
      <alignment/>
    </xf>
    <xf numFmtId="0" fontId="0" fillId="0" borderId="34" xfId="0" applyBorder="1" applyAlignment="1">
      <alignment/>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Kerosene Jet Fuel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production of jet fuel including the production of crude oil, crude oil transportation, and kerosene fuel refining/energy conversion.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kerosene jet fuel).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d65-share2.mgn.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25">
      <selection activeCell="Q16" sqref="Q16"/>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86" t="s">
        <v>4</v>
      </c>
      <c r="B1" s="86"/>
      <c r="C1" s="86"/>
      <c r="D1" s="86"/>
      <c r="E1" s="86"/>
      <c r="F1" s="86"/>
      <c r="G1" s="86"/>
      <c r="H1" s="86"/>
      <c r="I1" s="86"/>
      <c r="J1" s="86"/>
      <c r="K1" s="86"/>
      <c r="L1" s="86"/>
      <c r="M1" s="86"/>
      <c r="N1" s="86"/>
      <c r="O1" s="3"/>
    </row>
    <row r="2" spans="1:15" ht="21" thickBot="1">
      <c r="A2" s="86" t="s">
        <v>5</v>
      </c>
      <c r="B2" s="86"/>
      <c r="C2" s="86"/>
      <c r="D2" s="86"/>
      <c r="E2" s="86"/>
      <c r="F2" s="86"/>
      <c r="G2" s="86"/>
      <c r="H2" s="86"/>
      <c r="I2" s="86"/>
      <c r="J2" s="86"/>
      <c r="K2" s="86"/>
      <c r="L2" s="86"/>
      <c r="M2" s="86"/>
      <c r="N2" s="86"/>
      <c r="O2" s="3"/>
    </row>
    <row r="3" spans="2:15" ht="12.75" customHeight="1" thickBot="1">
      <c r="B3" s="4"/>
      <c r="C3" s="5" t="s">
        <v>6</v>
      </c>
      <c r="D3" s="6" t="str">
        <f>'Data Summary'!D4</f>
        <v>Kerosene Jet Fuel, Production, Transport, and Refining</v>
      </c>
      <c r="E3" s="7"/>
      <c r="F3" s="7"/>
      <c r="G3" s="7"/>
      <c r="H3" s="7"/>
      <c r="I3" s="7"/>
      <c r="J3" s="7"/>
      <c r="K3" s="7"/>
      <c r="L3" s="7"/>
      <c r="M3" s="8"/>
      <c r="N3" s="4"/>
      <c r="O3" s="4"/>
    </row>
    <row r="4" spans="2:15" ht="42.75" customHeight="1" thickBot="1">
      <c r="B4" s="4"/>
      <c r="C4" s="5" t="s">
        <v>7</v>
      </c>
      <c r="D4" s="87" t="str">
        <f>'Data Summary'!D6</f>
        <v>This process includes all inputs for the raw material acquisition, raw material transportation, and energy conversion for 1 kg of refined kerosene jet fuel.</v>
      </c>
      <c r="E4" s="88"/>
      <c r="F4" s="88"/>
      <c r="G4" s="88"/>
      <c r="H4" s="88"/>
      <c r="I4" s="88"/>
      <c r="J4" s="88"/>
      <c r="K4" s="88"/>
      <c r="L4" s="88"/>
      <c r="M4" s="89"/>
      <c r="N4" s="4"/>
      <c r="O4" s="4"/>
    </row>
    <row r="5" spans="2:15" ht="39" customHeight="1" thickBot="1">
      <c r="B5" s="4"/>
      <c r="C5" s="5" t="s">
        <v>8</v>
      </c>
      <c r="D5" s="87" t="s">
        <v>436</v>
      </c>
      <c r="E5" s="88"/>
      <c r="F5" s="88"/>
      <c r="G5" s="88"/>
      <c r="H5" s="88"/>
      <c r="I5" s="88"/>
      <c r="J5" s="88"/>
      <c r="K5" s="88"/>
      <c r="L5" s="88"/>
      <c r="M5" s="89"/>
      <c r="N5" s="4"/>
      <c r="O5" s="4"/>
    </row>
    <row r="6" spans="2:15" ht="56.25" customHeight="1" thickBot="1">
      <c r="B6" s="4"/>
      <c r="C6" s="9" t="s">
        <v>9</v>
      </c>
      <c r="D6" s="87" t="s">
        <v>10</v>
      </c>
      <c r="E6" s="88"/>
      <c r="F6" s="88"/>
      <c r="G6" s="88"/>
      <c r="H6" s="88"/>
      <c r="I6" s="88"/>
      <c r="J6" s="88"/>
      <c r="K6" s="88"/>
      <c r="L6" s="88"/>
      <c r="M6" s="89"/>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5" t="s">
        <v>113</v>
      </c>
      <c r="D9" s="90" t="s">
        <v>114</v>
      </c>
      <c r="E9" s="90"/>
      <c r="F9" s="90"/>
      <c r="G9" s="90"/>
      <c r="H9" s="90"/>
      <c r="I9" s="90"/>
      <c r="J9" s="90"/>
      <c r="K9" s="90"/>
      <c r="L9" s="90"/>
      <c r="M9" s="91"/>
      <c r="N9" s="4"/>
      <c r="O9" s="4"/>
      <c r="P9" s="4"/>
      <c r="Q9" s="4"/>
      <c r="R9" s="4"/>
      <c r="S9" s="4"/>
      <c r="T9" s="4"/>
      <c r="U9" s="4"/>
      <c r="V9" s="4"/>
      <c r="W9" s="4"/>
      <c r="X9" s="4"/>
      <c r="Y9" s="4"/>
      <c r="Z9" s="4"/>
      <c r="AA9" s="4"/>
    </row>
    <row r="10" spans="1:27" s="2" customFormat="1" ht="15" customHeight="1">
      <c r="A10" s="4"/>
      <c r="B10" s="10"/>
      <c r="C10" s="69" t="s">
        <v>14</v>
      </c>
      <c r="D10" s="94" t="s">
        <v>15</v>
      </c>
      <c r="E10" s="94"/>
      <c r="F10" s="94"/>
      <c r="G10" s="94"/>
      <c r="H10" s="94"/>
      <c r="I10" s="94"/>
      <c r="J10" s="94"/>
      <c r="K10" s="94"/>
      <c r="L10" s="94"/>
      <c r="M10" s="95"/>
      <c r="N10" s="4"/>
      <c r="O10" s="4"/>
      <c r="P10" s="4"/>
      <c r="Q10" s="4"/>
      <c r="R10" s="4"/>
      <c r="S10" s="4"/>
      <c r="T10" s="4"/>
      <c r="U10" s="4"/>
      <c r="V10" s="4"/>
      <c r="W10" s="4"/>
      <c r="X10" s="4"/>
      <c r="Y10" s="4"/>
      <c r="Z10" s="4"/>
      <c r="AA10" s="4"/>
    </row>
    <row r="11" spans="1:27" s="2" customFormat="1" ht="15" customHeight="1" thickBot="1">
      <c r="A11" s="4"/>
      <c r="B11" s="10"/>
      <c r="C11" s="66" t="s">
        <v>116</v>
      </c>
      <c r="D11" s="92" t="s">
        <v>117</v>
      </c>
      <c r="E11" s="92"/>
      <c r="F11" s="92"/>
      <c r="G11" s="92"/>
      <c r="H11" s="92"/>
      <c r="I11" s="92"/>
      <c r="J11" s="92"/>
      <c r="K11" s="92"/>
      <c r="L11" s="92"/>
      <c r="M11" s="93"/>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85" t="s">
        <v>437</v>
      </c>
      <c r="D14" s="85"/>
      <c r="E14" s="85"/>
      <c r="F14" s="85"/>
      <c r="G14" s="85"/>
      <c r="H14" s="85"/>
      <c r="I14" s="85"/>
      <c r="J14" s="85"/>
      <c r="K14" s="85"/>
      <c r="L14" s="85"/>
      <c r="M14" s="85"/>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75" bottom="0.75" header="0.3" footer="0.3"/>
  <pageSetup fitToHeight="1" fitToWidth="1" horizontalDpi="1200" verticalDpi="1200" orientation="landscape" scale="94"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6"/>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49.00390625" style="1" customWidth="1"/>
    <col min="17" max="17" width="2.140625" style="4" customWidth="1"/>
    <col min="18" max="25" width="9.140625" style="4" customWidth="1"/>
    <col min="26" max="16384" width="9.140625" style="1" customWidth="1"/>
  </cols>
  <sheetData>
    <row r="1" spans="2:17" ht="20.25">
      <c r="B1" s="86" t="s">
        <v>4</v>
      </c>
      <c r="C1" s="86"/>
      <c r="D1" s="86"/>
      <c r="E1" s="86"/>
      <c r="F1" s="86"/>
      <c r="G1" s="86"/>
      <c r="H1" s="86"/>
      <c r="I1" s="86"/>
      <c r="J1" s="86"/>
      <c r="K1" s="86"/>
      <c r="L1" s="86"/>
      <c r="M1" s="86"/>
      <c r="N1" s="86"/>
      <c r="O1" s="86"/>
      <c r="P1" s="86"/>
      <c r="Q1" s="86"/>
    </row>
    <row r="2" spans="2:17" ht="20.25">
      <c r="B2" s="86" t="s">
        <v>19</v>
      </c>
      <c r="C2" s="86"/>
      <c r="D2" s="86"/>
      <c r="E2" s="86"/>
      <c r="F2" s="86"/>
      <c r="G2" s="86"/>
      <c r="H2" s="86"/>
      <c r="I2" s="86"/>
      <c r="J2" s="86"/>
      <c r="K2" s="86"/>
      <c r="L2" s="86"/>
      <c r="M2" s="86"/>
      <c r="N2" s="86"/>
      <c r="O2" s="86"/>
      <c r="P2" s="86"/>
      <c r="Q2" s="86"/>
    </row>
    <row r="3" spans="2:16" ht="5.25" customHeight="1">
      <c r="B3" s="10"/>
      <c r="C3" s="4"/>
      <c r="D3" s="4"/>
      <c r="E3" s="4"/>
      <c r="F3" s="4"/>
      <c r="G3" s="4"/>
      <c r="H3" s="4"/>
      <c r="J3" s="4"/>
      <c r="K3" s="4"/>
      <c r="L3" s="4"/>
      <c r="M3" s="4"/>
      <c r="N3" s="4"/>
      <c r="O3" s="4"/>
      <c r="P3" s="4"/>
    </row>
    <row r="4" spans="2:16" ht="12.75">
      <c r="B4" s="100" t="s">
        <v>20</v>
      </c>
      <c r="C4" s="100"/>
      <c r="D4" s="61" t="s">
        <v>428</v>
      </c>
      <c r="E4" s="12"/>
      <c r="F4" s="4"/>
      <c r="G4" s="4"/>
      <c r="H4" s="4"/>
      <c r="J4" s="4"/>
      <c r="K4" s="4"/>
      <c r="L4" s="4"/>
      <c r="M4" s="4"/>
      <c r="N4" s="4"/>
      <c r="O4" s="4"/>
      <c r="P4" s="4"/>
    </row>
    <row r="5" spans="2:16" ht="12.75">
      <c r="B5" s="100" t="s">
        <v>21</v>
      </c>
      <c r="C5" s="100"/>
      <c r="D5" s="13">
        <v>1</v>
      </c>
      <c r="E5" s="62" t="s">
        <v>1</v>
      </c>
      <c r="F5" s="14" t="s">
        <v>22</v>
      </c>
      <c r="G5" s="112" t="s">
        <v>429</v>
      </c>
      <c r="H5" s="112"/>
      <c r="I5" s="112"/>
      <c r="J5" s="112"/>
      <c r="K5" s="4"/>
      <c r="L5" s="4"/>
      <c r="M5" s="4"/>
      <c r="N5" s="4"/>
      <c r="O5" s="4"/>
      <c r="P5" s="4"/>
    </row>
    <row r="6" spans="2:16" ht="27.75" customHeight="1">
      <c r="B6" s="113" t="s">
        <v>23</v>
      </c>
      <c r="C6" s="114"/>
      <c r="D6" s="115" t="s">
        <v>430</v>
      </c>
      <c r="E6" s="116"/>
      <c r="F6" s="116"/>
      <c r="G6" s="116"/>
      <c r="H6" s="116"/>
      <c r="I6" s="116"/>
      <c r="J6" s="116"/>
      <c r="K6" s="116"/>
      <c r="L6" s="116"/>
      <c r="M6" s="116"/>
      <c r="N6" s="116"/>
      <c r="O6" s="117"/>
      <c r="P6" s="15"/>
    </row>
    <row r="7" spans="2:16" ht="13.5" thickBot="1">
      <c r="B7" s="10"/>
      <c r="C7" s="4"/>
      <c r="D7" s="4"/>
      <c r="E7" s="4"/>
      <c r="F7" s="4"/>
      <c r="G7" s="4"/>
      <c r="H7" s="4"/>
      <c r="J7" s="4"/>
      <c r="K7" s="4"/>
      <c r="L7" s="4"/>
      <c r="M7" s="4"/>
      <c r="N7" s="4"/>
      <c r="O7" s="4"/>
      <c r="P7" s="4"/>
    </row>
    <row r="8" spans="1:25" s="17" customFormat="1" ht="13.5" thickBot="1">
      <c r="A8" s="16"/>
      <c r="B8" s="97" t="s">
        <v>24</v>
      </c>
      <c r="C8" s="98"/>
      <c r="D8" s="98"/>
      <c r="E8" s="98"/>
      <c r="F8" s="98"/>
      <c r="G8" s="98"/>
      <c r="H8" s="98"/>
      <c r="I8" s="98"/>
      <c r="J8" s="98"/>
      <c r="K8" s="98"/>
      <c r="L8" s="98"/>
      <c r="M8" s="98"/>
      <c r="N8" s="98"/>
      <c r="O8" s="98"/>
      <c r="P8" s="99"/>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00" t="s">
        <v>25</v>
      </c>
      <c r="C10" s="100"/>
      <c r="D10" s="107" t="s">
        <v>85</v>
      </c>
      <c r="E10" s="108"/>
      <c r="F10" s="4"/>
      <c r="G10" s="4"/>
      <c r="H10" s="4"/>
      <c r="J10" s="4"/>
      <c r="K10" s="4"/>
      <c r="L10" s="4"/>
      <c r="M10" s="4"/>
      <c r="N10" s="4"/>
      <c r="O10" s="4"/>
      <c r="P10" s="4"/>
    </row>
    <row r="11" spans="2:16" ht="12.75">
      <c r="B11" s="109" t="s">
        <v>26</v>
      </c>
      <c r="C11" s="110"/>
      <c r="D11" s="111" t="s">
        <v>115</v>
      </c>
      <c r="E11" s="108"/>
      <c r="F11" s="4"/>
      <c r="G11" s="4"/>
      <c r="H11" s="4"/>
      <c r="J11" s="4"/>
      <c r="K11" s="4"/>
      <c r="L11" s="4"/>
      <c r="M11" s="4"/>
      <c r="N11" s="4"/>
      <c r="O11" s="4"/>
      <c r="P11" s="4"/>
    </row>
    <row r="12" spans="2:16" ht="12.75">
      <c r="B12" s="100" t="s">
        <v>27</v>
      </c>
      <c r="C12" s="100"/>
      <c r="D12" s="96">
        <v>2005</v>
      </c>
      <c r="E12" s="96"/>
      <c r="F12" s="4"/>
      <c r="G12" s="4"/>
      <c r="H12" s="4"/>
      <c r="J12" s="4"/>
      <c r="K12" s="4"/>
      <c r="L12" s="4"/>
      <c r="M12" s="4"/>
      <c r="N12" s="4"/>
      <c r="O12" s="4"/>
      <c r="P12" s="4"/>
    </row>
    <row r="13" spans="2:16" ht="12.75">
      <c r="B13" s="100" t="s">
        <v>28</v>
      </c>
      <c r="C13" s="100"/>
      <c r="D13" s="96" t="s">
        <v>65</v>
      </c>
      <c r="E13" s="96"/>
      <c r="F13" s="4"/>
      <c r="G13" s="4"/>
      <c r="H13" s="4"/>
      <c r="J13" s="4"/>
      <c r="K13" s="4"/>
      <c r="L13" s="4"/>
      <c r="M13" s="4"/>
      <c r="N13" s="4"/>
      <c r="O13" s="4"/>
      <c r="P13" s="4"/>
    </row>
    <row r="14" spans="2:16" ht="12.75">
      <c r="B14" s="100" t="s">
        <v>30</v>
      </c>
      <c r="C14" s="100"/>
      <c r="D14" s="96" t="s">
        <v>70</v>
      </c>
      <c r="E14" s="96"/>
      <c r="F14" s="4"/>
      <c r="G14" s="4"/>
      <c r="H14" s="4"/>
      <c r="J14" s="4"/>
      <c r="K14" s="4"/>
      <c r="L14" s="4"/>
      <c r="M14" s="4"/>
      <c r="N14" s="4"/>
      <c r="O14" s="4"/>
      <c r="P14" s="4"/>
    </row>
    <row r="15" spans="2:16" ht="12.75">
      <c r="B15" s="100" t="s">
        <v>32</v>
      </c>
      <c r="C15" s="100"/>
      <c r="D15" s="96" t="s">
        <v>112</v>
      </c>
      <c r="E15" s="96"/>
      <c r="F15" s="4"/>
      <c r="G15" s="4"/>
      <c r="H15" s="4"/>
      <c r="J15" s="4"/>
      <c r="K15" s="4"/>
      <c r="L15" s="4"/>
      <c r="M15" s="4"/>
      <c r="N15" s="4"/>
      <c r="O15" s="4"/>
      <c r="P15" s="4"/>
    </row>
    <row r="16" spans="2:16" ht="12.75">
      <c r="B16" s="100" t="s">
        <v>33</v>
      </c>
      <c r="C16" s="100"/>
      <c r="D16" s="96" t="s">
        <v>73</v>
      </c>
      <c r="E16" s="96"/>
      <c r="F16" s="4"/>
      <c r="G16" s="4"/>
      <c r="H16" s="4"/>
      <c r="J16" s="4"/>
      <c r="K16" s="4"/>
      <c r="L16" s="4"/>
      <c r="M16" s="4"/>
      <c r="N16" s="4"/>
      <c r="O16" s="4"/>
      <c r="P16" s="4"/>
    </row>
    <row r="17" spans="2:16" ht="18" customHeight="1">
      <c r="B17" s="101" t="s">
        <v>35</v>
      </c>
      <c r="C17" s="102"/>
      <c r="D17" s="103"/>
      <c r="E17" s="103"/>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97" t="s">
        <v>36</v>
      </c>
      <c r="C20" s="98"/>
      <c r="D20" s="98"/>
      <c r="E20" s="98"/>
      <c r="F20" s="98"/>
      <c r="G20" s="98"/>
      <c r="H20" s="98"/>
      <c r="I20" s="98"/>
      <c r="J20" s="98"/>
      <c r="K20" s="98"/>
      <c r="L20" s="98"/>
      <c r="M20" s="98"/>
      <c r="N20" s="98"/>
      <c r="O20" s="98"/>
      <c r="P20" s="99"/>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04" t="s">
        <v>42</v>
      </c>
      <c r="I22" s="105"/>
      <c r="J22" s="105"/>
      <c r="K22" s="105"/>
      <c r="L22" s="105"/>
      <c r="M22" s="105"/>
      <c r="N22" s="106"/>
      <c r="O22" s="4"/>
      <c r="P22" s="4"/>
      <c r="X22" s="1"/>
      <c r="Y22" s="1"/>
    </row>
    <row r="23" spans="2:25" ht="12.75">
      <c r="B23" s="11"/>
      <c r="C23" s="39" t="s">
        <v>409</v>
      </c>
      <c r="D23" s="41"/>
      <c r="E23" s="71">
        <v>1.2</v>
      </c>
      <c r="F23" s="44" t="s">
        <v>415</v>
      </c>
      <c r="G23" s="40"/>
      <c r="H23" s="67" t="s">
        <v>423</v>
      </c>
      <c r="I23" s="67"/>
      <c r="J23" s="67"/>
      <c r="K23" s="67"/>
      <c r="L23" s="67"/>
      <c r="M23" s="67"/>
      <c r="N23" s="68"/>
      <c r="O23" s="4"/>
      <c r="P23" s="4"/>
      <c r="X23" s="1"/>
      <c r="Y23" s="1"/>
    </row>
    <row r="24" spans="2:25" ht="12.75">
      <c r="B24" s="11"/>
      <c r="C24" s="39" t="s">
        <v>410</v>
      </c>
      <c r="D24" s="41"/>
      <c r="E24" s="71">
        <v>2.7</v>
      </c>
      <c r="F24" s="44" t="s">
        <v>415</v>
      </c>
      <c r="G24" s="40"/>
      <c r="H24" s="67" t="s">
        <v>417</v>
      </c>
      <c r="I24" s="67"/>
      <c r="J24" s="67"/>
      <c r="K24" s="67"/>
      <c r="L24" s="67"/>
      <c r="M24" s="67"/>
      <c r="N24" s="68"/>
      <c r="O24" s="4"/>
      <c r="P24" s="4"/>
      <c r="X24" s="1"/>
      <c r="Y24" s="1"/>
    </row>
    <row r="25" spans="2:25" ht="12.75">
      <c r="B25" s="11"/>
      <c r="C25" s="39" t="s">
        <v>411</v>
      </c>
      <c r="D25" s="41"/>
      <c r="E25" s="71">
        <v>331</v>
      </c>
      <c r="F25" s="44" t="s">
        <v>415</v>
      </c>
      <c r="G25" s="40"/>
      <c r="H25" s="67" t="s">
        <v>424</v>
      </c>
      <c r="I25" s="67"/>
      <c r="J25" s="67"/>
      <c r="K25" s="67"/>
      <c r="L25" s="67"/>
      <c r="M25" s="67"/>
      <c r="N25" s="68"/>
      <c r="O25" s="4"/>
      <c r="P25" s="4"/>
      <c r="X25" s="1"/>
      <c r="Y25" s="1"/>
    </row>
    <row r="26" spans="2:25" ht="12.75">
      <c r="B26" s="11"/>
      <c r="C26" s="39" t="s">
        <v>412</v>
      </c>
      <c r="D26" s="41"/>
      <c r="E26" s="71">
        <v>4309</v>
      </c>
      <c r="F26" s="44" t="s">
        <v>415</v>
      </c>
      <c r="G26" s="40"/>
      <c r="H26" s="67" t="s">
        <v>425</v>
      </c>
      <c r="I26" s="67"/>
      <c r="J26" s="67"/>
      <c r="K26" s="67"/>
      <c r="L26" s="67"/>
      <c r="M26" s="67"/>
      <c r="N26" s="68"/>
      <c r="O26" s="4"/>
      <c r="P26" s="4"/>
      <c r="X26" s="1"/>
      <c r="Y26" s="1"/>
    </row>
    <row r="27" spans="2:25" ht="12.75">
      <c r="B27" s="11"/>
      <c r="C27" s="39" t="s">
        <v>413</v>
      </c>
      <c r="D27" s="41"/>
      <c r="E27" s="71">
        <v>328.3</v>
      </c>
      <c r="F27" s="44" t="s">
        <v>415</v>
      </c>
      <c r="G27" s="40"/>
      <c r="H27" s="67" t="s">
        <v>438</v>
      </c>
      <c r="I27" s="67"/>
      <c r="J27" s="67"/>
      <c r="K27" s="67"/>
      <c r="L27" s="67"/>
      <c r="M27" s="67"/>
      <c r="N27" s="68"/>
      <c r="O27" s="4"/>
      <c r="P27" s="4"/>
      <c r="X27" s="1"/>
      <c r="Y27" s="1"/>
    </row>
    <row r="28" spans="2:25" ht="12.75">
      <c r="B28" s="11"/>
      <c r="C28" s="39" t="s">
        <v>414</v>
      </c>
      <c r="D28" s="41"/>
      <c r="E28" s="71">
        <v>66.3</v>
      </c>
      <c r="F28" s="44" t="s">
        <v>415</v>
      </c>
      <c r="G28" s="40"/>
      <c r="H28" s="67" t="s">
        <v>438</v>
      </c>
      <c r="I28" s="67"/>
      <c r="J28" s="67"/>
      <c r="K28" s="67"/>
      <c r="L28" s="67"/>
      <c r="M28" s="67"/>
      <c r="N28" s="68"/>
      <c r="O28" s="4"/>
      <c r="P28" s="4"/>
      <c r="X28" s="1"/>
      <c r="Y28" s="1"/>
    </row>
    <row r="29" spans="2:25" ht="12.75">
      <c r="B29" s="11"/>
      <c r="C29" s="39" t="s">
        <v>418</v>
      </c>
      <c r="D29" s="41"/>
      <c r="E29" s="71">
        <v>0.061</v>
      </c>
      <c r="F29" s="44" t="s">
        <v>421</v>
      </c>
      <c r="G29" s="40"/>
      <c r="H29" s="67" t="s">
        <v>426</v>
      </c>
      <c r="I29" s="67"/>
      <c r="J29" s="67"/>
      <c r="K29" s="67"/>
      <c r="L29" s="67"/>
      <c r="M29" s="67"/>
      <c r="N29" s="68"/>
      <c r="O29" s="4"/>
      <c r="P29" s="4"/>
      <c r="X29" s="1"/>
      <c r="Y29" s="1"/>
    </row>
    <row r="30" spans="2:25" ht="12.75">
      <c r="B30" s="11"/>
      <c r="C30" s="39" t="s">
        <v>419</v>
      </c>
      <c r="D30" s="41"/>
      <c r="E30" s="71">
        <v>0.09</v>
      </c>
      <c r="F30" s="44" t="s">
        <v>421</v>
      </c>
      <c r="G30" s="40"/>
      <c r="H30" s="67" t="s">
        <v>439</v>
      </c>
      <c r="I30" s="67"/>
      <c r="J30" s="67"/>
      <c r="K30" s="67"/>
      <c r="L30" s="67"/>
      <c r="M30" s="67"/>
      <c r="N30" s="68"/>
      <c r="O30" s="4"/>
      <c r="P30" s="4"/>
      <c r="X30" s="1"/>
      <c r="Y30" s="1"/>
    </row>
    <row r="31" spans="2:25" ht="15">
      <c r="B31" s="11"/>
      <c r="C31" s="39" t="s">
        <v>420</v>
      </c>
      <c r="D31" s="41"/>
      <c r="E31" s="71">
        <v>128.368</v>
      </c>
      <c r="F31" s="44" t="s">
        <v>422</v>
      </c>
      <c r="G31" s="72"/>
      <c r="H31" s="67" t="s">
        <v>427</v>
      </c>
      <c r="I31" s="67"/>
      <c r="J31" s="67"/>
      <c r="K31" s="67"/>
      <c r="L31" s="67"/>
      <c r="M31" s="67"/>
      <c r="N31" s="68"/>
      <c r="O31" s="4"/>
      <c r="P31" s="4"/>
      <c r="X31" s="1"/>
      <c r="Y31" s="1"/>
    </row>
    <row r="32" spans="2:25" ht="12.75">
      <c r="B32" s="11"/>
      <c r="C32" s="39"/>
      <c r="D32" s="41"/>
      <c r="E32" s="50"/>
      <c r="F32" s="44"/>
      <c r="G32" s="40"/>
      <c r="H32" s="67"/>
      <c r="I32" s="67"/>
      <c r="J32" s="67"/>
      <c r="K32" s="67"/>
      <c r="L32" s="67"/>
      <c r="M32" s="67"/>
      <c r="N32" s="68"/>
      <c r="O32" s="4"/>
      <c r="P32" s="4"/>
      <c r="X32" s="1"/>
      <c r="Y32" s="1"/>
    </row>
    <row r="33" spans="2:25" ht="12.75">
      <c r="B33" s="10"/>
      <c r="C33" s="20" t="s">
        <v>43</v>
      </c>
      <c r="D33" s="29" t="s">
        <v>54</v>
      </c>
      <c r="E33" s="21"/>
      <c r="F33" s="22"/>
      <c r="G33" s="56"/>
      <c r="H33" s="23"/>
      <c r="I33" s="23"/>
      <c r="J33" s="23"/>
      <c r="K33" s="23"/>
      <c r="L33" s="23"/>
      <c r="M33" s="23"/>
      <c r="N33" s="24"/>
      <c r="O33" s="4"/>
      <c r="P33" s="4"/>
      <c r="X33" s="1"/>
      <c r="Y33" s="1"/>
    </row>
    <row r="34" spans="2:16" ht="13.5" thickBot="1">
      <c r="B34" s="10"/>
      <c r="C34" s="4"/>
      <c r="D34" s="4"/>
      <c r="E34" s="4"/>
      <c r="F34" s="4"/>
      <c r="G34" s="4"/>
      <c r="H34" s="4"/>
      <c r="J34" s="4"/>
      <c r="K34" s="4"/>
      <c r="L34" s="4"/>
      <c r="M34" s="4"/>
      <c r="N34" s="4"/>
      <c r="O34" s="4"/>
      <c r="P34" s="4"/>
    </row>
    <row r="35" spans="1:25" s="17" customFormat="1" ht="13.5" thickBot="1">
      <c r="A35" s="16"/>
      <c r="B35" s="97" t="s">
        <v>44</v>
      </c>
      <c r="C35" s="98"/>
      <c r="D35" s="98"/>
      <c r="E35" s="98"/>
      <c r="F35" s="98"/>
      <c r="G35" s="98"/>
      <c r="H35" s="98"/>
      <c r="I35" s="98"/>
      <c r="J35" s="98"/>
      <c r="K35" s="98"/>
      <c r="L35" s="98"/>
      <c r="M35" s="98"/>
      <c r="N35" s="98"/>
      <c r="O35" s="98"/>
      <c r="P35" s="99"/>
      <c r="Q35" s="16"/>
      <c r="R35" s="16"/>
      <c r="S35" s="16"/>
      <c r="T35" s="16"/>
      <c r="U35" s="16"/>
      <c r="V35" s="16"/>
      <c r="W35" s="16"/>
      <c r="X35" s="16"/>
      <c r="Y35" s="16"/>
    </row>
    <row r="36" spans="2:16" ht="12.75">
      <c r="B36" s="10"/>
      <c r="C36" s="4"/>
      <c r="D36" s="4"/>
      <c r="E36" s="4"/>
      <c r="F36" s="4"/>
      <c r="G36" s="4"/>
      <c r="H36" s="18" t="s">
        <v>45</v>
      </c>
      <c r="J36" s="4"/>
      <c r="K36" s="4"/>
      <c r="L36" s="4"/>
      <c r="M36" s="4"/>
      <c r="N36" s="4"/>
      <c r="O36" s="4"/>
      <c r="P36" s="4"/>
    </row>
    <row r="37" spans="2:25" ht="12.75">
      <c r="B37" s="10"/>
      <c r="C37" s="19" t="s">
        <v>46</v>
      </c>
      <c r="D37" s="19" t="s">
        <v>47</v>
      </c>
      <c r="E37" s="19" t="s">
        <v>40</v>
      </c>
      <c r="F37" s="19" t="s">
        <v>41</v>
      </c>
      <c r="G37" s="19" t="s">
        <v>46</v>
      </c>
      <c r="H37" s="19" t="s">
        <v>48</v>
      </c>
      <c r="I37" s="19" t="s">
        <v>49</v>
      </c>
      <c r="J37" s="19" t="s">
        <v>50</v>
      </c>
      <c r="K37" s="19" t="s">
        <v>51</v>
      </c>
      <c r="L37" s="19" t="s">
        <v>52</v>
      </c>
      <c r="M37" s="19" t="s">
        <v>0</v>
      </c>
      <c r="N37" s="19" t="s">
        <v>42</v>
      </c>
      <c r="O37" s="4"/>
      <c r="P37" s="4"/>
      <c r="X37" s="1"/>
      <c r="Y37" s="1"/>
    </row>
    <row r="38" spans="2:25" ht="14.25" customHeight="1">
      <c r="B38" s="10"/>
      <c r="C38" s="48"/>
      <c r="D38" s="55" t="s">
        <v>111</v>
      </c>
      <c r="E38" s="74">
        <v>2.22489673454231</v>
      </c>
      <c r="F38" s="25" t="s">
        <v>1</v>
      </c>
      <c r="G38" s="52">
        <f>IF($C38="",1,VLOOKUP($C38,$C$22:$F$22,3,FALSE))</f>
        <v>1</v>
      </c>
      <c r="H38" s="53">
        <f>IF($C38="","",VLOOKUP($C38,$C$22:$F$22,4,FALSE))</f>
      </c>
      <c r="I38" s="54">
        <v>2.22489673454231</v>
      </c>
      <c r="J38" s="25" t="s">
        <v>1</v>
      </c>
      <c r="K38" s="26"/>
      <c r="L38" s="25"/>
      <c r="M38" s="27"/>
      <c r="N38" s="46" t="s">
        <v>416</v>
      </c>
      <c r="O38" s="4"/>
      <c r="P38" s="4"/>
      <c r="X38" s="1"/>
      <c r="Y38" s="1"/>
    </row>
    <row r="39" spans="2:25" ht="12.75">
      <c r="B39" s="10"/>
      <c r="C39" s="39"/>
      <c r="D39" s="55" t="s">
        <v>110</v>
      </c>
      <c r="E39" s="74">
        <v>1.07845677710983</v>
      </c>
      <c r="F39" s="58" t="s">
        <v>1</v>
      </c>
      <c r="G39" s="59">
        <f>IF($C39="",1,VLOOKUP($C39,$C$22:$F$22,3,FALSE))</f>
        <v>1</v>
      </c>
      <c r="H39" s="60">
        <f>IF($C39="","",VLOOKUP($C39,$C$22:$F$22,4,FALSE))</f>
      </c>
      <c r="I39" s="54">
        <v>1.07845677710983</v>
      </c>
      <c r="J39" s="58" t="s">
        <v>1</v>
      </c>
      <c r="K39" s="63"/>
      <c r="L39" s="58"/>
      <c r="M39" s="58"/>
      <c r="N39" s="58" t="s">
        <v>416</v>
      </c>
      <c r="O39" s="4"/>
      <c r="P39" s="4"/>
      <c r="X39" s="1"/>
      <c r="Y39" s="1"/>
    </row>
    <row r="40" spans="2:25" ht="12.75">
      <c r="B40" s="10"/>
      <c r="C40" s="39"/>
      <c r="D40" s="43"/>
      <c r="E40" s="58"/>
      <c r="F40" s="25"/>
      <c r="G40" s="52"/>
      <c r="H40" s="53"/>
      <c r="I40" s="54"/>
      <c r="J40" s="25"/>
      <c r="K40" s="26"/>
      <c r="L40" s="25"/>
      <c r="M40" s="27"/>
      <c r="N40" s="46"/>
      <c r="O40" s="4"/>
      <c r="P40" s="4"/>
      <c r="X40" s="1"/>
      <c r="Y40" s="1"/>
    </row>
    <row r="41" spans="2:25" ht="12.75">
      <c r="B41" s="10"/>
      <c r="C41" s="28" t="s">
        <v>43</v>
      </c>
      <c r="D41" s="29" t="s">
        <v>54</v>
      </c>
      <c r="E41" s="30" t="s">
        <v>55</v>
      </c>
      <c r="F41" s="29"/>
      <c r="G41" s="29"/>
      <c r="H41" s="29"/>
      <c r="I41" s="30" t="s">
        <v>56</v>
      </c>
      <c r="J41" s="29"/>
      <c r="K41" s="30"/>
      <c r="L41" s="29" t="s">
        <v>3</v>
      </c>
      <c r="M41" s="31"/>
      <c r="N41" s="31"/>
      <c r="O41" s="4"/>
      <c r="P41" s="4"/>
      <c r="X41" s="1"/>
      <c r="Y41" s="1"/>
    </row>
    <row r="42" s="4" customFormat="1" ht="13.5" thickBot="1">
      <c r="B42" s="10"/>
    </row>
    <row r="43" spans="1:25" s="17" customFormat="1" ht="15.75" customHeight="1" thickBot="1">
      <c r="A43" s="16"/>
      <c r="B43" s="97" t="s">
        <v>57</v>
      </c>
      <c r="C43" s="98"/>
      <c r="D43" s="98"/>
      <c r="E43" s="98"/>
      <c r="F43" s="98"/>
      <c r="G43" s="98"/>
      <c r="H43" s="98"/>
      <c r="I43" s="98"/>
      <c r="J43" s="98"/>
      <c r="K43" s="98"/>
      <c r="L43" s="98"/>
      <c r="M43" s="98"/>
      <c r="N43" s="98"/>
      <c r="O43" s="98"/>
      <c r="P43" s="99"/>
      <c r="Q43" s="16"/>
      <c r="R43" s="16"/>
      <c r="S43" s="16"/>
      <c r="T43" s="16"/>
      <c r="U43" s="16"/>
      <c r="V43" s="16"/>
      <c r="W43" s="16"/>
      <c r="X43" s="16"/>
      <c r="Y43" s="16"/>
    </row>
    <row r="44" spans="2:16" ht="12.75">
      <c r="B44" s="10"/>
      <c r="C44" s="4"/>
      <c r="D44" s="4"/>
      <c r="E44" s="4"/>
      <c r="F44" s="4"/>
      <c r="G44" s="4"/>
      <c r="H44" s="18" t="s">
        <v>58</v>
      </c>
      <c r="J44" s="4"/>
      <c r="K44" s="4"/>
      <c r="L44" s="4"/>
      <c r="M44" s="4"/>
      <c r="N44" s="4"/>
      <c r="O44" s="4"/>
      <c r="P44" s="4"/>
    </row>
    <row r="45" spans="2:25" ht="12.75">
      <c r="B45" s="10"/>
      <c r="C45" s="19" t="s">
        <v>46</v>
      </c>
      <c r="D45" s="19" t="s">
        <v>47</v>
      </c>
      <c r="E45" s="19" t="s">
        <v>40</v>
      </c>
      <c r="F45" s="19" t="s">
        <v>41</v>
      </c>
      <c r="G45" s="19" t="s">
        <v>46</v>
      </c>
      <c r="H45" s="19" t="s">
        <v>48</v>
      </c>
      <c r="I45" s="19" t="s">
        <v>49</v>
      </c>
      <c r="J45" s="19" t="s">
        <v>50</v>
      </c>
      <c r="K45" s="19" t="s">
        <v>51</v>
      </c>
      <c r="L45" s="19" t="s">
        <v>52</v>
      </c>
      <c r="M45" s="19" t="s">
        <v>0</v>
      </c>
      <c r="N45" s="19" t="s">
        <v>42</v>
      </c>
      <c r="O45" s="4"/>
      <c r="P45" s="4"/>
      <c r="X45" s="1"/>
      <c r="Y45" s="1"/>
    </row>
    <row r="46" spans="2:25" ht="12.75">
      <c r="B46" s="10"/>
      <c r="C46" s="42"/>
      <c r="D46" s="64" t="str">
        <f>CONCATENATE(G5," [Valuable substance]")</f>
        <v>Kerosene Jet Fuel [Valuable substance]</v>
      </c>
      <c r="E46" s="49">
        <v>1</v>
      </c>
      <c r="F46" s="49" t="s">
        <v>1</v>
      </c>
      <c r="G46" s="52">
        <f aca="true" t="shared" si="0" ref="G46:G68">IF($C46="",1,VLOOKUP($C46,$C$22:$F$22,3,FALSE))</f>
        <v>1</v>
      </c>
      <c r="H46" s="53">
        <f aca="true" t="shared" si="1" ref="H46:H68">IF($C46="","",VLOOKUP($C46,$C$22:$F$22,4,FALSE))</f>
      </c>
      <c r="I46" s="57">
        <f aca="true" t="shared" si="2" ref="I46:I51">IF(D46="","",E46*G46*$D$5)</f>
        <v>1</v>
      </c>
      <c r="J46" s="49" t="s">
        <v>1</v>
      </c>
      <c r="K46" s="26" t="s">
        <v>53</v>
      </c>
      <c r="L46" s="25"/>
      <c r="M46" s="47"/>
      <c r="N46" s="37" t="s">
        <v>60</v>
      </c>
      <c r="O46" s="4"/>
      <c r="P46" s="4"/>
      <c r="X46" s="1"/>
      <c r="Y46" s="1"/>
    </row>
    <row r="47" spans="2:25" ht="12.75">
      <c r="B47" s="10"/>
      <c r="C47" s="38"/>
      <c r="D47" s="64" t="s">
        <v>89</v>
      </c>
      <c r="E47" s="73">
        <v>0.4781581912601897</v>
      </c>
      <c r="F47" s="55" t="s">
        <v>1</v>
      </c>
      <c r="G47" s="52">
        <f t="shared" si="0"/>
        <v>1</v>
      </c>
      <c r="H47" s="53">
        <f t="shared" si="1"/>
      </c>
      <c r="I47" s="57">
        <f t="shared" si="2"/>
        <v>0.4781581912601897</v>
      </c>
      <c r="J47" s="38" t="s">
        <v>1</v>
      </c>
      <c r="K47" s="26"/>
      <c r="L47" s="25"/>
      <c r="M47" s="27"/>
      <c r="N47" s="27" t="s">
        <v>83</v>
      </c>
      <c r="O47" s="4"/>
      <c r="P47" s="4"/>
      <c r="X47" s="1"/>
      <c r="Y47" s="1"/>
    </row>
    <row r="48" spans="2:25" ht="12.75">
      <c r="B48" s="10"/>
      <c r="C48" s="38"/>
      <c r="D48" s="64" t="s">
        <v>90</v>
      </c>
      <c r="E48" s="73">
        <v>0.00387681091879364</v>
      </c>
      <c r="F48" s="55" t="s">
        <v>1</v>
      </c>
      <c r="G48" s="52">
        <f t="shared" si="0"/>
        <v>1</v>
      </c>
      <c r="H48" s="53">
        <f t="shared" si="1"/>
      </c>
      <c r="I48" s="57">
        <f t="shared" si="2"/>
        <v>0.00387681091879364</v>
      </c>
      <c r="J48" s="38" t="s">
        <v>1</v>
      </c>
      <c r="K48" s="26"/>
      <c r="L48" s="25"/>
      <c r="M48" s="27"/>
      <c r="N48" s="27" t="s">
        <v>83</v>
      </c>
      <c r="O48" s="4"/>
      <c r="P48" s="4"/>
      <c r="X48" s="1"/>
      <c r="Y48" s="1"/>
    </row>
    <row r="49" spans="2:25" ht="12.75">
      <c r="B49" s="10"/>
      <c r="C49" s="38"/>
      <c r="D49" s="64" t="s">
        <v>91</v>
      </c>
      <c r="E49" s="73">
        <v>9.76759950647832E-06</v>
      </c>
      <c r="F49" s="55" t="s">
        <v>1</v>
      </c>
      <c r="G49" s="52">
        <f t="shared" si="0"/>
        <v>1</v>
      </c>
      <c r="H49" s="53">
        <f t="shared" si="1"/>
      </c>
      <c r="I49" s="57">
        <f t="shared" si="2"/>
        <v>9.76759950647832E-06</v>
      </c>
      <c r="J49" s="38" t="s">
        <v>1</v>
      </c>
      <c r="K49" s="26"/>
      <c r="L49" s="25"/>
      <c r="M49" s="27"/>
      <c r="N49" s="27" t="s">
        <v>83</v>
      </c>
      <c r="O49" s="4"/>
      <c r="P49" s="4"/>
      <c r="X49" s="1"/>
      <c r="Y49" s="1"/>
    </row>
    <row r="50" spans="2:25" ht="12.75">
      <c r="B50" s="10"/>
      <c r="C50" s="38"/>
      <c r="D50" s="64" t="s">
        <v>92</v>
      </c>
      <c r="E50" s="73">
        <v>0.000745600113806928</v>
      </c>
      <c r="F50" s="55" t="s">
        <v>1</v>
      </c>
      <c r="G50" s="52">
        <f t="shared" si="0"/>
        <v>1</v>
      </c>
      <c r="H50" s="53">
        <f t="shared" si="1"/>
      </c>
      <c r="I50" s="57">
        <f t="shared" si="2"/>
        <v>0.000745600113806928</v>
      </c>
      <c r="J50" s="38" t="s">
        <v>1</v>
      </c>
      <c r="K50" s="26"/>
      <c r="L50" s="25"/>
      <c r="M50" s="27"/>
      <c r="N50" s="27" t="s">
        <v>83</v>
      </c>
      <c r="O50" s="4"/>
      <c r="P50" s="4"/>
      <c r="X50" s="1"/>
      <c r="Y50" s="1"/>
    </row>
    <row r="51" spans="2:25" ht="12.75">
      <c r="B51" s="10"/>
      <c r="C51" s="38"/>
      <c r="D51" s="64" t="s">
        <v>93</v>
      </c>
      <c r="E51" s="73">
        <v>0.00135521025082633</v>
      </c>
      <c r="F51" s="55" t="s">
        <v>1</v>
      </c>
      <c r="G51" s="52">
        <f t="shared" si="0"/>
        <v>1</v>
      </c>
      <c r="H51" s="53">
        <f t="shared" si="1"/>
      </c>
      <c r="I51" s="57">
        <f t="shared" si="2"/>
        <v>0.00135521025082633</v>
      </c>
      <c r="J51" s="38" t="s">
        <v>1</v>
      </c>
      <c r="K51" s="26"/>
      <c r="L51" s="25"/>
      <c r="M51" s="27"/>
      <c r="N51" s="27" t="s">
        <v>83</v>
      </c>
      <c r="O51" s="4"/>
      <c r="P51" s="4"/>
      <c r="X51" s="1"/>
      <c r="Y51" s="1"/>
    </row>
    <row r="52" spans="2:25" ht="12.75">
      <c r="B52" s="10"/>
      <c r="C52" s="38"/>
      <c r="D52" s="64" t="s">
        <v>94</v>
      </c>
      <c r="E52" s="73">
        <v>0.000523665883226737</v>
      </c>
      <c r="F52" s="55" t="s">
        <v>1</v>
      </c>
      <c r="G52" s="52">
        <f t="shared" si="0"/>
        <v>1</v>
      </c>
      <c r="H52" s="53">
        <f t="shared" si="1"/>
      </c>
      <c r="I52" s="57">
        <f aca="true" t="shared" si="3" ref="I52:I68">IF(D52="","",E52*G52*$D$5)</f>
        <v>0.000523665883226737</v>
      </c>
      <c r="J52" s="38" t="s">
        <v>1</v>
      </c>
      <c r="K52" s="26"/>
      <c r="L52" s="25"/>
      <c r="M52" s="27"/>
      <c r="N52" s="27" t="s">
        <v>83</v>
      </c>
      <c r="O52" s="4"/>
      <c r="P52" s="4"/>
      <c r="X52" s="1"/>
      <c r="Y52" s="1"/>
    </row>
    <row r="53" spans="2:25" ht="12.75">
      <c r="B53" s="10"/>
      <c r="C53" s="38"/>
      <c r="D53" s="64" t="s">
        <v>95</v>
      </c>
      <c r="E53" s="73">
        <v>1.21008649302038E-05</v>
      </c>
      <c r="F53" s="55" t="s">
        <v>1</v>
      </c>
      <c r="G53" s="52">
        <f t="shared" si="0"/>
        <v>1</v>
      </c>
      <c r="H53" s="53">
        <f t="shared" si="1"/>
      </c>
      <c r="I53" s="57">
        <f t="shared" si="3"/>
        <v>1.21008649302038E-05</v>
      </c>
      <c r="J53" s="38" t="s">
        <v>1</v>
      </c>
      <c r="K53" s="26"/>
      <c r="L53" s="25"/>
      <c r="M53" s="27"/>
      <c r="N53" s="27" t="s">
        <v>83</v>
      </c>
      <c r="O53" s="4"/>
      <c r="P53" s="4"/>
      <c r="X53" s="1"/>
      <c r="Y53" s="1"/>
    </row>
    <row r="54" spans="2:25" ht="12.75">
      <c r="B54" s="10"/>
      <c r="C54" s="38"/>
      <c r="D54" s="64" t="s">
        <v>96</v>
      </c>
      <c r="E54" s="73">
        <v>1.15887387123214E-08</v>
      </c>
      <c r="F54" s="55" t="s">
        <v>1</v>
      </c>
      <c r="G54" s="52">
        <f t="shared" si="0"/>
        <v>1</v>
      </c>
      <c r="H54" s="53">
        <f t="shared" si="1"/>
      </c>
      <c r="I54" s="57">
        <f t="shared" si="3"/>
        <v>1.15887387123214E-08</v>
      </c>
      <c r="J54" s="38" t="s">
        <v>1</v>
      </c>
      <c r="K54" s="26"/>
      <c r="L54" s="25"/>
      <c r="M54" s="27"/>
      <c r="N54" s="27" t="s">
        <v>83</v>
      </c>
      <c r="O54" s="4"/>
      <c r="P54" s="4"/>
      <c r="X54" s="1"/>
      <c r="Y54" s="1"/>
    </row>
    <row r="55" spans="2:25" ht="12.75">
      <c r="B55" s="10"/>
      <c r="C55" s="38"/>
      <c r="D55" s="64" t="s">
        <v>97</v>
      </c>
      <c r="E55" s="73">
        <v>8.84579832554985E-10</v>
      </c>
      <c r="F55" s="55" t="s">
        <v>1</v>
      </c>
      <c r="G55" s="52">
        <f t="shared" si="0"/>
        <v>1</v>
      </c>
      <c r="H55" s="53">
        <f t="shared" si="1"/>
      </c>
      <c r="I55" s="57">
        <f t="shared" si="3"/>
        <v>8.84579832554985E-10</v>
      </c>
      <c r="J55" s="38" t="s">
        <v>1</v>
      </c>
      <c r="K55" s="26"/>
      <c r="L55" s="25"/>
      <c r="M55" s="27"/>
      <c r="N55" s="27" t="s">
        <v>83</v>
      </c>
      <c r="O55" s="4"/>
      <c r="P55" s="4"/>
      <c r="X55" s="1"/>
      <c r="Y55" s="1"/>
    </row>
    <row r="56" spans="2:25" ht="12.75">
      <c r="B56" s="10"/>
      <c r="C56" s="38"/>
      <c r="D56" s="64" t="s">
        <v>98</v>
      </c>
      <c r="E56" s="73">
        <v>5.35249441189983E-06</v>
      </c>
      <c r="F56" s="55" t="s">
        <v>1</v>
      </c>
      <c r="G56" s="52">
        <f t="shared" si="0"/>
        <v>1</v>
      </c>
      <c r="H56" s="53">
        <f t="shared" si="1"/>
      </c>
      <c r="I56" s="57">
        <f t="shared" si="3"/>
        <v>5.35249441189983E-06</v>
      </c>
      <c r="J56" s="38" t="s">
        <v>1</v>
      </c>
      <c r="K56" s="26"/>
      <c r="L56" s="25"/>
      <c r="M56" s="27"/>
      <c r="N56" s="27" t="s">
        <v>83</v>
      </c>
      <c r="O56" s="4"/>
      <c r="P56" s="4"/>
      <c r="X56" s="1"/>
      <c r="Y56" s="1"/>
    </row>
    <row r="57" spans="2:25" ht="12.75">
      <c r="B57" s="10"/>
      <c r="C57" s="38"/>
      <c r="D57" s="64" t="s">
        <v>99</v>
      </c>
      <c r="E57" s="73">
        <v>3.38441813380729E-09</v>
      </c>
      <c r="F57" s="55" t="s">
        <v>1</v>
      </c>
      <c r="G57" s="52">
        <f t="shared" si="0"/>
        <v>1</v>
      </c>
      <c r="H57" s="53">
        <f t="shared" si="1"/>
      </c>
      <c r="I57" s="57">
        <f t="shared" si="3"/>
        <v>3.38441813380729E-09</v>
      </c>
      <c r="J57" s="38" t="s">
        <v>1</v>
      </c>
      <c r="K57" s="26"/>
      <c r="L57" s="25"/>
      <c r="M57" s="27"/>
      <c r="N57" s="27" t="s">
        <v>83</v>
      </c>
      <c r="O57" s="4"/>
      <c r="P57" s="4"/>
      <c r="X57" s="1"/>
      <c r="Y57" s="1"/>
    </row>
    <row r="58" spans="2:25" ht="12.75">
      <c r="B58" s="10"/>
      <c r="C58" s="38"/>
      <c r="D58" s="64" t="s">
        <v>100</v>
      </c>
      <c r="E58" s="73">
        <v>0.00163860533010358</v>
      </c>
      <c r="F58" s="55" t="s">
        <v>1</v>
      </c>
      <c r="G58" s="52">
        <f t="shared" si="0"/>
        <v>1</v>
      </c>
      <c r="H58" s="53">
        <f t="shared" si="1"/>
      </c>
      <c r="I58" s="57">
        <f t="shared" si="3"/>
        <v>0.00163860533010358</v>
      </c>
      <c r="J58" s="38" t="s">
        <v>1</v>
      </c>
      <c r="K58" s="26"/>
      <c r="L58" s="25"/>
      <c r="M58" s="27"/>
      <c r="N58" s="27" t="s">
        <v>83</v>
      </c>
      <c r="O58" s="4"/>
      <c r="P58" s="4"/>
      <c r="X58" s="1"/>
      <c r="Y58" s="1"/>
    </row>
    <row r="59" spans="2:25" ht="12.75">
      <c r="B59" s="10"/>
      <c r="C59" s="38"/>
      <c r="D59" s="64" t="s">
        <v>101</v>
      </c>
      <c r="E59" s="73">
        <v>1.14536255368453E-05</v>
      </c>
      <c r="F59" s="55" t="s">
        <v>1</v>
      </c>
      <c r="G59" s="52">
        <f t="shared" si="0"/>
        <v>1</v>
      </c>
      <c r="H59" s="53">
        <f t="shared" si="1"/>
      </c>
      <c r="I59" s="57">
        <f t="shared" si="3"/>
        <v>1.14536255368453E-05</v>
      </c>
      <c r="J59" s="38" t="s">
        <v>1</v>
      </c>
      <c r="K59" s="26"/>
      <c r="L59" s="25"/>
      <c r="M59" s="27"/>
      <c r="N59" s="27" t="s">
        <v>86</v>
      </c>
      <c r="O59" s="4"/>
      <c r="P59" s="4"/>
      <c r="X59" s="1"/>
      <c r="Y59" s="1"/>
    </row>
    <row r="60" spans="2:25" ht="12.75">
      <c r="B60" s="10"/>
      <c r="C60" s="38"/>
      <c r="D60" s="64" t="s">
        <v>102</v>
      </c>
      <c r="E60" s="73">
        <v>0.000121086361193234</v>
      </c>
      <c r="F60" s="55" t="s">
        <v>1</v>
      </c>
      <c r="G60" s="52">
        <f t="shared" si="0"/>
        <v>1</v>
      </c>
      <c r="H60" s="53">
        <f t="shared" si="1"/>
      </c>
      <c r="I60" s="57">
        <f t="shared" si="3"/>
        <v>0.000121086361193234</v>
      </c>
      <c r="J60" s="38" t="s">
        <v>1</v>
      </c>
      <c r="K60" s="26"/>
      <c r="L60" s="25"/>
      <c r="M60" s="27"/>
      <c r="N60" s="27" t="s">
        <v>86</v>
      </c>
      <c r="O60" s="4"/>
      <c r="P60" s="4"/>
      <c r="X60" s="1"/>
      <c r="Y60" s="1"/>
    </row>
    <row r="61" spans="2:25" ht="12.75">
      <c r="B61" s="10"/>
      <c r="C61" s="38"/>
      <c r="D61" s="64" t="s">
        <v>103</v>
      </c>
      <c r="E61" s="73">
        <v>0.000491849767651606</v>
      </c>
      <c r="F61" s="55" t="s">
        <v>1</v>
      </c>
      <c r="G61" s="52">
        <f t="shared" si="0"/>
        <v>1</v>
      </c>
      <c r="H61" s="53">
        <f t="shared" si="1"/>
      </c>
      <c r="I61" s="57">
        <f t="shared" si="3"/>
        <v>0.000491849767651606</v>
      </c>
      <c r="J61" s="38" t="s">
        <v>1</v>
      </c>
      <c r="K61" s="26"/>
      <c r="L61" s="25"/>
      <c r="M61" s="27"/>
      <c r="N61" s="27" t="s">
        <v>84</v>
      </c>
      <c r="O61" s="4"/>
      <c r="P61" s="4"/>
      <c r="X61" s="1"/>
      <c r="Y61" s="1"/>
    </row>
    <row r="62" spans="2:25" ht="12.75">
      <c r="B62" s="10"/>
      <c r="C62" s="38"/>
      <c r="D62" s="64" t="s">
        <v>104</v>
      </c>
      <c r="E62" s="73">
        <v>1.23758496278889E-06</v>
      </c>
      <c r="F62" s="55" t="s">
        <v>1</v>
      </c>
      <c r="G62" s="52">
        <f t="shared" si="0"/>
        <v>1</v>
      </c>
      <c r="H62" s="53">
        <f t="shared" si="1"/>
      </c>
      <c r="I62" s="57">
        <f t="shared" si="3"/>
        <v>1.23758496278889E-06</v>
      </c>
      <c r="J62" s="38" t="s">
        <v>1</v>
      </c>
      <c r="K62" s="26"/>
      <c r="L62" s="25"/>
      <c r="M62" s="27"/>
      <c r="N62" s="27" t="s">
        <v>84</v>
      </c>
      <c r="O62" s="4"/>
      <c r="P62" s="4"/>
      <c r="X62" s="1"/>
      <c r="Y62" s="1"/>
    </row>
    <row r="63" spans="2:25" ht="12.75">
      <c r="B63" s="10"/>
      <c r="C63" s="38"/>
      <c r="D63" s="64" t="s">
        <v>105</v>
      </c>
      <c r="E63" s="73">
        <v>0.00218019280211101</v>
      </c>
      <c r="F63" s="55" t="s">
        <v>1</v>
      </c>
      <c r="G63" s="52">
        <f t="shared" si="0"/>
        <v>1</v>
      </c>
      <c r="H63" s="53">
        <f t="shared" si="1"/>
      </c>
      <c r="I63" s="57">
        <f t="shared" si="3"/>
        <v>0.00218019280211101</v>
      </c>
      <c r="J63" s="38" t="s">
        <v>1</v>
      </c>
      <c r="K63" s="26"/>
      <c r="L63" s="25"/>
      <c r="M63" s="27"/>
      <c r="N63" s="27" t="s">
        <v>84</v>
      </c>
      <c r="O63" s="4"/>
      <c r="P63" s="4"/>
      <c r="X63" s="1"/>
      <c r="Y63" s="1"/>
    </row>
    <row r="64" spans="2:25" ht="12.75">
      <c r="B64" s="10"/>
      <c r="C64" s="38"/>
      <c r="D64" s="64" t="s">
        <v>106</v>
      </c>
      <c r="E64" s="73">
        <v>1.56687763115129E-06</v>
      </c>
      <c r="F64" s="55" t="s">
        <v>1</v>
      </c>
      <c r="G64" s="52">
        <f t="shared" si="0"/>
        <v>1</v>
      </c>
      <c r="H64" s="53">
        <f t="shared" si="1"/>
      </c>
      <c r="I64" s="57">
        <f t="shared" si="3"/>
        <v>1.56687763115129E-06</v>
      </c>
      <c r="J64" s="38" t="s">
        <v>1</v>
      </c>
      <c r="K64" s="26"/>
      <c r="L64" s="25"/>
      <c r="M64" s="27"/>
      <c r="N64" s="27" t="s">
        <v>84</v>
      </c>
      <c r="O64" s="4"/>
      <c r="P64" s="4"/>
      <c r="X64" s="1"/>
      <c r="Y64" s="1"/>
    </row>
    <row r="65" spans="2:25" ht="12.75">
      <c r="B65" s="10"/>
      <c r="C65" s="38"/>
      <c r="D65" s="64" t="s">
        <v>107</v>
      </c>
      <c r="E65" s="73">
        <v>0</v>
      </c>
      <c r="F65" s="55" t="s">
        <v>1</v>
      </c>
      <c r="G65" s="52">
        <f t="shared" si="0"/>
        <v>1</v>
      </c>
      <c r="H65" s="53">
        <f t="shared" si="1"/>
      </c>
      <c r="I65" s="57">
        <f t="shared" si="3"/>
        <v>0</v>
      </c>
      <c r="J65" s="38" t="s">
        <v>1</v>
      </c>
      <c r="K65" s="26"/>
      <c r="L65" s="25"/>
      <c r="M65" s="27"/>
      <c r="N65" s="27" t="s">
        <v>84</v>
      </c>
      <c r="O65" s="4"/>
      <c r="P65" s="4"/>
      <c r="X65" s="1"/>
      <c r="Y65" s="1"/>
    </row>
    <row r="66" spans="2:25" ht="12.75">
      <c r="B66" s="10"/>
      <c r="C66" s="38"/>
      <c r="D66" s="64" t="s">
        <v>108</v>
      </c>
      <c r="E66" s="73">
        <v>1.23198940332292E-08</v>
      </c>
      <c r="F66" s="55" t="s">
        <v>1</v>
      </c>
      <c r="G66" s="52">
        <f t="shared" si="0"/>
        <v>1</v>
      </c>
      <c r="H66" s="53">
        <f t="shared" si="1"/>
      </c>
      <c r="I66" s="57">
        <f t="shared" si="3"/>
        <v>1.23198940332292E-08</v>
      </c>
      <c r="J66" s="38" t="s">
        <v>1</v>
      </c>
      <c r="K66" s="26"/>
      <c r="L66" s="25"/>
      <c r="M66" s="27"/>
      <c r="N66" s="27" t="s">
        <v>84</v>
      </c>
      <c r="O66" s="4"/>
      <c r="P66" s="4"/>
      <c r="X66" s="1"/>
      <c r="Y66" s="1"/>
    </row>
    <row r="67" spans="2:25" ht="12.75">
      <c r="B67" s="10"/>
      <c r="C67" s="38"/>
      <c r="D67" s="64" t="s">
        <v>109</v>
      </c>
      <c r="E67" s="73">
        <v>0.00046985955470305</v>
      </c>
      <c r="F67" s="55" t="s">
        <v>1</v>
      </c>
      <c r="G67" s="52">
        <f t="shared" si="0"/>
        <v>1</v>
      </c>
      <c r="H67" s="53">
        <f t="shared" si="1"/>
      </c>
      <c r="I67" s="57">
        <f t="shared" si="3"/>
        <v>0.00046985955470305</v>
      </c>
      <c r="J67" s="38" t="s">
        <v>1</v>
      </c>
      <c r="K67" s="26"/>
      <c r="L67" s="25"/>
      <c r="M67" s="27"/>
      <c r="N67" s="27" t="s">
        <v>84</v>
      </c>
      <c r="O67" s="4"/>
      <c r="P67" s="4"/>
      <c r="X67" s="1"/>
      <c r="Y67" s="1"/>
    </row>
    <row r="68" spans="2:25" ht="12.75">
      <c r="B68" s="10"/>
      <c r="C68" s="38"/>
      <c r="D68" s="64" t="s">
        <v>435</v>
      </c>
      <c r="E68" s="73">
        <v>0.452749042241731</v>
      </c>
      <c r="F68" s="55" t="s">
        <v>1</v>
      </c>
      <c r="G68" s="52">
        <f t="shared" si="0"/>
        <v>1</v>
      </c>
      <c r="H68" s="53">
        <f t="shared" si="1"/>
      </c>
      <c r="I68" s="57">
        <f t="shared" si="3"/>
        <v>0.452749042241731</v>
      </c>
      <c r="J68" s="38" t="s">
        <v>1</v>
      </c>
      <c r="K68" s="26"/>
      <c r="L68" s="25"/>
      <c r="M68" s="27"/>
      <c r="N68" s="27" t="s">
        <v>87</v>
      </c>
      <c r="O68" s="4"/>
      <c r="P68" s="4"/>
      <c r="X68" s="1"/>
      <c r="Y68" s="1"/>
    </row>
    <row r="69" spans="2:25" ht="15">
      <c r="B69" s="10"/>
      <c r="C69" s="38"/>
      <c r="D69" s="64"/>
      <c r="E69" s="70"/>
      <c r="F69" s="49"/>
      <c r="G69" s="52"/>
      <c r="H69" s="53"/>
      <c r="I69" s="54"/>
      <c r="J69" s="38"/>
      <c r="K69" s="26"/>
      <c r="L69" s="42"/>
      <c r="M69" s="27"/>
      <c r="N69" s="45"/>
      <c r="O69" s="4"/>
      <c r="P69" s="4"/>
      <c r="X69" s="1"/>
      <c r="Y69" s="1"/>
    </row>
    <row r="70" spans="2:25" ht="12.75">
      <c r="B70" s="10"/>
      <c r="C70" s="28" t="s">
        <v>43</v>
      </c>
      <c r="D70" s="32" t="s">
        <v>54</v>
      </c>
      <c r="E70" s="30" t="s">
        <v>55</v>
      </c>
      <c r="F70" s="29"/>
      <c r="G70" s="51"/>
      <c r="H70" s="33"/>
      <c r="I70" s="33"/>
      <c r="J70" s="29"/>
      <c r="K70" s="30"/>
      <c r="L70" s="29" t="s">
        <v>3</v>
      </c>
      <c r="M70" s="31"/>
      <c r="N70" s="31"/>
      <c r="O70" s="4"/>
      <c r="P70" s="4"/>
      <c r="X70" s="1"/>
      <c r="Y70" s="1"/>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10"/>
      <c r="C122" s="4"/>
      <c r="D122" s="4"/>
      <c r="E122" s="4"/>
      <c r="F122" s="4"/>
      <c r="G122" s="4"/>
      <c r="H122" s="4"/>
      <c r="J122" s="4"/>
      <c r="K122" s="4"/>
      <c r="L122" s="4"/>
      <c r="M122" s="4"/>
      <c r="N122" s="4"/>
      <c r="O122" s="4"/>
      <c r="P122" s="4"/>
    </row>
    <row r="123" spans="2:16" ht="12.75">
      <c r="B123" s="10"/>
      <c r="C123" s="4"/>
      <c r="D123" s="4"/>
      <c r="E123" s="4"/>
      <c r="F123" s="4"/>
      <c r="G123" s="4"/>
      <c r="H123" s="4"/>
      <c r="J123" s="4"/>
      <c r="K123" s="4"/>
      <c r="L123" s="4"/>
      <c r="M123" s="4"/>
      <c r="N123" s="4"/>
      <c r="O123" s="4"/>
      <c r="P123" s="4"/>
    </row>
    <row r="124" spans="2:16" ht="12.75">
      <c r="B124" s="10"/>
      <c r="C124" s="4"/>
      <c r="D124" s="4"/>
      <c r="E124" s="4"/>
      <c r="F124" s="4"/>
      <c r="G124" s="4"/>
      <c r="H124" s="4"/>
      <c r="J124" s="4"/>
      <c r="K124" s="4"/>
      <c r="L124" s="4"/>
      <c r="M124" s="4"/>
      <c r="N124" s="4"/>
      <c r="O124" s="4"/>
      <c r="P124" s="4"/>
    </row>
    <row r="125" spans="2:16" ht="12.75">
      <c r="B125" s="10"/>
      <c r="C125" s="4"/>
      <c r="D125" s="4"/>
      <c r="E125" s="4"/>
      <c r="F125" s="4"/>
      <c r="G125" s="4"/>
      <c r="H125" s="4"/>
      <c r="J125" s="4"/>
      <c r="K125" s="4"/>
      <c r="L125" s="4"/>
      <c r="M125" s="4"/>
      <c r="N125" s="4"/>
      <c r="O125" s="4"/>
      <c r="P125" s="4"/>
    </row>
    <row r="126" spans="2:16" ht="12.75">
      <c r="B126" s="34" t="s">
        <v>61</v>
      </c>
      <c r="C126" s="4"/>
      <c r="D126" s="4"/>
      <c r="E126" s="4"/>
      <c r="F126" s="4"/>
      <c r="G126" s="4"/>
      <c r="H126" s="4"/>
      <c r="J126" s="4"/>
      <c r="K126" s="4"/>
      <c r="L126" s="4"/>
      <c r="M126" s="4"/>
      <c r="N126" s="4"/>
      <c r="O126" s="4"/>
      <c r="P126" s="4"/>
    </row>
    <row r="127" spans="1:25" s="35" customFormat="1" ht="12.75">
      <c r="A127" s="10"/>
      <c r="B127" s="10"/>
      <c r="C127" s="10" t="s">
        <v>62</v>
      </c>
      <c r="D127" s="10" t="s">
        <v>63</v>
      </c>
      <c r="E127" s="10" t="s">
        <v>64</v>
      </c>
      <c r="F127" s="10"/>
      <c r="G127" s="10"/>
      <c r="H127" s="10" t="s">
        <v>52</v>
      </c>
      <c r="I127" s="10"/>
      <c r="J127" s="10" t="s">
        <v>51</v>
      </c>
      <c r="K127" s="10"/>
      <c r="L127" s="10"/>
      <c r="M127" s="10"/>
      <c r="N127" s="10"/>
      <c r="O127" s="10"/>
      <c r="P127" s="10"/>
      <c r="Q127" s="10"/>
      <c r="R127" s="10"/>
      <c r="S127" s="10"/>
      <c r="T127" s="10"/>
      <c r="U127" s="10"/>
      <c r="V127" s="10"/>
      <c r="W127" s="10"/>
      <c r="X127" s="10"/>
      <c r="Y127" s="10"/>
    </row>
    <row r="128" spans="2:16" ht="12.75">
      <c r="B128" s="10"/>
      <c r="C128" s="36" t="s">
        <v>3</v>
      </c>
      <c r="D128" s="36" t="s">
        <v>3</v>
      </c>
      <c r="E128" s="36" t="s">
        <v>3</v>
      </c>
      <c r="F128" s="4"/>
      <c r="G128" s="4"/>
      <c r="H128" s="36" t="s">
        <v>3</v>
      </c>
      <c r="J128" s="4"/>
      <c r="K128" s="4"/>
      <c r="L128" s="4"/>
      <c r="M128" s="4"/>
      <c r="N128" s="4"/>
      <c r="O128" s="4"/>
      <c r="P128" s="4"/>
    </row>
    <row r="129" spans="2:16" ht="12.75">
      <c r="B129" s="10"/>
      <c r="C129" s="11" t="s">
        <v>65</v>
      </c>
      <c r="D129" s="4" t="s">
        <v>66</v>
      </c>
      <c r="E129" s="4" t="s">
        <v>67</v>
      </c>
      <c r="F129" s="4"/>
      <c r="G129" s="4"/>
      <c r="H129" s="4" t="s">
        <v>68</v>
      </c>
      <c r="J129" s="4" t="s">
        <v>53</v>
      </c>
      <c r="K129" s="4"/>
      <c r="L129" s="4"/>
      <c r="M129" s="4"/>
      <c r="N129" s="4"/>
      <c r="O129" s="4"/>
      <c r="P129" s="4"/>
    </row>
    <row r="130" spans="2:16" ht="12.75">
      <c r="B130" s="10"/>
      <c r="C130" s="4" t="s">
        <v>69</v>
      </c>
      <c r="D130" s="4" t="s">
        <v>70</v>
      </c>
      <c r="E130" s="4" t="s">
        <v>34</v>
      </c>
      <c r="F130" s="4"/>
      <c r="G130" s="4"/>
      <c r="H130" s="4" t="s">
        <v>59</v>
      </c>
      <c r="J130" s="4" t="s">
        <v>71</v>
      </c>
      <c r="K130" s="4"/>
      <c r="L130" s="4"/>
      <c r="M130" s="4"/>
      <c r="N130" s="4"/>
      <c r="O130" s="4"/>
      <c r="P130" s="4"/>
    </row>
    <row r="131" spans="2:16" ht="12.75">
      <c r="B131" s="10"/>
      <c r="C131" s="4" t="s">
        <v>72</v>
      </c>
      <c r="D131" s="4" t="s">
        <v>31</v>
      </c>
      <c r="E131" s="4" t="s">
        <v>73</v>
      </c>
      <c r="F131" s="4"/>
      <c r="G131" s="4"/>
      <c r="H131" s="4" t="s">
        <v>74</v>
      </c>
      <c r="J131" s="4"/>
      <c r="K131" s="4"/>
      <c r="L131" s="4"/>
      <c r="M131" s="4"/>
      <c r="N131" s="4"/>
      <c r="O131" s="4"/>
      <c r="P131" s="4"/>
    </row>
    <row r="132" spans="2:16" ht="12.75">
      <c r="B132" s="10"/>
      <c r="C132" s="4" t="s">
        <v>75</v>
      </c>
      <c r="D132" s="4" t="s">
        <v>76</v>
      </c>
      <c r="E132" s="4" t="s">
        <v>77</v>
      </c>
      <c r="F132" s="4"/>
      <c r="G132" s="4"/>
      <c r="H132" s="4" t="s">
        <v>2</v>
      </c>
      <c r="J132" s="4"/>
      <c r="K132" s="4"/>
      <c r="L132" s="4"/>
      <c r="M132" s="4"/>
      <c r="N132" s="4"/>
      <c r="O132" s="4"/>
      <c r="P132" s="4"/>
    </row>
    <row r="133" spans="2:16" ht="12.75">
      <c r="B133" s="10"/>
      <c r="C133" s="4" t="s">
        <v>29</v>
      </c>
      <c r="D133" s="4"/>
      <c r="E133" s="4" t="s">
        <v>78</v>
      </c>
      <c r="F133" s="4"/>
      <c r="G133" s="4"/>
      <c r="H133" s="4" t="s">
        <v>78</v>
      </c>
      <c r="J133" s="4"/>
      <c r="K133" s="4"/>
      <c r="L133" s="4"/>
      <c r="M133" s="4"/>
      <c r="N133" s="4"/>
      <c r="O133" s="4"/>
      <c r="P133" s="4"/>
    </row>
    <row r="134" spans="2:16" ht="12.75">
      <c r="B134" s="10"/>
      <c r="C134" s="4" t="s">
        <v>79</v>
      </c>
      <c r="D134" s="4"/>
      <c r="E134" s="4"/>
      <c r="F134" s="4"/>
      <c r="G134" s="4"/>
      <c r="H134" s="4"/>
      <c r="J134" s="4"/>
      <c r="K134" s="4"/>
      <c r="L134" s="4"/>
      <c r="M134" s="4"/>
      <c r="N134" s="4"/>
      <c r="O134" s="4"/>
      <c r="P134" s="4"/>
    </row>
    <row r="135" spans="2:16" ht="12.75">
      <c r="B135" s="10"/>
      <c r="C135" s="4" t="s">
        <v>80</v>
      </c>
      <c r="D135" s="4"/>
      <c r="E135" s="4"/>
      <c r="F135" s="4"/>
      <c r="G135" s="4"/>
      <c r="H135" s="4"/>
      <c r="J135" s="4"/>
      <c r="K135" s="4"/>
      <c r="L135" s="4"/>
      <c r="M135" s="4"/>
      <c r="N135" s="4"/>
      <c r="O135" s="4"/>
      <c r="P135" s="4"/>
    </row>
    <row r="136" spans="2:16" ht="12.75">
      <c r="B136" s="10"/>
      <c r="C136" s="4" t="s">
        <v>81</v>
      </c>
      <c r="D136" s="4"/>
      <c r="E136" s="4"/>
      <c r="F136" s="4"/>
      <c r="G136" s="4"/>
      <c r="H136" s="4"/>
      <c r="J136" s="4"/>
      <c r="K136" s="4"/>
      <c r="L136" s="4"/>
      <c r="M136" s="4"/>
      <c r="N136" s="4"/>
      <c r="O136" s="4"/>
      <c r="P136" s="4"/>
    </row>
    <row r="137" spans="2:16" ht="12.75">
      <c r="B137" s="10"/>
      <c r="C137" s="11" t="s">
        <v>82</v>
      </c>
      <c r="D137" s="4"/>
      <c r="E137" s="4"/>
      <c r="F137" s="4"/>
      <c r="G137" s="4"/>
      <c r="H137" s="4"/>
      <c r="J137" s="4"/>
      <c r="K137" s="4"/>
      <c r="L137" s="4"/>
      <c r="M137" s="4"/>
      <c r="N137" s="4"/>
      <c r="O137" s="4"/>
      <c r="P137" s="4"/>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row r="373" ht="12.75">
      <c r="B373" s="10"/>
    </row>
    <row r="374" ht="12.75">
      <c r="B374" s="10"/>
    </row>
    <row r="375" ht="12.75">
      <c r="B375" s="10"/>
    </row>
    <row r="376" ht="12.75">
      <c r="B376" s="10"/>
    </row>
  </sheetData>
  <sheetProtection formatCells="0" formatRows="0" insertRows="0" insertHyperlinks="0" deleteRows="0" selectLockedCells="1"/>
  <mergeCells count="28">
    <mergeCell ref="B10:C10"/>
    <mergeCell ref="B13:C13"/>
    <mergeCell ref="B43:P43"/>
    <mergeCell ref="B1:Q1"/>
    <mergeCell ref="B2:Q2"/>
    <mergeCell ref="B4:C4"/>
    <mergeCell ref="B5:C5"/>
    <mergeCell ref="G5:J5"/>
    <mergeCell ref="B6:C6"/>
    <mergeCell ref="D6:O6"/>
    <mergeCell ref="B8:P8"/>
    <mergeCell ref="B14:C14"/>
    <mergeCell ref="D14:E14"/>
    <mergeCell ref="B15:C15"/>
    <mergeCell ref="D15:E15"/>
    <mergeCell ref="D10:E10"/>
    <mergeCell ref="B11:C11"/>
    <mergeCell ref="D11:E11"/>
    <mergeCell ref="B12:C12"/>
    <mergeCell ref="D12:E12"/>
    <mergeCell ref="D13:E13"/>
    <mergeCell ref="B35:P35"/>
    <mergeCell ref="B16:C16"/>
    <mergeCell ref="D16:E16"/>
    <mergeCell ref="B17:C17"/>
    <mergeCell ref="D17:E17"/>
    <mergeCell ref="B20:P20"/>
    <mergeCell ref="H22:N22"/>
  </mergeCells>
  <conditionalFormatting sqref="H38:H40 H46:H70">
    <cfRule type="cellIs" priority="10" dxfId="2" operator="equal" stopIfTrue="1">
      <formula>0</formula>
    </cfRule>
  </conditionalFormatting>
  <conditionalFormatting sqref="G38:G40 G46:G70">
    <cfRule type="cellIs" priority="9" dxfId="3" operator="equal" stopIfTrue="1">
      <formula>1</formula>
    </cfRule>
  </conditionalFormatting>
  <dataValidations count="7">
    <dataValidation type="list" allowBlank="1" showInputMessage="1" showErrorMessage="1" sqref="L46:L68 L38:L40">
      <formula1>$H$128:$H$133</formula1>
    </dataValidation>
    <dataValidation type="list" allowBlank="1" showInputMessage="1" showErrorMessage="1" sqref="K46:K68 K38:K40">
      <formula1>$J$128:$J$130</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$C$128:$C$137</formula1>
    </dataValidation>
    <dataValidation type="list" allowBlank="1" showInputMessage="1" showErrorMessage="1" sqref="D14:E14">
      <formula1>$D$128:$D$132</formula1>
    </dataValidation>
    <dataValidation type="list" allowBlank="1" showInputMessage="1" showErrorMessage="1" sqref="D16:E16">
      <formula1>$E$128:$E$133</formula1>
    </dataValidation>
  </dataValidations>
  <printOptions/>
  <pageMargins left="0.25" right="0.25" top="0.5" bottom="0.5" header="0.3" footer="0.3"/>
  <pageSetup fitToHeight="1" fitToWidth="1" horizontalDpi="600" verticalDpi="600" orientation="landscape" paperSize="3" scale="6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J697"/>
  <sheetViews>
    <sheetView zoomScalePageLayoutView="0" workbookViewId="0" topLeftCell="A1">
      <selection activeCell="L2" sqref="L2"/>
    </sheetView>
  </sheetViews>
  <sheetFormatPr defaultColWidth="9.140625" defaultRowHeight="15"/>
  <cols>
    <col min="1" max="5" width="5.7109375" style="72" customWidth="1"/>
    <col min="6" max="6" width="46.7109375" style="72" bestFit="1" customWidth="1"/>
    <col min="7" max="9" width="9.57421875" style="84" bestFit="1" customWidth="1"/>
    <col min="10" max="10" width="10.00390625" style="84" bestFit="1" customWidth="1"/>
  </cols>
  <sheetData>
    <row r="1" spans="1:10" ht="26.25" thickBot="1">
      <c r="A1" s="119" t="s">
        <v>118</v>
      </c>
      <c r="B1" s="119"/>
      <c r="C1" s="119"/>
      <c r="D1" s="119"/>
      <c r="E1" s="119"/>
      <c r="F1" s="119"/>
      <c r="G1" s="75" t="s">
        <v>431</v>
      </c>
      <c r="H1" s="75" t="s">
        <v>432</v>
      </c>
      <c r="I1" s="75" t="s">
        <v>433</v>
      </c>
      <c r="J1" s="75" t="s">
        <v>434</v>
      </c>
    </row>
    <row r="2" spans="1:10" s="72" customFormat="1" ht="15.75" thickBot="1">
      <c r="A2" s="79" t="s">
        <v>119</v>
      </c>
      <c r="B2" s="79"/>
      <c r="C2" s="79"/>
      <c r="D2" s="79"/>
      <c r="E2" s="79"/>
      <c r="F2" s="79"/>
      <c r="G2" s="80"/>
      <c r="H2" s="80"/>
      <c r="I2" s="80"/>
      <c r="J2" s="80"/>
    </row>
    <row r="3" spans="1:10" ht="15.75" thickBot="1">
      <c r="A3" s="122" t="s">
        <v>120</v>
      </c>
      <c r="B3" s="122"/>
      <c r="C3" s="122"/>
      <c r="D3" s="122"/>
      <c r="E3" s="122"/>
      <c r="F3" s="122"/>
      <c r="G3" s="81">
        <v>3.96192026421401</v>
      </c>
      <c r="H3" s="81">
        <v>1.5497842077489739</v>
      </c>
      <c r="I3" s="81">
        <v>0.496300885860829</v>
      </c>
      <c r="J3" s="81">
        <v>2.02880500333549</v>
      </c>
    </row>
    <row r="4" spans="1:10" ht="15.75" thickBot="1">
      <c r="A4" s="76"/>
      <c r="B4" s="121" t="s">
        <v>121</v>
      </c>
      <c r="C4" s="121"/>
      <c r="D4" s="121"/>
      <c r="E4" s="121"/>
      <c r="F4" s="121"/>
      <c r="G4" s="82">
        <v>3.96192026421401</v>
      </c>
      <c r="H4" s="82">
        <v>1.5497842077489739</v>
      </c>
      <c r="I4" s="82">
        <v>0.496300885860829</v>
      </c>
      <c r="J4" s="82">
        <v>2.02880500333549</v>
      </c>
    </row>
    <row r="5" spans="1:10" ht="15.75" thickBot="1">
      <c r="A5" s="76"/>
      <c r="B5" s="76"/>
      <c r="C5" s="121" t="s">
        <v>110</v>
      </c>
      <c r="D5" s="121"/>
      <c r="E5" s="121"/>
      <c r="F5" s="121"/>
      <c r="G5" s="82">
        <v>1.07845677719242</v>
      </c>
      <c r="H5" s="82">
        <v>1.020071087382851</v>
      </c>
      <c r="I5" s="82">
        <v>0.02365296335190491</v>
      </c>
      <c r="J5" s="82">
        <v>0.0347327264576674</v>
      </c>
    </row>
    <row r="6" spans="1:10" ht="15.75" thickBot="1">
      <c r="A6" s="76"/>
      <c r="B6" s="76"/>
      <c r="C6" s="76"/>
      <c r="D6" s="121" t="s">
        <v>122</v>
      </c>
      <c r="E6" s="121"/>
      <c r="F6" s="121"/>
      <c r="G6" s="82">
        <v>1.07845563354768</v>
      </c>
      <c r="H6" s="82">
        <v>1.020070176338287</v>
      </c>
      <c r="I6" s="82">
        <v>0.02365287288146118</v>
      </c>
      <c r="J6" s="82">
        <v>0.0347325843279283</v>
      </c>
    </row>
    <row r="7" spans="1:10" ht="15.75" thickBot="1">
      <c r="A7" s="76"/>
      <c r="B7" s="76"/>
      <c r="C7" s="76"/>
      <c r="D7" s="76"/>
      <c r="E7" s="121" t="s">
        <v>123</v>
      </c>
      <c r="F7" s="121"/>
      <c r="G7" s="82">
        <v>0.971825974958217</v>
      </c>
      <c r="H7" s="82">
        <v>0.9559102925059959</v>
      </c>
      <c r="I7" s="82">
        <v>0.014620894243661536</v>
      </c>
      <c r="J7" s="82">
        <v>0.00129478820855952</v>
      </c>
    </row>
    <row r="8" spans="1:10" ht="15.75" thickBot="1">
      <c r="A8" s="76"/>
      <c r="B8" s="76"/>
      <c r="C8" s="76"/>
      <c r="D8" s="76"/>
      <c r="E8" s="77"/>
      <c r="F8" s="77" t="s">
        <v>440</v>
      </c>
      <c r="G8" s="82">
        <v>0.0208088901287871</v>
      </c>
      <c r="H8" s="82">
        <v>0.02054198113092052</v>
      </c>
      <c r="I8" s="82">
        <v>0.0002592670266410741</v>
      </c>
      <c r="J8" s="82">
        <v>7.64197122547613E-06</v>
      </c>
    </row>
    <row r="9" spans="1:10" ht="15.75" thickBot="1">
      <c r="A9" s="76"/>
      <c r="B9" s="76"/>
      <c r="C9" s="76"/>
      <c r="D9" s="76"/>
      <c r="E9" s="77"/>
      <c r="F9" s="77" t="s">
        <v>441</v>
      </c>
      <c r="G9" s="82">
        <v>0.0361037368008348</v>
      </c>
      <c r="H9" s="82">
        <v>0.03593289797075088</v>
      </c>
      <c r="I9" s="82">
        <v>0.0001455360286862836</v>
      </c>
      <c r="J9" s="82">
        <v>2.53028013976101E-05</v>
      </c>
    </row>
    <row r="10" spans="1:10" ht="15.75" thickBot="1">
      <c r="A10" s="76"/>
      <c r="B10" s="77"/>
      <c r="C10" s="77"/>
      <c r="D10" s="77"/>
      <c r="E10" s="77"/>
      <c r="F10" s="77" t="s">
        <v>442</v>
      </c>
      <c r="G10" s="82">
        <v>6.67392024169453E-05</v>
      </c>
      <c r="H10" s="82">
        <v>4.2070190186125605E-05</v>
      </c>
      <c r="I10" s="82">
        <v>1.933420406769619E-05</v>
      </c>
      <c r="J10" s="82">
        <v>5.33480816312362E-06</v>
      </c>
    </row>
    <row r="11" spans="1:10" ht="15.75" thickBot="1">
      <c r="A11" s="76"/>
      <c r="B11" s="76"/>
      <c r="C11" s="77"/>
      <c r="D11" s="76"/>
      <c r="E11" s="77"/>
      <c r="F11" s="77" t="s">
        <v>443</v>
      </c>
      <c r="G11" s="82">
        <v>0.0011903903232617</v>
      </c>
      <c r="H11" s="82">
        <v>0.0007164179552019551</v>
      </c>
      <c r="I11" s="82">
        <v>0.00046915775202674404</v>
      </c>
      <c r="J11" s="82">
        <v>4.81461603300241E-06</v>
      </c>
    </row>
    <row r="12" spans="1:10" ht="15.75" thickBot="1">
      <c r="A12" s="76"/>
      <c r="B12" s="77"/>
      <c r="C12" s="77"/>
      <c r="D12" s="77"/>
      <c r="E12" s="77"/>
      <c r="F12" s="77" t="s">
        <v>444</v>
      </c>
      <c r="G12" s="82">
        <v>1.33119031708289E-05</v>
      </c>
      <c r="H12" s="82">
        <v>1.062649566477021E-05</v>
      </c>
      <c r="I12" s="82">
        <v>2.36914389402779E-06</v>
      </c>
      <c r="J12" s="82">
        <v>3.16263612030884E-07</v>
      </c>
    </row>
    <row r="13" spans="1:10" ht="15.75" thickBot="1">
      <c r="A13" s="76"/>
      <c r="B13" s="77"/>
      <c r="C13" s="77"/>
      <c r="D13" s="77"/>
      <c r="E13" s="77"/>
      <c r="F13" s="77" t="s">
        <v>445</v>
      </c>
      <c r="G13" s="82">
        <v>1.5113256249912E-10</v>
      </c>
      <c r="H13" s="82">
        <v>1.205157552723154E-10</v>
      </c>
      <c r="I13" s="82">
        <v>2.5701916390904755E-11</v>
      </c>
      <c r="J13" s="82">
        <v>4.91489083589931E-12</v>
      </c>
    </row>
    <row r="14" spans="1:10" ht="15.75" thickBot="1">
      <c r="A14" s="76"/>
      <c r="B14" s="76"/>
      <c r="C14" s="77"/>
      <c r="D14" s="76"/>
      <c r="E14" s="77"/>
      <c r="F14" s="77" t="s">
        <v>446</v>
      </c>
      <c r="G14" s="82">
        <v>0.00173051850295849</v>
      </c>
      <c r="H14" s="82">
        <v>0.0010415787174772927</v>
      </c>
      <c r="I14" s="82">
        <v>0.0006841017022095402</v>
      </c>
      <c r="J14" s="82">
        <v>4.83808327166219E-06</v>
      </c>
    </row>
    <row r="15" spans="1:10" ht="15.75" thickBot="1">
      <c r="A15" s="76"/>
      <c r="B15" s="77"/>
      <c r="C15" s="77"/>
      <c r="D15" s="77"/>
      <c r="E15" s="77"/>
      <c r="F15" s="77" t="s">
        <v>447</v>
      </c>
      <c r="G15" s="82">
        <v>4.92399206934383E-10</v>
      </c>
      <c r="H15" s="82">
        <v>1.188547931917678E-10</v>
      </c>
      <c r="I15" s="82">
        <v>4.87837746116504E-11</v>
      </c>
      <c r="J15" s="82">
        <v>3.24760639130965E-10</v>
      </c>
    </row>
    <row r="16" spans="1:10" ht="15.75" thickBot="1">
      <c r="A16" s="76"/>
      <c r="B16" s="77"/>
      <c r="C16" s="77"/>
      <c r="D16" s="77"/>
      <c r="E16" s="77"/>
      <c r="F16" s="77" t="s">
        <v>448</v>
      </c>
      <c r="G16" s="82">
        <v>7.94325278379548E-11</v>
      </c>
      <c r="H16" s="82">
        <v>2.729699769035504E-11</v>
      </c>
      <c r="I16" s="82">
        <v>3.11679273273612E-11</v>
      </c>
      <c r="J16" s="82">
        <v>2.09676028202385E-11</v>
      </c>
    </row>
    <row r="17" spans="1:10" ht="15.75" thickBot="1">
      <c r="A17" s="76"/>
      <c r="B17" s="77"/>
      <c r="C17" s="77"/>
      <c r="D17" s="77"/>
      <c r="E17" s="77"/>
      <c r="F17" s="77" t="s">
        <v>449</v>
      </c>
      <c r="G17" s="82">
        <v>0.000179514059597682</v>
      </c>
      <c r="H17" s="82">
        <v>0.0001201418103706595</v>
      </c>
      <c r="I17" s="82">
        <v>5.725656152225447E-05</v>
      </c>
      <c r="J17" s="82">
        <v>2.11568770476841E-06</v>
      </c>
    </row>
    <row r="18" spans="1:10" ht="15.75" thickBot="1">
      <c r="A18" s="76"/>
      <c r="B18" s="76"/>
      <c r="C18" s="76"/>
      <c r="D18" s="77"/>
      <c r="E18" s="77"/>
      <c r="F18" s="76" t="s">
        <v>450</v>
      </c>
      <c r="G18" s="82">
        <v>0.105951110082504</v>
      </c>
      <c r="H18" s="82">
        <v>0.10581841910975288</v>
      </c>
      <c r="I18" s="82">
        <v>2.83587793366937E-05</v>
      </c>
      <c r="J18" s="82">
        <v>0.000104332193414114</v>
      </c>
    </row>
    <row r="19" spans="1:10" ht="15.75" thickBot="1">
      <c r="A19" s="76"/>
      <c r="B19" s="77"/>
      <c r="C19" s="77"/>
      <c r="D19" s="77"/>
      <c r="E19" s="77"/>
      <c r="F19" s="77" t="s">
        <v>451</v>
      </c>
      <c r="G19" s="82">
        <v>5.5347086258637004E-09</v>
      </c>
      <c r="H19" s="82">
        <v>5.385925484312354E-09</v>
      </c>
      <c r="I19" s="82">
        <v>6.455693691151365E-11</v>
      </c>
      <c r="J19" s="82">
        <v>8.42262046398343E-11</v>
      </c>
    </row>
    <row r="20" spans="1:10" ht="15.75" thickBot="1">
      <c r="A20" s="76"/>
      <c r="B20" s="77"/>
      <c r="C20" s="77"/>
      <c r="D20" s="76"/>
      <c r="E20" s="77"/>
      <c r="F20" s="77" t="s">
        <v>452</v>
      </c>
      <c r="G20" s="82">
        <v>0.000679295476755386</v>
      </c>
      <c r="H20" s="82">
        <v>0.0004187950658219136</v>
      </c>
      <c r="I20" s="82">
        <v>0.0002591496909561489</v>
      </c>
      <c r="J20" s="82">
        <v>1.35071997732366E-06</v>
      </c>
    </row>
    <row r="21" spans="1:10" ht="15.75" thickBot="1">
      <c r="A21" s="76"/>
      <c r="B21" s="76"/>
      <c r="C21" s="76"/>
      <c r="D21" s="76"/>
      <c r="E21" s="77"/>
      <c r="F21" s="77" t="s">
        <v>453</v>
      </c>
      <c r="G21" s="82">
        <v>0.00711680061646305</v>
      </c>
      <c r="H21" s="82">
        <v>0.00470846454849111</v>
      </c>
      <c r="I21" s="82">
        <v>0.0023551750641733825</v>
      </c>
      <c r="J21" s="82">
        <v>5.31610037985556E-05</v>
      </c>
    </row>
    <row r="22" spans="1:10" ht="15.75" thickBot="1">
      <c r="A22" s="76"/>
      <c r="B22" s="77"/>
      <c r="C22" s="77"/>
      <c r="D22" s="77"/>
      <c r="E22" s="77"/>
      <c r="F22" s="77" t="s">
        <v>454</v>
      </c>
      <c r="G22" s="82">
        <v>9.30636288171454E-05</v>
      </c>
      <c r="H22" s="82">
        <v>6.24072047505368E-05</v>
      </c>
      <c r="I22" s="82">
        <v>1.327082593330392E-05</v>
      </c>
      <c r="J22" s="82">
        <v>1.73855981333047E-05</v>
      </c>
    </row>
    <row r="23" spans="1:10" ht="15.75" thickBot="1">
      <c r="A23" s="76"/>
      <c r="B23" s="77"/>
      <c r="C23" s="77"/>
      <c r="D23" s="77"/>
      <c r="E23" s="77"/>
      <c r="F23" s="77" t="s">
        <v>455</v>
      </c>
      <c r="G23" s="82">
        <v>1.85716893380188E-06</v>
      </c>
      <c r="H23" s="82">
        <v>1.2885193295026609E-06</v>
      </c>
      <c r="I23" s="82">
        <v>5.474366330433507E-07</v>
      </c>
      <c r="J23" s="82">
        <v>2.12129712558723E-08</v>
      </c>
    </row>
    <row r="24" spans="1:10" ht="15.75" thickBot="1">
      <c r="A24" s="76"/>
      <c r="B24" s="76"/>
      <c r="C24" s="76"/>
      <c r="D24" s="76"/>
      <c r="E24" s="77"/>
      <c r="F24" s="77" t="s">
        <v>456</v>
      </c>
      <c r="G24" s="82">
        <v>0.0013486348081219</v>
      </c>
      <c r="H24" s="82">
        <v>0.0008933452176202389</v>
      </c>
      <c r="I24" s="82">
        <v>0.0004452978424638963</v>
      </c>
      <c r="J24" s="82">
        <v>9.99174803775994E-06</v>
      </c>
    </row>
    <row r="25" spans="1:10" ht="15.75" thickBot="1">
      <c r="A25" s="76"/>
      <c r="B25" s="77"/>
      <c r="C25" s="76"/>
      <c r="D25" s="77"/>
      <c r="E25" s="77"/>
      <c r="F25" s="77" t="s">
        <v>457</v>
      </c>
      <c r="G25" s="82">
        <v>0.0236186454419883</v>
      </c>
      <c r="H25" s="82">
        <v>0.02360753174329022</v>
      </c>
      <c r="I25" s="82">
        <v>3.37335394068949E-06</v>
      </c>
      <c r="J25" s="82">
        <v>7.74034475734417E-06</v>
      </c>
    </row>
    <row r="26" spans="1:10" ht="15.75" thickBot="1">
      <c r="A26" s="76"/>
      <c r="B26" s="77"/>
      <c r="C26" s="77"/>
      <c r="D26" s="77"/>
      <c r="E26" s="77"/>
      <c r="F26" s="77" t="s">
        <v>458</v>
      </c>
      <c r="G26" s="82">
        <v>0.000149600012697182</v>
      </c>
      <c r="H26" s="82">
        <v>0.000100557532003129</v>
      </c>
      <c r="I26" s="82">
        <v>4.774636843802464E-05</v>
      </c>
      <c r="J26" s="82">
        <v>1.29611225602855E-06</v>
      </c>
    </row>
    <row r="27" spans="1:10" ht="15.75" thickBot="1">
      <c r="A27" s="76"/>
      <c r="B27" s="77"/>
      <c r="C27" s="77"/>
      <c r="D27" s="77"/>
      <c r="E27" s="77"/>
      <c r="F27" s="77" t="s">
        <v>459</v>
      </c>
      <c r="G27" s="82">
        <v>7.23251735544317E-05</v>
      </c>
      <c r="H27" s="82">
        <v>5.038031119026175E-05</v>
      </c>
      <c r="I27" s="82">
        <v>2.146838687694767E-05</v>
      </c>
      <c r="J27" s="82">
        <v>4.76475487222264E-07</v>
      </c>
    </row>
    <row r="28" spans="1:10" ht="15.75" thickBot="1">
      <c r="A28" s="76"/>
      <c r="B28" s="77"/>
      <c r="C28" s="77"/>
      <c r="D28" s="77"/>
      <c r="E28" s="77"/>
      <c r="F28" s="77" t="s">
        <v>460</v>
      </c>
      <c r="G28" s="82">
        <v>8.39748017683319E-05</v>
      </c>
      <c r="H28" s="82">
        <v>5.705436529403059E-05</v>
      </c>
      <c r="I28" s="82">
        <v>1.446699442042013E-05</v>
      </c>
      <c r="J28" s="82">
        <v>1.24534420538812E-05</v>
      </c>
    </row>
    <row r="29" spans="1:10" ht="15.75" thickBot="1">
      <c r="A29" s="76"/>
      <c r="B29" s="77"/>
      <c r="C29" s="77"/>
      <c r="D29" s="77"/>
      <c r="E29" s="77"/>
      <c r="F29" s="77" t="s">
        <v>461</v>
      </c>
      <c r="G29" s="82">
        <v>0.000139249331569594</v>
      </c>
      <c r="H29" s="82">
        <v>9.55246323020721E-05</v>
      </c>
      <c r="I29" s="82">
        <v>4.197048225332482E-05</v>
      </c>
      <c r="J29" s="82">
        <v>1.75421701419705E-06</v>
      </c>
    </row>
    <row r="30" spans="1:10" ht="15.75" thickBot="1">
      <c r="A30" s="76"/>
      <c r="B30" s="77"/>
      <c r="C30" s="77"/>
      <c r="D30" s="77"/>
      <c r="E30" s="77"/>
      <c r="F30" s="77" t="s">
        <v>462</v>
      </c>
      <c r="G30" s="82">
        <v>2.54538670766054E-06</v>
      </c>
      <c r="H30" s="82">
        <v>2.053979076769367E-06</v>
      </c>
      <c r="I30" s="82">
        <v>4.2836810578719047E-07</v>
      </c>
      <c r="J30" s="82">
        <v>6.30395251039841E-08</v>
      </c>
    </row>
    <row r="31" spans="1:10" ht="15.75" thickBot="1">
      <c r="A31" s="76"/>
      <c r="B31" s="77"/>
      <c r="C31" s="77"/>
      <c r="D31" s="77"/>
      <c r="E31" s="77"/>
      <c r="F31" s="77" t="s">
        <v>463</v>
      </c>
      <c r="G31" s="82">
        <v>2.83312217306334E-06</v>
      </c>
      <c r="H31" s="82">
        <v>1.6938085238222215E-06</v>
      </c>
      <c r="I31" s="82">
        <v>1.139056351489163E-06</v>
      </c>
      <c r="J31" s="82">
        <v>2.57297751952624E-10</v>
      </c>
    </row>
    <row r="32" spans="1:10" ht="15.75" thickBot="1">
      <c r="A32" s="76"/>
      <c r="B32" s="77"/>
      <c r="C32" s="77"/>
      <c r="D32" s="77"/>
      <c r="E32" s="77"/>
      <c r="F32" s="77" t="s">
        <v>464</v>
      </c>
      <c r="G32" s="82">
        <v>3.95545316183963E-11</v>
      </c>
      <c r="H32" s="82">
        <v>4.62374435845035E-12</v>
      </c>
      <c r="I32" s="82">
        <v>1.4975857467203962E-11</v>
      </c>
      <c r="J32" s="82">
        <v>1.9954929792742E-11</v>
      </c>
    </row>
    <row r="33" spans="1:10" ht="15.75" thickBot="1">
      <c r="A33" s="76"/>
      <c r="B33" s="77"/>
      <c r="C33" s="77"/>
      <c r="D33" s="76"/>
      <c r="E33" s="77"/>
      <c r="F33" s="77" t="s">
        <v>465</v>
      </c>
      <c r="G33" s="82">
        <v>0.000564792527061383</v>
      </c>
      <c r="H33" s="82">
        <v>0.00035066906918107023</v>
      </c>
      <c r="I33" s="82">
        <v>0.00021014481053317066</v>
      </c>
      <c r="J33" s="82">
        <v>3.97864734714184E-06</v>
      </c>
    </row>
    <row r="34" spans="1:10" ht="15.75" thickBot="1">
      <c r="A34" s="76"/>
      <c r="B34" s="76"/>
      <c r="C34" s="76"/>
      <c r="D34" s="76"/>
      <c r="E34" s="77"/>
      <c r="F34" s="77" t="s">
        <v>466</v>
      </c>
      <c r="G34" s="82">
        <v>0.00224695840830132</v>
      </c>
      <c r="H34" s="82">
        <v>0.0014810527656849099</v>
      </c>
      <c r="I34" s="82">
        <v>0.0007567935943565312</v>
      </c>
      <c r="J34" s="82">
        <v>9.11204825988121E-06</v>
      </c>
    </row>
    <row r="35" spans="1:10" ht="15.75" thickBot="1">
      <c r="A35" s="76"/>
      <c r="B35" s="76"/>
      <c r="C35" s="76"/>
      <c r="D35" s="76"/>
      <c r="E35" s="77"/>
      <c r="F35" s="77" t="s">
        <v>467</v>
      </c>
      <c r="G35" s="82">
        <v>0.0390238500147262</v>
      </c>
      <c r="H35" s="82">
        <v>0.03856587766548109</v>
      </c>
      <c r="I35" s="82">
        <v>0.00041865234732412935</v>
      </c>
      <c r="J35" s="82">
        <v>3.93200019210273E-05</v>
      </c>
    </row>
    <row r="36" spans="1:10" ht="15.75" thickBot="1">
      <c r="A36" s="76"/>
      <c r="B36" s="77"/>
      <c r="C36" s="77"/>
      <c r="D36" s="77"/>
      <c r="E36" s="77"/>
      <c r="F36" s="77" t="s">
        <v>468</v>
      </c>
      <c r="G36" s="82">
        <v>4.70023978054365E-11</v>
      </c>
      <c r="H36" s="82">
        <v>4.249519911239457E-11</v>
      </c>
      <c r="I36" s="82">
        <v>2.573300057203897E-12</v>
      </c>
      <c r="J36" s="82">
        <v>1.93389863583801E-12</v>
      </c>
    </row>
    <row r="37" spans="1:10" ht="15.75" thickBot="1">
      <c r="A37" s="76"/>
      <c r="B37" s="77"/>
      <c r="C37" s="77"/>
      <c r="D37" s="77"/>
      <c r="E37" s="77"/>
      <c r="F37" s="77" t="s">
        <v>469</v>
      </c>
      <c r="G37" s="82">
        <v>0.000218368650507828</v>
      </c>
      <c r="H37" s="82">
        <v>0.0001479629376334233</v>
      </c>
      <c r="I37" s="82">
        <v>6.837286807607146E-05</v>
      </c>
      <c r="J37" s="82">
        <v>2.03284479833371E-06</v>
      </c>
    </row>
    <row r="38" spans="1:10" ht="15.75" thickBot="1">
      <c r="A38" s="76"/>
      <c r="B38" s="77"/>
      <c r="C38" s="76"/>
      <c r="D38" s="77"/>
      <c r="E38" s="76"/>
      <c r="F38" s="76" t="s">
        <v>470</v>
      </c>
      <c r="G38" s="82">
        <v>8.25898680391529E-11</v>
      </c>
      <c r="H38" s="82">
        <v>5.57291251944815E-11</v>
      </c>
      <c r="I38" s="82">
        <v>2.68607428446714E-11</v>
      </c>
      <c r="J38" s="82">
        <v>0</v>
      </c>
    </row>
    <row r="39" spans="1:10" ht="15.75" thickBot="1">
      <c r="A39" s="76"/>
      <c r="B39" s="76"/>
      <c r="C39" s="76"/>
      <c r="D39" s="76"/>
      <c r="E39" s="77"/>
      <c r="F39" s="77" t="s">
        <v>471</v>
      </c>
      <c r="G39" s="82">
        <v>0.0257315629255771</v>
      </c>
      <c r="H39" s="82">
        <v>0.025457781542299968</v>
      </c>
      <c r="I39" s="82">
        <v>0.0002565274703049542</v>
      </c>
      <c r="J39" s="82">
        <v>1.72539129722448E-05</v>
      </c>
    </row>
    <row r="40" spans="1:10" ht="15.75" thickBot="1">
      <c r="A40" s="76"/>
      <c r="B40" s="76"/>
      <c r="C40" s="76"/>
      <c r="D40" s="76"/>
      <c r="E40" s="77"/>
      <c r="F40" s="77" t="s">
        <v>472</v>
      </c>
      <c r="G40" s="82">
        <v>0.00151115554456274</v>
      </c>
      <c r="H40" s="82">
        <v>0.00102245739802336</v>
      </c>
      <c r="I40" s="82">
        <v>0.00047417575926800705</v>
      </c>
      <c r="J40" s="82">
        <v>1.45223872713738E-05</v>
      </c>
    </row>
    <row r="41" spans="1:10" ht="15.75" thickBot="1">
      <c r="A41" s="76"/>
      <c r="B41" s="77"/>
      <c r="C41" s="77"/>
      <c r="D41" s="77"/>
      <c r="E41" s="77"/>
      <c r="F41" s="77" t="s">
        <v>473</v>
      </c>
      <c r="G41" s="82">
        <v>2.9007894849663E-10</v>
      </c>
      <c r="H41" s="82">
        <v>9.08350219133641E-11</v>
      </c>
      <c r="I41" s="82">
        <v>3.952418093130464E-11</v>
      </c>
      <c r="J41" s="82">
        <v>1.59719745651961E-10</v>
      </c>
    </row>
    <row r="42" spans="1:10" ht="15.75" thickBot="1">
      <c r="A42" s="76"/>
      <c r="B42" s="76"/>
      <c r="C42" s="76"/>
      <c r="D42" s="76"/>
      <c r="E42" s="77"/>
      <c r="F42" s="76" t="s">
        <v>474</v>
      </c>
      <c r="G42" s="82">
        <v>0.101401776818417</v>
      </c>
      <c r="H42" s="82">
        <v>0.10105728943115405</v>
      </c>
      <c r="I42" s="82">
        <v>0.00023609788790113432</v>
      </c>
      <c r="J42" s="82">
        <v>0.000108389499361927</v>
      </c>
    </row>
    <row r="43" spans="1:10" ht="15.75" thickBot="1">
      <c r="A43" s="76"/>
      <c r="B43" s="76"/>
      <c r="C43" s="77"/>
      <c r="D43" s="77"/>
      <c r="E43" s="77"/>
      <c r="F43" s="77" t="s">
        <v>475</v>
      </c>
      <c r="G43" s="82">
        <v>0.000211879728308894</v>
      </c>
      <c r="H43" s="82">
        <v>0.0001440785924786021</v>
      </c>
      <c r="I43" s="82">
        <v>6.65079065890266E-05</v>
      </c>
      <c r="J43" s="82">
        <v>1.29322924126514E-06</v>
      </c>
    </row>
    <row r="44" spans="1:10" ht="15.75" thickBot="1">
      <c r="A44" s="76"/>
      <c r="B44" s="77"/>
      <c r="C44" s="77"/>
      <c r="D44" s="77"/>
      <c r="E44" s="77"/>
      <c r="F44" s="77" t="s">
        <v>476</v>
      </c>
      <c r="G44" s="82">
        <v>7.88534215118646E-05</v>
      </c>
      <c r="H44" s="82">
        <v>4.716610141211881E-05</v>
      </c>
      <c r="I44" s="82">
        <v>3.158949158807685E-05</v>
      </c>
      <c r="J44" s="82">
        <v>9.78285116690022E-08</v>
      </c>
    </row>
    <row r="45" spans="1:10" ht="15.75" thickBot="1">
      <c r="A45" s="76"/>
      <c r="B45" s="76"/>
      <c r="C45" s="76"/>
      <c r="D45" s="76"/>
      <c r="E45" s="77"/>
      <c r="F45" s="77" t="s">
        <v>477</v>
      </c>
      <c r="G45" s="82">
        <v>0.0698341595285033</v>
      </c>
      <c r="H45" s="82">
        <v>0.06920948601576421</v>
      </c>
      <c r="I45" s="82">
        <v>0.0005765192025607622</v>
      </c>
      <c r="J45" s="82">
        <v>4.81543101782378E-05</v>
      </c>
    </row>
    <row r="46" spans="1:10" ht="15.75" thickBot="1">
      <c r="A46" s="76"/>
      <c r="B46" s="76"/>
      <c r="C46" s="76"/>
      <c r="D46" s="76"/>
      <c r="E46" s="77"/>
      <c r="F46" s="76" t="s">
        <v>478</v>
      </c>
      <c r="G46" s="82">
        <v>0.00799195032174143</v>
      </c>
      <c r="H46" s="82">
        <v>0.0055224147062417454</v>
      </c>
      <c r="I46" s="82">
        <v>0.002404254432481143</v>
      </c>
      <c r="J46" s="82">
        <v>6.52811830185335E-05</v>
      </c>
    </row>
    <row r="47" spans="1:10" ht="15.75" thickBot="1">
      <c r="A47" s="76"/>
      <c r="B47" s="77"/>
      <c r="C47" s="77"/>
      <c r="D47" s="77"/>
      <c r="E47" s="77"/>
      <c r="F47" s="77" t="s">
        <v>479</v>
      </c>
      <c r="G47" s="82">
        <v>0.000249572032091112</v>
      </c>
      <c r="H47" s="82">
        <v>0.0001684214080260058</v>
      </c>
      <c r="I47" s="82">
        <v>7.994939136867736E-05</v>
      </c>
      <c r="J47" s="82">
        <v>1.2012326964292E-06</v>
      </c>
    </row>
    <row r="48" spans="1:10" ht="15.75" thickBot="1">
      <c r="A48" s="76"/>
      <c r="B48" s="77"/>
      <c r="C48" s="77"/>
      <c r="D48" s="77"/>
      <c r="E48" s="77"/>
      <c r="F48" s="77" t="s">
        <v>480</v>
      </c>
      <c r="G48" s="82">
        <v>8.67564063844656E-06</v>
      </c>
      <c r="H48" s="82">
        <v>5.852529663571491E-06</v>
      </c>
      <c r="I48" s="82">
        <v>2.7420116317182794E-06</v>
      </c>
      <c r="J48" s="82">
        <v>8.1099343156791E-08</v>
      </c>
    </row>
    <row r="49" spans="1:10" ht="15.75" thickBot="1">
      <c r="A49" s="76"/>
      <c r="B49" s="77"/>
      <c r="C49" s="77"/>
      <c r="D49" s="76"/>
      <c r="E49" s="77"/>
      <c r="F49" s="77" t="s">
        <v>481</v>
      </c>
      <c r="G49" s="82">
        <v>0.000530879476831835</v>
      </c>
      <c r="H49" s="82">
        <v>0.00034567885546852716</v>
      </c>
      <c r="I49" s="82">
        <v>0.00018452165871902154</v>
      </c>
      <c r="J49" s="82">
        <v>6.78962644286406E-07</v>
      </c>
    </row>
    <row r="50" spans="1:10" ht="15.75" thickBot="1">
      <c r="A50" s="76"/>
      <c r="B50" s="77"/>
      <c r="C50" s="77"/>
      <c r="D50" s="77"/>
      <c r="E50" s="77"/>
      <c r="F50" s="77" t="s">
        <v>482</v>
      </c>
      <c r="G50" s="82">
        <v>5.28690007631496E-06</v>
      </c>
      <c r="H50" s="82">
        <v>4.22794697125166E-06</v>
      </c>
      <c r="I50" s="82">
        <v>9.324173918502643E-07</v>
      </c>
      <c r="J50" s="82">
        <v>1.26535713213037E-07</v>
      </c>
    </row>
    <row r="51" spans="1:10" ht="15.75" thickBot="1">
      <c r="A51" s="76"/>
      <c r="B51" s="76"/>
      <c r="C51" s="76"/>
      <c r="D51" s="76"/>
      <c r="E51" s="77"/>
      <c r="F51" s="76" t="s">
        <v>483</v>
      </c>
      <c r="G51" s="82">
        <v>0.120471414636011</v>
      </c>
      <c r="H51" s="82">
        <v>0.11883163874951211</v>
      </c>
      <c r="I51" s="82">
        <v>0.0015152964230125121</v>
      </c>
      <c r="J51" s="82">
        <v>0.000124479463486128</v>
      </c>
    </row>
    <row r="52" spans="1:10" ht="15.75" thickBot="1">
      <c r="A52" s="76"/>
      <c r="B52" s="77"/>
      <c r="C52" s="77"/>
      <c r="D52" s="77"/>
      <c r="E52" s="77"/>
      <c r="F52" s="77" t="s">
        <v>484</v>
      </c>
      <c r="G52" s="82">
        <v>1.88542914988826E-07</v>
      </c>
      <c r="H52" s="82">
        <v>1.1266803695006133E-07</v>
      </c>
      <c r="I52" s="82">
        <v>7.587342820202917E-08</v>
      </c>
      <c r="J52" s="82">
        <v>1.4498367354366E-12</v>
      </c>
    </row>
    <row r="53" spans="1:10" ht="15.75" thickBot="1">
      <c r="A53" s="76"/>
      <c r="B53" s="77"/>
      <c r="C53" s="77"/>
      <c r="D53" s="77"/>
      <c r="E53" s="77"/>
      <c r="F53" s="77" t="s">
        <v>485</v>
      </c>
      <c r="G53" s="82">
        <v>6.26054474428796E-11</v>
      </c>
      <c r="H53" s="82">
        <v>5.847679397552325E-11</v>
      </c>
      <c r="I53" s="82">
        <v>1.607283043211445E-12</v>
      </c>
      <c r="J53" s="82">
        <v>2.5213704241449E-12</v>
      </c>
    </row>
    <row r="54" spans="1:10" ht="15.75" thickBot="1">
      <c r="A54" s="76"/>
      <c r="B54" s="77"/>
      <c r="C54" s="77"/>
      <c r="D54" s="77"/>
      <c r="E54" s="77"/>
      <c r="F54" s="77" t="s">
        <v>486</v>
      </c>
      <c r="G54" s="82">
        <v>4.36736197381807E-06</v>
      </c>
      <c r="H54" s="82">
        <v>3.4980717214921395E-06</v>
      </c>
      <c r="I54" s="82">
        <v>7.64259944286863E-07</v>
      </c>
      <c r="J54" s="82">
        <v>1.05030308039071E-07</v>
      </c>
    </row>
    <row r="55" spans="1:10" ht="15.75" thickBot="1">
      <c r="A55" s="76"/>
      <c r="B55" s="77"/>
      <c r="C55" s="77"/>
      <c r="D55" s="77"/>
      <c r="E55" s="77"/>
      <c r="F55" s="77" t="s">
        <v>487</v>
      </c>
      <c r="G55" s="82">
        <v>4.30984562980999E-10</v>
      </c>
      <c r="H55" s="82">
        <v>1.42305742795287E-10</v>
      </c>
      <c r="I55" s="82">
        <v>1.68919950771558E-10</v>
      </c>
      <c r="J55" s="82">
        <v>1.19758869414154E-10</v>
      </c>
    </row>
    <row r="56" spans="1:10" ht="15.75" thickBot="1">
      <c r="A56" s="76"/>
      <c r="B56" s="77"/>
      <c r="C56" s="77"/>
      <c r="D56" s="77"/>
      <c r="E56" s="77"/>
      <c r="F56" s="77" t="s">
        <v>488</v>
      </c>
      <c r="G56" s="82">
        <v>2.00765400290539E-05</v>
      </c>
      <c r="H56" s="82">
        <v>1.3715441950599183E-05</v>
      </c>
      <c r="I56" s="82">
        <v>1.617307451396699E-06</v>
      </c>
      <c r="J56" s="82">
        <v>4.74379062705808E-06</v>
      </c>
    </row>
    <row r="57" spans="1:10" ht="15.75" thickBot="1">
      <c r="A57" s="76"/>
      <c r="B57" s="77"/>
      <c r="C57" s="77"/>
      <c r="D57" s="77"/>
      <c r="E57" s="77"/>
      <c r="F57" s="77" t="s">
        <v>489</v>
      </c>
      <c r="G57" s="82">
        <v>7.69920818053862E-05</v>
      </c>
      <c r="H57" s="82">
        <v>5.17623949771487E-05</v>
      </c>
      <c r="I57" s="82">
        <v>2.4639828913313296E-05</v>
      </c>
      <c r="J57" s="82">
        <v>5.89857914924199E-07</v>
      </c>
    </row>
    <row r="58" spans="1:10" ht="15.75" thickBot="1">
      <c r="A58" s="76"/>
      <c r="B58" s="77"/>
      <c r="C58" s="77"/>
      <c r="D58" s="77"/>
      <c r="E58" s="77"/>
      <c r="F58" s="77" t="s">
        <v>490</v>
      </c>
      <c r="G58" s="82">
        <v>9.57786248464875E-15</v>
      </c>
      <c r="H58" s="82">
        <v>5.452052462514916E-15</v>
      </c>
      <c r="I58" s="82">
        <v>3.684059777971267E-15</v>
      </c>
      <c r="J58" s="82">
        <v>4.41750244162574E-16</v>
      </c>
    </row>
    <row r="59" spans="1:10" ht="15.75" thickBot="1">
      <c r="A59" s="76"/>
      <c r="B59" s="76"/>
      <c r="C59" s="77"/>
      <c r="D59" s="76"/>
      <c r="E59" s="77"/>
      <c r="F59" s="77" t="s">
        <v>491</v>
      </c>
      <c r="G59" s="82">
        <v>0.00107292709839429</v>
      </c>
      <c r="H59" s="82">
        <v>0.0007126708423729417</v>
      </c>
      <c r="I59" s="82">
        <v>0.00035942781121574627</v>
      </c>
      <c r="J59" s="82">
        <v>8.28444805601642E-07</v>
      </c>
    </row>
    <row r="60" spans="1:10" ht="15.75" thickBot="1">
      <c r="A60" s="76"/>
      <c r="B60" s="76"/>
      <c r="C60" s="76"/>
      <c r="D60" s="76"/>
      <c r="E60" s="77"/>
      <c r="F60" s="76" t="s">
        <v>492</v>
      </c>
      <c r="G60" s="82">
        <v>0.00596008386781111</v>
      </c>
      <c r="H60" s="82">
        <v>0.0041565676266289205</v>
      </c>
      <c r="I60" s="82">
        <v>0.0017198855399211273</v>
      </c>
      <c r="J60" s="82">
        <v>8.36307012610621E-05</v>
      </c>
    </row>
    <row r="61" spans="1:10" ht="15.75" thickBot="1">
      <c r="A61" s="76"/>
      <c r="B61" s="77"/>
      <c r="C61" s="76"/>
      <c r="D61" s="77"/>
      <c r="E61" s="76"/>
      <c r="F61" s="76" t="s">
        <v>493</v>
      </c>
      <c r="G61" s="82">
        <v>0.282396348571725</v>
      </c>
      <c r="H61" s="82">
        <v>0.28188753125011995</v>
      </c>
      <c r="I61" s="82">
        <v>0.00010704845761109311</v>
      </c>
      <c r="J61" s="82">
        <v>0.00040176886399375</v>
      </c>
    </row>
    <row r="62" spans="1:10" ht="15.75" thickBot="1">
      <c r="A62" s="76"/>
      <c r="B62" s="76"/>
      <c r="C62" s="76"/>
      <c r="D62" s="76"/>
      <c r="E62" s="77"/>
      <c r="F62" s="76" t="s">
        <v>494</v>
      </c>
      <c r="G62" s="82">
        <v>0.112860811135117</v>
      </c>
      <c r="H62" s="82">
        <v>0.1124991421401094</v>
      </c>
      <c r="I62" s="82">
        <v>0.0002549419984632974</v>
      </c>
      <c r="J62" s="82">
        <v>0.000106726996544291</v>
      </c>
    </row>
    <row r="63" spans="1:10" ht="15.75" thickBot="1">
      <c r="A63" s="76"/>
      <c r="B63" s="77"/>
      <c r="C63" s="76"/>
      <c r="D63" s="77"/>
      <c r="E63" s="121" t="s">
        <v>124</v>
      </c>
      <c r="F63" s="121"/>
      <c r="G63" s="82">
        <v>0.0162606758391331</v>
      </c>
      <c r="H63" s="82">
        <v>0.0017462839707572079</v>
      </c>
      <c r="I63" s="82">
        <v>0.00659557277155762</v>
      </c>
      <c r="J63" s="82">
        <v>0.00791881909681828</v>
      </c>
    </row>
    <row r="64" spans="1:10" ht="15.75" thickBot="1">
      <c r="A64" s="76"/>
      <c r="B64" s="77"/>
      <c r="C64" s="77"/>
      <c r="D64" s="77"/>
      <c r="E64" s="77"/>
      <c r="F64" s="77" t="s">
        <v>495</v>
      </c>
      <c r="G64" s="82">
        <v>0.000116134138718218</v>
      </c>
      <c r="H64" s="82">
        <v>7.86252696541265E-05</v>
      </c>
      <c r="I64" s="82">
        <v>2.62593601438964E-05</v>
      </c>
      <c r="J64" s="82">
        <v>1.12495089201952E-05</v>
      </c>
    </row>
    <row r="65" spans="1:10" ht="15.75" thickBot="1">
      <c r="A65" s="76"/>
      <c r="B65" s="77"/>
      <c r="C65" s="77"/>
      <c r="D65" s="77"/>
      <c r="E65" s="77"/>
      <c r="F65" s="77" t="s">
        <v>496</v>
      </c>
      <c r="G65" s="82">
        <v>3.33425684511877E-08</v>
      </c>
      <c r="H65" s="82">
        <v>1.299980268655338E-08</v>
      </c>
      <c r="I65" s="82">
        <v>1.069898737836427E-08</v>
      </c>
      <c r="J65" s="82">
        <v>9.64377838627003E-09</v>
      </c>
    </row>
    <row r="66" spans="1:10" ht="15.75" thickBot="1">
      <c r="A66" s="76"/>
      <c r="B66" s="77"/>
      <c r="C66" s="77"/>
      <c r="D66" s="77"/>
      <c r="E66" s="77"/>
      <c r="F66" s="77" t="s">
        <v>497</v>
      </c>
      <c r="G66" s="82">
        <v>6.43727850265524E-09</v>
      </c>
      <c r="H66" s="82">
        <v>2.1118168325577583E-09</v>
      </c>
      <c r="I66" s="82">
        <v>2.54704031102893E-09</v>
      </c>
      <c r="J66" s="82">
        <v>1.77842135906855E-09</v>
      </c>
    </row>
    <row r="67" spans="1:10" ht="15.75" thickBot="1">
      <c r="A67" s="76"/>
      <c r="B67" s="77"/>
      <c r="C67" s="77"/>
      <c r="D67" s="77"/>
      <c r="E67" s="77"/>
      <c r="F67" s="77" t="s">
        <v>498</v>
      </c>
      <c r="G67" s="82">
        <v>3.33515775024421E-07</v>
      </c>
      <c r="H67" s="82">
        <v>2.618614751987625E-07</v>
      </c>
      <c r="I67" s="82">
        <v>5.2857086501912724E-08</v>
      </c>
      <c r="J67" s="82">
        <v>1.87972133237452E-08</v>
      </c>
    </row>
    <row r="68" spans="1:10" ht="15.75" thickBot="1">
      <c r="A68" s="76"/>
      <c r="B68" s="77"/>
      <c r="C68" s="76"/>
      <c r="D68" s="77"/>
      <c r="E68" s="77"/>
      <c r="F68" s="77" t="s">
        <v>499</v>
      </c>
      <c r="G68" s="82">
        <v>0.00059082013741286</v>
      </c>
      <c r="H68" s="82">
        <v>0.0005280424696508992</v>
      </c>
      <c r="I68" s="82">
        <v>1.714778748836118E-05</v>
      </c>
      <c r="J68" s="82">
        <v>4.56298802736E-05</v>
      </c>
    </row>
    <row r="69" spans="1:10" ht="15.75" thickBot="1">
      <c r="A69" s="76"/>
      <c r="B69" s="77"/>
      <c r="C69" s="77"/>
      <c r="D69" s="77"/>
      <c r="E69" s="77"/>
      <c r="F69" s="77" t="s">
        <v>500</v>
      </c>
      <c r="G69" s="82">
        <v>5.77180672698441E-07</v>
      </c>
      <c r="H69" s="82">
        <v>5.615525320678477E-07</v>
      </c>
      <c r="I69" s="82">
        <v>6.82113219985718E-09</v>
      </c>
      <c r="J69" s="82">
        <v>8.80700843073624E-09</v>
      </c>
    </row>
    <row r="70" spans="1:10" ht="15.75" thickBot="1">
      <c r="A70" s="76"/>
      <c r="B70" s="77"/>
      <c r="C70" s="77"/>
      <c r="D70" s="77"/>
      <c r="E70" s="77"/>
      <c r="F70" s="77" t="s">
        <v>501</v>
      </c>
      <c r="G70" s="82">
        <v>6.00419863501318E-05</v>
      </c>
      <c r="H70" s="82">
        <v>3.8546461370723317E-05</v>
      </c>
      <c r="I70" s="82">
        <v>2.0120057926513084E-05</v>
      </c>
      <c r="J70" s="82">
        <v>1.37546705289543E-06</v>
      </c>
    </row>
    <row r="71" spans="1:10" ht="15.75" thickBot="1">
      <c r="A71" s="76"/>
      <c r="B71" s="77"/>
      <c r="C71" s="77"/>
      <c r="D71" s="77"/>
      <c r="E71" s="77"/>
      <c r="F71" s="77" t="s">
        <v>502</v>
      </c>
      <c r="G71" s="82">
        <v>3.35959355034898E-05</v>
      </c>
      <c r="H71" s="82">
        <v>2.2727419384099E-05</v>
      </c>
      <c r="I71" s="82">
        <v>8.721209542488619E-06</v>
      </c>
      <c r="J71" s="82">
        <v>2.14730657690215E-06</v>
      </c>
    </row>
    <row r="72" spans="1:10" ht="15.75" thickBot="1">
      <c r="A72" s="76"/>
      <c r="B72" s="77"/>
      <c r="C72" s="77"/>
      <c r="D72" s="77"/>
      <c r="E72" s="77"/>
      <c r="F72" s="76" t="s">
        <v>503</v>
      </c>
      <c r="G72" s="82">
        <v>0.000223787763371542</v>
      </c>
      <c r="H72" s="82">
        <v>8.52544302625902E-05</v>
      </c>
      <c r="I72" s="82">
        <v>6.242322835896757E-05</v>
      </c>
      <c r="J72" s="82">
        <v>7.61101047499841E-05</v>
      </c>
    </row>
    <row r="73" spans="1:10" ht="15.75" thickBot="1">
      <c r="A73" s="76"/>
      <c r="B73" s="77"/>
      <c r="C73" s="77"/>
      <c r="D73" s="77"/>
      <c r="E73" s="77"/>
      <c r="F73" s="77" t="s">
        <v>504</v>
      </c>
      <c r="G73" s="82">
        <v>5.41132670650694E-06</v>
      </c>
      <c r="H73" s="82">
        <v>4.683132066908215E-06</v>
      </c>
      <c r="I73" s="82">
        <v>2.56068695044182E-07</v>
      </c>
      <c r="J73" s="82">
        <v>4.7212594455454E-07</v>
      </c>
    </row>
    <row r="74" spans="1:10" ht="15.75" thickBot="1">
      <c r="A74" s="76"/>
      <c r="B74" s="77"/>
      <c r="C74" s="77"/>
      <c r="D74" s="77"/>
      <c r="E74" s="77"/>
      <c r="F74" s="77" t="s">
        <v>505</v>
      </c>
      <c r="G74" s="82">
        <v>1.01343821801512E-06</v>
      </c>
      <c r="H74" s="82">
        <v>4.81973185663453E-07</v>
      </c>
      <c r="I74" s="82">
        <v>3.3955278095972096E-07</v>
      </c>
      <c r="J74" s="82">
        <v>1.9191225139195E-07</v>
      </c>
    </row>
    <row r="75" spans="1:10" ht="15.75" thickBot="1">
      <c r="A75" s="76"/>
      <c r="B75" s="77"/>
      <c r="C75" s="76"/>
      <c r="D75" s="77"/>
      <c r="E75" s="77"/>
      <c r="F75" s="77" t="s">
        <v>506</v>
      </c>
      <c r="G75" s="82">
        <v>0.000114783303752344</v>
      </c>
      <c r="H75" s="82">
        <v>9.9492715943787E-05</v>
      </c>
      <c r="I75" s="82">
        <v>5.0452029385499606E-06</v>
      </c>
      <c r="J75" s="82">
        <v>1.02453848700074E-05</v>
      </c>
    </row>
    <row r="76" spans="1:10" ht="15.75" thickBot="1">
      <c r="A76" s="76"/>
      <c r="B76" s="77"/>
      <c r="C76" s="77"/>
      <c r="D76" s="77"/>
      <c r="E76" s="77"/>
      <c r="F76" s="77" t="s">
        <v>507</v>
      </c>
      <c r="G76" s="82">
        <v>1.92657937028713E-09</v>
      </c>
      <c r="H76" s="82">
        <v>2.921511440453353E-17</v>
      </c>
      <c r="I76" s="82">
        <v>9.620442540877128E-10</v>
      </c>
      <c r="J76" s="82">
        <v>9.64535086984306E-10</v>
      </c>
    </row>
    <row r="77" spans="1:10" ht="15.75" thickBot="1">
      <c r="A77" s="76"/>
      <c r="B77" s="77"/>
      <c r="C77" s="77"/>
      <c r="D77" s="77"/>
      <c r="E77" s="77"/>
      <c r="F77" s="77" t="s">
        <v>508</v>
      </c>
      <c r="G77" s="82">
        <v>3.83193794971984E-05</v>
      </c>
      <c r="H77" s="82">
        <v>8.27530226349403E-06</v>
      </c>
      <c r="I77" s="82">
        <v>1.462206479504609E-05</v>
      </c>
      <c r="J77" s="82">
        <v>1.54220124386584E-05</v>
      </c>
    </row>
    <row r="78" spans="1:10" ht="15.75" thickBot="1">
      <c r="A78" s="76"/>
      <c r="B78" s="77"/>
      <c r="C78" s="77"/>
      <c r="D78" s="77"/>
      <c r="E78" s="77"/>
      <c r="F78" s="77" t="s">
        <v>509</v>
      </c>
      <c r="G78" s="82">
        <v>1.96506200946629E-08</v>
      </c>
      <c r="H78" s="82">
        <v>1.1569836232287987E-08</v>
      </c>
      <c r="I78" s="82">
        <v>7.864594617277251E-09</v>
      </c>
      <c r="J78" s="82">
        <v>2.1618924509765E-10</v>
      </c>
    </row>
    <row r="79" spans="1:10" ht="15.75" thickBot="1">
      <c r="A79" s="76"/>
      <c r="B79" s="77"/>
      <c r="C79" s="77"/>
      <c r="D79" s="77"/>
      <c r="E79" s="77"/>
      <c r="F79" s="77" t="s">
        <v>510</v>
      </c>
      <c r="G79" s="82">
        <v>1.19715811032296E-11</v>
      </c>
      <c r="H79" s="82">
        <v>6.7389136586396E-12</v>
      </c>
      <c r="I79" s="82">
        <v>2.250811363230077E-12</v>
      </c>
      <c r="J79" s="82">
        <v>2.98185608135993E-12</v>
      </c>
    </row>
    <row r="80" spans="1:10" ht="15.75" thickBot="1">
      <c r="A80" s="76"/>
      <c r="B80" s="77"/>
      <c r="C80" s="77"/>
      <c r="D80" s="77"/>
      <c r="E80" s="77"/>
      <c r="F80" s="77" t="s">
        <v>511</v>
      </c>
      <c r="G80" s="82">
        <v>1.0144245184081E-11</v>
      </c>
      <c r="H80" s="82">
        <v>3.176847842531195E-12</v>
      </c>
      <c r="I80" s="82">
        <v>1.380326065604901E-12</v>
      </c>
      <c r="J80" s="82">
        <v>5.58707127594495E-12</v>
      </c>
    </row>
    <row r="81" spans="1:10" ht="15.75" thickBot="1">
      <c r="A81" s="76"/>
      <c r="B81" s="77"/>
      <c r="C81" s="77"/>
      <c r="D81" s="77"/>
      <c r="E81" s="77"/>
      <c r="F81" s="77" t="s">
        <v>512</v>
      </c>
      <c r="G81" s="82">
        <v>1.15577388557205E-05</v>
      </c>
      <c r="H81" s="82">
        <v>1.1268129536234557E-05</v>
      </c>
      <c r="I81" s="82">
        <v>2.022600322316017E-07</v>
      </c>
      <c r="J81" s="82">
        <v>8.73492872543414E-08</v>
      </c>
    </row>
    <row r="82" spans="1:10" ht="15.75" thickBot="1">
      <c r="A82" s="76"/>
      <c r="B82" s="77"/>
      <c r="C82" s="77"/>
      <c r="D82" s="77"/>
      <c r="E82" s="77"/>
      <c r="F82" s="77" t="s">
        <v>513</v>
      </c>
      <c r="G82" s="82">
        <v>4.97570533251254E-07</v>
      </c>
      <c r="H82" s="82">
        <v>4.745726069089219E-07</v>
      </c>
      <c r="I82" s="82">
        <v>1.5788949994017122E-08</v>
      </c>
      <c r="J82" s="82">
        <v>7.20897634831461E-09</v>
      </c>
    </row>
    <row r="83" spans="1:10" ht="15.75" thickBot="1">
      <c r="A83" s="76"/>
      <c r="B83" s="77"/>
      <c r="C83" s="77"/>
      <c r="D83" s="77"/>
      <c r="E83" s="77"/>
      <c r="F83" s="77" t="s">
        <v>514</v>
      </c>
      <c r="G83" s="82">
        <v>4.03423587792875E-05</v>
      </c>
      <c r="H83" s="82">
        <v>3.240145141267211E-05</v>
      </c>
      <c r="I83" s="82">
        <v>4.1872340283052195E-06</v>
      </c>
      <c r="J83" s="82">
        <v>3.75367333831015E-06</v>
      </c>
    </row>
    <row r="84" spans="1:10" ht="15.75" thickBot="1">
      <c r="A84" s="76"/>
      <c r="B84" s="77"/>
      <c r="C84" s="77"/>
      <c r="D84" s="77"/>
      <c r="E84" s="77"/>
      <c r="F84" s="77" t="s">
        <v>515</v>
      </c>
      <c r="G84" s="82">
        <v>7.47168988249538E-10</v>
      </c>
      <c r="H84" s="82">
        <v>7.172352646443978E-10</v>
      </c>
      <c r="I84" s="82">
        <v>1.947181130488731E-11</v>
      </c>
      <c r="J84" s="82">
        <v>1.04619123002528E-11</v>
      </c>
    </row>
    <row r="85" spans="1:10" ht="15.75" thickBot="1">
      <c r="A85" s="76"/>
      <c r="B85" s="77"/>
      <c r="C85" s="77"/>
      <c r="D85" s="77"/>
      <c r="E85" s="77"/>
      <c r="F85" s="77" t="s">
        <v>516</v>
      </c>
      <c r="G85" s="82">
        <v>7.93674075100205E-05</v>
      </c>
      <c r="H85" s="82">
        <v>5.91651709229166E-05</v>
      </c>
      <c r="I85" s="82">
        <v>1.14327291952025E-05</v>
      </c>
      <c r="J85" s="82">
        <v>8.76950739190138E-06</v>
      </c>
    </row>
    <row r="86" spans="1:10" ht="15.75" thickBot="1">
      <c r="A86" s="76"/>
      <c r="B86" s="77"/>
      <c r="C86" s="77"/>
      <c r="D86" s="77"/>
      <c r="E86" s="77"/>
      <c r="F86" s="77" t="s">
        <v>517</v>
      </c>
      <c r="G86" s="82">
        <v>7.01712179730042E-06</v>
      </c>
      <c r="H86" s="82">
        <v>5.66386007507826E-06</v>
      </c>
      <c r="I86" s="82">
        <v>1.1118325459792909E-06</v>
      </c>
      <c r="J86" s="82">
        <v>2.41429176242875E-07</v>
      </c>
    </row>
    <row r="87" spans="1:10" ht="15.75" thickBot="1">
      <c r="A87" s="76"/>
      <c r="B87" s="77"/>
      <c r="C87" s="77"/>
      <c r="D87" s="77"/>
      <c r="E87" s="77"/>
      <c r="F87" s="77" t="s">
        <v>518</v>
      </c>
      <c r="G87" s="82">
        <v>4.24014929555184E-11</v>
      </c>
      <c r="H87" s="82">
        <v>2.40510602218706E-11</v>
      </c>
      <c r="I87" s="82">
        <v>1.617002668229678E-11</v>
      </c>
      <c r="J87" s="82">
        <v>2.18040605135103E-12</v>
      </c>
    </row>
    <row r="88" spans="1:10" ht="15.75" thickBot="1">
      <c r="A88" s="76"/>
      <c r="B88" s="77"/>
      <c r="C88" s="77"/>
      <c r="D88" s="77"/>
      <c r="E88" s="77"/>
      <c r="F88" s="77" t="s">
        <v>519</v>
      </c>
      <c r="G88" s="82">
        <v>1.64236933383045E-05</v>
      </c>
      <c r="H88" s="82">
        <v>9.27659399184927E-06</v>
      </c>
      <c r="I88" s="82">
        <v>4.77586857865663E-06</v>
      </c>
      <c r="J88" s="82">
        <v>2.37123076779855E-06</v>
      </c>
    </row>
    <row r="89" spans="1:10" ht="15.75" thickBot="1">
      <c r="A89" s="76"/>
      <c r="B89" s="77"/>
      <c r="C89" s="76"/>
      <c r="D89" s="77"/>
      <c r="E89" s="76"/>
      <c r="F89" s="76" t="s">
        <v>520</v>
      </c>
      <c r="G89" s="82">
        <v>0.0148467323642951</v>
      </c>
      <c r="H89" s="82">
        <v>0.0007369550634543103</v>
      </c>
      <c r="I89" s="82">
        <v>0.006396493447582294</v>
      </c>
      <c r="J89" s="82">
        <v>0.00771328385325848</v>
      </c>
    </row>
    <row r="90" spans="1:10" ht="15.75" thickBot="1">
      <c r="A90" s="76"/>
      <c r="B90" s="77"/>
      <c r="C90" s="77"/>
      <c r="D90" s="77"/>
      <c r="E90" s="77"/>
      <c r="F90" s="77" t="s">
        <v>521</v>
      </c>
      <c r="G90" s="82">
        <v>7.30452692531516E-05</v>
      </c>
      <c r="H90" s="82">
        <v>2.346874249991957E-05</v>
      </c>
      <c r="I90" s="82">
        <v>2.2211210165953682E-05</v>
      </c>
      <c r="J90" s="82">
        <v>2.73653165872783E-05</v>
      </c>
    </row>
    <row r="91" spans="1:10" ht="15.75" thickBot="1">
      <c r="A91" s="76"/>
      <c r="B91" s="77"/>
      <c r="C91" s="77"/>
      <c r="D91" s="77"/>
      <c r="E91" s="77"/>
      <c r="F91" s="77" t="s">
        <v>522</v>
      </c>
      <c r="G91" s="82">
        <v>8.12040060234509E-07</v>
      </c>
      <c r="H91" s="82">
        <v>6.30365809898892E-07</v>
      </c>
      <c r="I91" s="82">
        <v>1.260776509420177E-07</v>
      </c>
      <c r="J91" s="82">
        <v>5.55965993935988E-08</v>
      </c>
    </row>
    <row r="92" spans="1:10" ht="15.75" thickBot="1">
      <c r="A92" s="76"/>
      <c r="B92" s="77"/>
      <c r="C92" s="76"/>
      <c r="D92" s="77"/>
      <c r="E92" s="121" t="s">
        <v>125</v>
      </c>
      <c r="F92" s="121"/>
      <c r="G92" s="82">
        <v>0.00145255385807489</v>
      </c>
      <c r="H92" s="82">
        <v>0.000844901244670405</v>
      </c>
      <c r="I92" s="82">
        <v>0.0002326789831975644</v>
      </c>
      <c r="J92" s="82">
        <v>0.000374973630206919</v>
      </c>
    </row>
    <row r="93" spans="1:10" ht="15.75" thickBot="1">
      <c r="A93" s="76"/>
      <c r="B93" s="77"/>
      <c r="C93" s="77"/>
      <c r="D93" s="77"/>
      <c r="E93" s="77"/>
      <c r="F93" s="77" t="s">
        <v>523</v>
      </c>
      <c r="G93" s="82">
        <v>7.44682356305509E-05</v>
      </c>
      <c r="H93" s="82">
        <v>5.08467613842546E-05</v>
      </c>
      <c r="I93" s="82">
        <v>2.1406890842625177E-05</v>
      </c>
      <c r="J93" s="82">
        <v>2.21458340367113E-06</v>
      </c>
    </row>
    <row r="94" spans="1:10" ht="15.75" thickBot="1">
      <c r="A94" s="76"/>
      <c r="B94" s="77"/>
      <c r="C94" s="77"/>
      <c r="D94" s="77"/>
      <c r="E94" s="77"/>
      <c r="F94" s="77" t="s">
        <v>524</v>
      </c>
      <c r="G94" s="82">
        <v>7.56030292963189E-07</v>
      </c>
      <c r="H94" s="82">
        <v>6.95905862924594E-07</v>
      </c>
      <c r="I94" s="82">
        <v>1.932647360259422E-08</v>
      </c>
      <c r="J94" s="82">
        <v>4.07979564360007E-08</v>
      </c>
    </row>
    <row r="95" spans="1:10" ht="15.75" thickBot="1">
      <c r="A95" s="76"/>
      <c r="B95" s="77"/>
      <c r="C95" s="77"/>
      <c r="D95" s="77"/>
      <c r="E95" s="77"/>
      <c r="F95" s="77" t="s">
        <v>525</v>
      </c>
      <c r="G95" s="82">
        <v>1.48201115765404E-08</v>
      </c>
      <c r="H95" s="82">
        <v>4.82966940995029E-09</v>
      </c>
      <c r="I95" s="82">
        <v>5.88363370961158E-09</v>
      </c>
      <c r="J95" s="82">
        <v>4.10680845697853E-09</v>
      </c>
    </row>
    <row r="96" spans="1:10" ht="15.75" thickBot="1">
      <c r="A96" s="76"/>
      <c r="B96" s="77"/>
      <c r="C96" s="77"/>
      <c r="D96" s="77"/>
      <c r="E96" s="77"/>
      <c r="F96" s="77" t="s">
        <v>526</v>
      </c>
      <c r="G96" s="82">
        <v>6.42555043257318E-08</v>
      </c>
      <c r="H96" s="82">
        <v>3.722614677181098E-08</v>
      </c>
      <c r="I96" s="82">
        <v>2.4631766747997293E-08</v>
      </c>
      <c r="J96" s="82">
        <v>2.39759080592353E-09</v>
      </c>
    </row>
    <row r="97" spans="1:10" ht="15.75" thickBot="1">
      <c r="A97" s="76"/>
      <c r="B97" s="77"/>
      <c r="C97" s="76"/>
      <c r="D97" s="77"/>
      <c r="E97" s="77"/>
      <c r="F97" s="77" t="s">
        <v>527</v>
      </c>
      <c r="G97" s="82">
        <v>0.000125202519758115</v>
      </c>
      <c r="H97" s="82">
        <v>0.00011551695621484714</v>
      </c>
      <c r="I97" s="82">
        <v>8.759643667932725E-07</v>
      </c>
      <c r="J97" s="82">
        <v>8.80959917647461E-06</v>
      </c>
    </row>
    <row r="98" spans="1:10" ht="15.75" thickBot="1">
      <c r="A98" s="76"/>
      <c r="B98" s="77"/>
      <c r="C98" s="77"/>
      <c r="D98" s="77"/>
      <c r="E98" s="77"/>
      <c r="F98" s="77" t="s">
        <v>528</v>
      </c>
      <c r="G98" s="82">
        <v>9.91563296430636E-06</v>
      </c>
      <c r="H98" s="82">
        <v>6.19733989567137E-06</v>
      </c>
      <c r="I98" s="82">
        <v>3.674430102586326E-06</v>
      </c>
      <c r="J98" s="82">
        <v>4.38629660486581E-08</v>
      </c>
    </row>
    <row r="99" spans="1:10" ht="15.75" thickBot="1">
      <c r="A99" s="76"/>
      <c r="B99" s="77"/>
      <c r="C99" s="77"/>
      <c r="D99" s="77"/>
      <c r="E99" s="77"/>
      <c r="F99" s="77" t="s">
        <v>529</v>
      </c>
      <c r="G99" s="82">
        <v>3.52852981267795E-06</v>
      </c>
      <c r="H99" s="82">
        <v>2.937474915025035E-06</v>
      </c>
      <c r="I99" s="82">
        <v>3.487080299373168E-07</v>
      </c>
      <c r="J99" s="82">
        <v>2.42346867715603E-07</v>
      </c>
    </row>
    <row r="100" spans="1:10" ht="15.75" thickBot="1">
      <c r="A100" s="76"/>
      <c r="B100" s="77"/>
      <c r="C100" s="77"/>
      <c r="D100" s="77"/>
      <c r="E100" s="77"/>
      <c r="F100" s="77" t="s">
        <v>530</v>
      </c>
      <c r="G100" s="82">
        <v>2.44802739634924E-07</v>
      </c>
      <c r="H100" s="82">
        <v>1.0761566933740011E-07</v>
      </c>
      <c r="I100" s="82">
        <v>8.60127652841689E-08</v>
      </c>
      <c r="J100" s="82">
        <v>5.11743050133548E-08</v>
      </c>
    </row>
    <row r="101" spans="1:10" ht="15.75" thickBot="1">
      <c r="A101" s="76"/>
      <c r="B101" s="77"/>
      <c r="C101" s="76"/>
      <c r="D101" s="77"/>
      <c r="E101" s="77"/>
      <c r="F101" s="77" t="s">
        <v>531</v>
      </c>
      <c r="G101" s="82">
        <v>0.000485380490040628</v>
      </c>
      <c r="H101" s="82">
        <v>0.00044527201285247053</v>
      </c>
      <c r="I101" s="82">
        <v>8.1279148238409E-06</v>
      </c>
      <c r="J101" s="82">
        <v>3.19805623643167E-05</v>
      </c>
    </row>
    <row r="102" spans="1:10" ht="15.75" thickBot="1">
      <c r="A102" s="76"/>
      <c r="B102" s="77"/>
      <c r="C102" s="77"/>
      <c r="D102" s="77"/>
      <c r="E102" s="77"/>
      <c r="F102" s="77" t="s">
        <v>532</v>
      </c>
      <c r="G102" s="82">
        <v>7.73638070267687E-05</v>
      </c>
      <c r="H102" s="82">
        <v>6.0964235031402334E-05</v>
      </c>
      <c r="I102" s="82">
        <v>7.2053917049878505E-06</v>
      </c>
      <c r="J102" s="82">
        <v>9.1941802903785E-06</v>
      </c>
    </row>
    <row r="103" spans="1:10" ht="15.75" thickBot="1">
      <c r="A103" s="76"/>
      <c r="B103" s="77"/>
      <c r="C103" s="76"/>
      <c r="D103" s="77"/>
      <c r="E103" s="77"/>
      <c r="F103" s="77" t="s">
        <v>533</v>
      </c>
      <c r="G103" s="82">
        <v>0.000141535018779935</v>
      </c>
      <c r="H103" s="82">
        <v>0.00010991742953446979</v>
      </c>
      <c r="I103" s="82">
        <v>1.381575507103033E-05</v>
      </c>
      <c r="J103" s="82">
        <v>1.78018341744347E-05</v>
      </c>
    </row>
    <row r="104" spans="1:10" ht="15.75" thickBot="1">
      <c r="A104" s="76"/>
      <c r="B104" s="77"/>
      <c r="C104" s="77"/>
      <c r="D104" s="77"/>
      <c r="E104" s="77"/>
      <c r="F104" s="77" t="s">
        <v>534</v>
      </c>
      <c r="G104" s="82">
        <v>2.15844507761914E-06</v>
      </c>
      <c r="H104" s="82">
        <v>1.596129584428877E-06</v>
      </c>
      <c r="I104" s="82">
        <v>4.865800638249691E-07</v>
      </c>
      <c r="J104" s="82">
        <v>7.57354293652939E-08</v>
      </c>
    </row>
    <row r="105" spans="1:10" ht="15.75" thickBot="1">
      <c r="A105" s="76"/>
      <c r="B105" s="77"/>
      <c r="C105" s="77"/>
      <c r="D105" s="77"/>
      <c r="E105" s="77"/>
      <c r="F105" s="77" t="s">
        <v>535</v>
      </c>
      <c r="G105" s="82">
        <v>1.81347917673029E-07</v>
      </c>
      <c r="H105" s="82">
        <v>9.94349971909162E-08</v>
      </c>
      <c r="I105" s="82">
        <v>6.971809789219166E-08</v>
      </c>
      <c r="J105" s="82">
        <v>1.21948225899212E-08</v>
      </c>
    </row>
    <row r="106" spans="1:10" ht="15.75" thickBot="1">
      <c r="A106" s="76"/>
      <c r="B106" s="77"/>
      <c r="C106" s="77"/>
      <c r="D106" s="77"/>
      <c r="E106" s="77"/>
      <c r="F106" s="77" t="s">
        <v>536</v>
      </c>
      <c r="G106" s="82">
        <v>3.85415577207866E-10</v>
      </c>
      <c r="H106" s="82">
        <v>5.844047394492389E-18</v>
      </c>
      <c r="I106" s="82">
        <v>1.9245863794023E-10</v>
      </c>
      <c r="J106" s="82">
        <v>1.92956933423589E-10</v>
      </c>
    </row>
    <row r="107" spans="1:10" ht="15.75" thickBot="1">
      <c r="A107" s="76"/>
      <c r="B107" s="77"/>
      <c r="C107" s="77"/>
      <c r="D107" s="77"/>
      <c r="E107" s="77"/>
      <c r="F107" s="77" t="s">
        <v>537</v>
      </c>
      <c r="G107" s="82">
        <v>3.47798829099961E-08</v>
      </c>
      <c r="H107" s="82">
        <v>1.575907561392134E-08</v>
      </c>
      <c r="I107" s="82">
        <v>1.351314841477443E-08</v>
      </c>
      <c r="J107" s="82">
        <v>5.50765888130028E-09</v>
      </c>
    </row>
    <row r="108" spans="1:10" ht="15.75" thickBot="1">
      <c r="A108" s="76"/>
      <c r="B108" s="77"/>
      <c r="C108" s="77"/>
      <c r="D108" s="77"/>
      <c r="E108" s="77"/>
      <c r="F108" s="77" t="s">
        <v>538</v>
      </c>
      <c r="G108" s="82">
        <v>1.99919709707541E-06</v>
      </c>
      <c r="H108" s="82">
        <v>1.428846199751658E-06</v>
      </c>
      <c r="I108" s="82">
        <v>4.281221241291004E-07</v>
      </c>
      <c r="J108" s="82">
        <v>1.42228773194652E-07</v>
      </c>
    </row>
    <row r="109" spans="1:10" ht="15.75" thickBot="1">
      <c r="A109" s="76"/>
      <c r="B109" s="77"/>
      <c r="C109" s="77"/>
      <c r="D109" s="77"/>
      <c r="E109" s="77"/>
      <c r="F109" s="77" t="s">
        <v>539</v>
      </c>
      <c r="G109" s="82">
        <v>1.34292006056902E-08</v>
      </c>
      <c r="H109" s="82">
        <v>7.392634016433722E-09</v>
      </c>
      <c r="I109" s="82">
        <v>5.416716942934493E-09</v>
      </c>
      <c r="J109" s="82">
        <v>6.19849646322018E-10</v>
      </c>
    </row>
    <row r="110" spans="1:10" ht="15.75" thickBot="1">
      <c r="A110" s="76"/>
      <c r="B110" s="77"/>
      <c r="C110" s="77"/>
      <c r="D110" s="77"/>
      <c r="E110" s="77"/>
      <c r="F110" s="77" t="s">
        <v>540</v>
      </c>
      <c r="G110" s="82">
        <v>1.14005430202653E-07</v>
      </c>
      <c r="H110" s="82">
        <v>3.722898397234835E-08</v>
      </c>
      <c r="I110" s="82">
        <v>4.4808552824371405E-08</v>
      </c>
      <c r="J110" s="82">
        <v>3.19678934059327E-08</v>
      </c>
    </row>
    <row r="111" spans="1:10" ht="15.75" thickBot="1">
      <c r="A111" s="76"/>
      <c r="B111" s="77"/>
      <c r="C111" s="77"/>
      <c r="D111" s="77"/>
      <c r="E111" s="77"/>
      <c r="F111" s="77" t="s">
        <v>541</v>
      </c>
      <c r="G111" s="82">
        <v>3.11715415034729E-08</v>
      </c>
      <c r="H111" s="82">
        <v>1.6928488332540415E-08</v>
      </c>
      <c r="I111" s="82">
        <v>1.234279700401704E-08</v>
      </c>
      <c r="J111" s="82">
        <v>1.90025616691544E-09</v>
      </c>
    </row>
    <row r="112" spans="1:10" ht="15.75" thickBot="1">
      <c r="A112" s="76"/>
      <c r="B112" s="77"/>
      <c r="C112" s="77"/>
      <c r="D112" s="77"/>
      <c r="E112" s="77"/>
      <c r="F112" s="77" t="s">
        <v>542</v>
      </c>
      <c r="G112" s="82">
        <v>4.41966687021828E-07</v>
      </c>
      <c r="H112" s="82">
        <v>2.557586081378762E-07</v>
      </c>
      <c r="I112" s="82">
        <v>1.7573357064180351E-07</v>
      </c>
      <c r="J112" s="82">
        <v>1.04745082421474E-08</v>
      </c>
    </row>
    <row r="113" spans="1:10" ht="15.75" thickBot="1">
      <c r="A113" s="76"/>
      <c r="B113" s="77"/>
      <c r="C113" s="77"/>
      <c r="D113" s="77"/>
      <c r="E113" s="77"/>
      <c r="F113" s="77" t="s">
        <v>543</v>
      </c>
      <c r="G113" s="82">
        <v>1.47563891221893E-05</v>
      </c>
      <c r="H113" s="82">
        <v>1.190521900007228E-05</v>
      </c>
      <c r="I113" s="82">
        <v>2.3424950272018377E-06</v>
      </c>
      <c r="J113" s="82">
        <v>5.08675094915142E-07</v>
      </c>
    </row>
    <row r="114" spans="1:10" ht="15.75" thickBot="1">
      <c r="A114" s="76"/>
      <c r="B114" s="77"/>
      <c r="C114" s="77"/>
      <c r="D114" s="77"/>
      <c r="E114" s="77"/>
      <c r="F114" s="77" t="s">
        <v>544</v>
      </c>
      <c r="G114" s="82">
        <v>1.18695430114232E-12</v>
      </c>
      <c r="H114" s="82">
        <v>6.756565842932058E-13</v>
      </c>
      <c r="I114" s="82">
        <v>4.565466400886984E-13</v>
      </c>
      <c r="J114" s="82">
        <v>5.47510767604181E-14</v>
      </c>
    </row>
    <row r="115" spans="1:10" ht="15.75" thickBot="1">
      <c r="A115" s="76"/>
      <c r="B115" s="77"/>
      <c r="C115" s="77"/>
      <c r="D115" s="77"/>
      <c r="E115" s="76"/>
      <c r="F115" s="76" t="s">
        <v>545</v>
      </c>
      <c r="G115" s="82">
        <v>0.000514348596854075</v>
      </c>
      <c r="H115" s="82">
        <v>3.704075924664129E-05</v>
      </c>
      <c r="I115" s="82">
        <v>0.00017350915060235892</v>
      </c>
      <c r="J115" s="82">
        <v>0.000303798687005075</v>
      </c>
    </row>
    <row r="116" spans="1:10" ht="15.75" thickBot="1">
      <c r="A116" s="76"/>
      <c r="B116" s="76"/>
      <c r="C116" s="76"/>
      <c r="D116" s="76"/>
      <c r="E116" s="121" t="s">
        <v>126</v>
      </c>
      <c r="F116" s="121"/>
      <c r="G116" s="82">
        <v>0.088916035089415</v>
      </c>
      <c r="H116" s="82">
        <v>0.06156866900369873</v>
      </c>
      <c r="I116" s="82">
        <v>0.0022035597125512328</v>
      </c>
      <c r="J116" s="82">
        <v>0.025143806373165</v>
      </c>
    </row>
    <row r="117" spans="1:10" ht="15.75" thickBot="1">
      <c r="A117" s="76"/>
      <c r="B117" s="77"/>
      <c r="C117" s="76"/>
      <c r="D117" s="77"/>
      <c r="E117" s="77"/>
      <c r="F117" s="77" t="s">
        <v>546</v>
      </c>
      <c r="G117" s="82">
        <v>0.00168636738289513</v>
      </c>
      <c r="H117" s="82">
        <v>0.001618052662240165</v>
      </c>
      <c r="I117" s="82">
        <v>3.376409557447022E-05</v>
      </c>
      <c r="J117" s="82">
        <v>3.45506250805012E-05</v>
      </c>
    </row>
    <row r="118" spans="1:10" ht="15.75" thickBot="1">
      <c r="A118" s="76"/>
      <c r="B118" s="76"/>
      <c r="C118" s="76"/>
      <c r="D118" s="77"/>
      <c r="E118" s="77"/>
      <c r="F118" s="77" t="s">
        <v>547</v>
      </c>
      <c r="G118" s="82">
        <v>0.00441801588144499</v>
      </c>
      <c r="H118" s="82">
        <v>0.004396943966651404</v>
      </c>
      <c r="I118" s="82">
        <v>1.784757557590777E-05</v>
      </c>
      <c r="J118" s="82">
        <v>3.22433921767429E-06</v>
      </c>
    </row>
    <row r="119" spans="1:10" ht="15.75" thickBot="1">
      <c r="A119" s="76"/>
      <c r="B119" s="77"/>
      <c r="C119" s="77"/>
      <c r="D119" s="77"/>
      <c r="E119" s="77"/>
      <c r="F119" s="77" t="s">
        <v>548</v>
      </c>
      <c r="G119" s="82">
        <v>7.08602649211679E-06</v>
      </c>
      <c r="H119" s="82">
        <v>5.606769133945059E-06</v>
      </c>
      <c r="I119" s="82">
        <v>9.13956951468785E-07</v>
      </c>
      <c r="J119" s="82">
        <v>5.65300406702942E-07</v>
      </c>
    </row>
    <row r="120" spans="1:10" ht="15.75" thickBot="1">
      <c r="A120" s="76"/>
      <c r="B120" s="77"/>
      <c r="C120" s="77"/>
      <c r="D120" s="77"/>
      <c r="E120" s="77"/>
      <c r="F120" s="77" t="s">
        <v>549</v>
      </c>
      <c r="G120" s="82">
        <v>8.32524886348913E-05</v>
      </c>
      <c r="H120" s="82">
        <v>5.0845604959462196E-05</v>
      </c>
      <c r="I120" s="82">
        <v>3.186083710752154E-05</v>
      </c>
      <c r="J120" s="82">
        <v>5.4604656790755E-07</v>
      </c>
    </row>
    <row r="121" spans="1:10" ht="15.75" thickBot="1">
      <c r="A121" s="76"/>
      <c r="B121" s="77"/>
      <c r="C121" s="77"/>
      <c r="D121" s="77"/>
      <c r="E121" s="77"/>
      <c r="F121" s="77" t="s">
        <v>550</v>
      </c>
      <c r="G121" s="82">
        <v>1.09885525606312E-06</v>
      </c>
      <c r="H121" s="82">
        <v>9.70639084581511E-07</v>
      </c>
      <c r="I121" s="82">
        <v>8.660968585456467E-08</v>
      </c>
      <c r="J121" s="82">
        <v>4.16064856270409E-08</v>
      </c>
    </row>
    <row r="122" spans="1:10" ht="15.75" thickBot="1">
      <c r="A122" s="76"/>
      <c r="B122" s="77"/>
      <c r="C122" s="77"/>
      <c r="D122" s="77"/>
      <c r="E122" s="77"/>
      <c r="F122" s="77" t="s">
        <v>551</v>
      </c>
      <c r="G122" s="82">
        <v>3.03411057005257E-07</v>
      </c>
      <c r="H122" s="82">
        <v>2.420258964187409E-07</v>
      </c>
      <c r="I122" s="82">
        <v>5.150754040399484E-08</v>
      </c>
      <c r="J122" s="82">
        <v>9.87762018252069E-09</v>
      </c>
    </row>
    <row r="123" spans="1:10" ht="15.75" thickBot="1">
      <c r="A123" s="76"/>
      <c r="B123" s="77"/>
      <c r="C123" s="77"/>
      <c r="D123" s="77"/>
      <c r="E123" s="77"/>
      <c r="F123" s="77" t="s">
        <v>552</v>
      </c>
      <c r="G123" s="82">
        <v>9.82210414814931E-05</v>
      </c>
      <c r="H123" s="82">
        <v>5.961696639710916E-05</v>
      </c>
      <c r="I123" s="82">
        <v>3.802984471537951E-05</v>
      </c>
      <c r="J123" s="82">
        <v>5.74230369004328E-07</v>
      </c>
    </row>
    <row r="124" spans="1:10" ht="15.75" thickBot="1">
      <c r="A124" s="76"/>
      <c r="B124" s="77"/>
      <c r="C124" s="77"/>
      <c r="D124" s="77"/>
      <c r="E124" s="77"/>
      <c r="F124" s="77" t="s">
        <v>553</v>
      </c>
      <c r="G124" s="82">
        <v>4.34937548567401E-06</v>
      </c>
      <c r="H124" s="82">
        <v>1.089264226588693E-06</v>
      </c>
      <c r="I124" s="82">
        <v>4.5053129374931E-07</v>
      </c>
      <c r="J124" s="82">
        <v>2.809579965336E-06</v>
      </c>
    </row>
    <row r="125" spans="1:10" ht="15.75" thickBot="1">
      <c r="A125" s="76"/>
      <c r="B125" s="77"/>
      <c r="C125" s="77"/>
      <c r="D125" s="77"/>
      <c r="E125" s="77"/>
      <c r="F125" s="77" t="s">
        <v>554</v>
      </c>
      <c r="G125" s="82">
        <v>1.54175461143984E-11</v>
      </c>
      <c r="H125" s="82">
        <v>7.70555430620246E-12</v>
      </c>
      <c r="I125" s="82">
        <v>5.95424035988047E-12</v>
      </c>
      <c r="J125" s="82">
        <v>1.75775144831552E-12</v>
      </c>
    </row>
    <row r="126" spans="1:10" ht="15.75" thickBot="1">
      <c r="A126" s="76"/>
      <c r="B126" s="77"/>
      <c r="C126" s="77"/>
      <c r="D126" s="77"/>
      <c r="E126" s="77"/>
      <c r="F126" s="77" t="s">
        <v>555</v>
      </c>
      <c r="G126" s="82">
        <v>4.43421135589192E-05</v>
      </c>
      <c r="H126" s="82">
        <v>2.969791400305433E-05</v>
      </c>
      <c r="I126" s="82">
        <v>1.411698306539145E-05</v>
      </c>
      <c r="J126" s="82">
        <v>5.27216490473481E-07</v>
      </c>
    </row>
    <row r="127" spans="1:10" ht="15.75" thickBot="1">
      <c r="A127" s="76"/>
      <c r="B127" s="76"/>
      <c r="C127" s="76"/>
      <c r="D127" s="77"/>
      <c r="E127" s="76"/>
      <c r="F127" s="76" t="s">
        <v>556</v>
      </c>
      <c r="G127" s="82">
        <v>0.013008148809055</v>
      </c>
      <c r="H127" s="82">
        <v>0.00854560022583853</v>
      </c>
      <c r="I127" s="82">
        <v>0.0002468988626126456</v>
      </c>
      <c r="J127" s="82">
        <v>0.00421564972060383</v>
      </c>
    </row>
    <row r="128" spans="1:10" ht="15.75" thickBot="1">
      <c r="A128" s="76"/>
      <c r="B128" s="77"/>
      <c r="C128" s="77"/>
      <c r="D128" s="77"/>
      <c r="E128" s="77"/>
      <c r="F128" s="77" t="s">
        <v>557</v>
      </c>
      <c r="G128" s="82">
        <v>1.31685442111294E-06</v>
      </c>
      <c r="H128" s="82">
        <v>1.2814618492471758E-06</v>
      </c>
      <c r="I128" s="82">
        <v>1.53563370990042E-08</v>
      </c>
      <c r="J128" s="82">
        <v>2.00362347667585E-08</v>
      </c>
    </row>
    <row r="129" spans="1:10" ht="15.75" thickBot="1">
      <c r="A129" s="76"/>
      <c r="B129" s="77"/>
      <c r="C129" s="77"/>
      <c r="D129" s="77"/>
      <c r="E129" s="77"/>
      <c r="F129" s="77" t="s">
        <v>558</v>
      </c>
      <c r="G129" s="82">
        <v>3.5839878168324E-05</v>
      </c>
      <c r="H129" s="82">
        <v>2.21142076165193E-05</v>
      </c>
      <c r="I129" s="82">
        <v>1.3571932742284191E-05</v>
      </c>
      <c r="J129" s="82">
        <v>1.53737809520545E-07</v>
      </c>
    </row>
    <row r="130" spans="1:10" ht="15.75" thickBot="1">
      <c r="A130" s="76"/>
      <c r="B130" s="77"/>
      <c r="C130" s="76"/>
      <c r="D130" s="77"/>
      <c r="E130" s="77"/>
      <c r="F130" s="77" t="s">
        <v>559</v>
      </c>
      <c r="G130" s="82">
        <v>0.000417703189116926</v>
      </c>
      <c r="H130" s="82">
        <v>0.000292410003358834</v>
      </c>
      <c r="I130" s="82">
        <v>0.00011419080962890953</v>
      </c>
      <c r="J130" s="82">
        <v>1.11023761291814E-05</v>
      </c>
    </row>
    <row r="131" spans="1:10" ht="15.75" thickBot="1">
      <c r="A131" s="76"/>
      <c r="B131" s="77"/>
      <c r="C131" s="77"/>
      <c r="D131" s="77"/>
      <c r="E131" s="77"/>
      <c r="F131" s="77" t="s">
        <v>560</v>
      </c>
      <c r="G131" s="82">
        <v>8.75142873515799E-06</v>
      </c>
      <c r="H131" s="82">
        <v>5.946534340857246E-06</v>
      </c>
      <c r="I131" s="82">
        <v>9.095674380919791E-07</v>
      </c>
      <c r="J131" s="82">
        <v>1.89532695620877E-06</v>
      </c>
    </row>
    <row r="132" spans="1:10" ht="15.75" thickBot="1">
      <c r="A132" s="76"/>
      <c r="B132" s="77"/>
      <c r="C132" s="77"/>
      <c r="D132" s="77"/>
      <c r="E132" s="77"/>
      <c r="F132" s="77" t="s">
        <v>561</v>
      </c>
      <c r="G132" s="82">
        <v>8.22815392245798E-08</v>
      </c>
      <c r="H132" s="82">
        <v>6.23898952919132E-08</v>
      </c>
      <c r="I132" s="82">
        <v>1.8282702003995468E-08</v>
      </c>
      <c r="J132" s="82">
        <v>1.60894192867111E-09</v>
      </c>
    </row>
    <row r="133" spans="1:10" ht="15.75" thickBot="1">
      <c r="A133" s="76"/>
      <c r="B133" s="77"/>
      <c r="C133" s="77"/>
      <c r="D133" s="77"/>
      <c r="E133" s="77"/>
      <c r="F133" s="77" t="s">
        <v>562</v>
      </c>
      <c r="G133" s="82">
        <v>5.05806608750757E-05</v>
      </c>
      <c r="H133" s="82">
        <v>3.6623656183185E-05</v>
      </c>
      <c r="I133" s="82">
        <v>1.2903845351737665E-05</v>
      </c>
      <c r="J133" s="82">
        <v>1.05315934015307E-06</v>
      </c>
    </row>
    <row r="134" spans="1:10" ht="15.75" thickBot="1">
      <c r="A134" s="76"/>
      <c r="B134" s="77"/>
      <c r="C134" s="76"/>
      <c r="D134" s="77"/>
      <c r="E134" s="77"/>
      <c r="F134" s="77" t="s">
        <v>563</v>
      </c>
      <c r="G134" s="82">
        <v>0.00143940876308957</v>
      </c>
      <c r="H134" s="82">
        <v>0.0014382334975435</v>
      </c>
      <c r="I134" s="82">
        <v>3.130299914483289E-07</v>
      </c>
      <c r="J134" s="82">
        <v>8.62235554615412E-07</v>
      </c>
    </row>
    <row r="135" spans="1:10" ht="15.75" thickBot="1">
      <c r="A135" s="76"/>
      <c r="B135" s="77"/>
      <c r="C135" s="77"/>
      <c r="D135" s="77"/>
      <c r="E135" s="77"/>
      <c r="F135" s="77" t="s">
        <v>564</v>
      </c>
      <c r="G135" s="82">
        <v>8.50271398389574E-06</v>
      </c>
      <c r="H135" s="82">
        <v>6.1916225097925005E-06</v>
      </c>
      <c r="I135" s="82">
        <v>2.180205504454532E-06</v>
      </c>
      <c r="J135" s="82">
        <v>1.30885969648718E-07</v>
      </c>
    </row>
    <row r="136" spans="1:10" ht="15.75" thickBot="1">
      <c r="A136" s="76"/>
      <c r="B136" s="77"/>
      <c r="C136" s="77"/>
      <c r="D136" s="77"/>
      <c r="E136" s="77"/>
      <c r="F136" s="77" t="s">
        <v>565</v>
      </c>
      <c r="G136" s="82">
        <v>3.06075486452638E-06</v>
      </c>
      <c r="H136" s="82">
        <v>2.219784001066419E-06</v>
      </c>
      <c r="I136" s="82">
        <v>7.464298593708769E-07</v>
      </c>
      <c r="J136" s="82">
        <v>9.45410040890876E-08</v>
      </c>
    </row>
    <row r="137" spans="1:10" ht="15.75" thickBot="1">
      <c r="A137" s="76"/>
      <c r="B137" s="77"/>
      <c r="C137" s="77"/>
      <c r="D137" s="77"/>
      <c r="E137" s="77"/>
      <c r="F137" s="77" t="s">
        <v>566</v>
      </c>
      <c r="G137" s="82">
        <v>1.22662928565371E-05</v>
      </c>
      <c r="H137" s="82">
        <v>8.33736868668991E-06</v>
      </c>
      <c r="I137" s="82">
        <v>2.090290256718823E-06</v>
      </c>
      <c r="J137" s="82">
        <v>1.83863391312833E-06</v>
      </c>
    </row>
    <row r="138" spans="1:10" ht="15.75" thickBot="1">
      <c r="A138" s="76"/>
      <c r="B138" s="77"/>
      <c r="C138" s="77"/>
      <c r="D138" s="77"/>
      <c r="E138" s="77"/>
      <c r="F138" s="77" t="s">
        <v>567</v>
      </c>
      <c r="G138" s="82">
        <v>5.86351468926668E-05</v>
      </c>
      <c r="H138" s="82">
        <v>4.934948199320488E-05</v>
      </c>
      <c r="I138" s="82">
        <v>3.7144350044516997E-06</v>
      </c>
      <c r="J138" s="82">
        <v>5.57122989501018E-06</v>
      </c>
    </row>
    <row r="139" spans="1:10" ht="15.75" thickBot="1">
      <c r="A139" s="76"/>
      <c r="B139" s="77"/>
      <c r="C139" s="77"/>
      <c r="D139" s="77"/>
      <c r="E139" s="77"/>
      <c r="F139" s="77" t="s">
        <v>568</v>
      </c>
      <c r="G139" s="82">
        <v>1.32673220365693E-07</v>
      </c>
      <c r="H139" s="82">
        <v>1.144433695977369E-07</v>
      </c>
      <c r="I139" s="82">
        <v>1.399460352923435E-08</v>
      </c>
      <c r="J139" s="82">
        <v>4.23524723872202E-09</v>
      </c>
    </row>
    <row r="140" spans="1:10" ht="15.75" thickBot="1">
      <c r="A140" s="76"/>
      <c r="B140" s="77"/>
      <c r="C140" s="77"/>
      <c r="D140" s="77"/>
      <c r="E140" s="77"/>
      <c r="F140" s="77" t="s">
        <v>569</v>
      </c>
      <c r="G140" s="82">
        <v>9.72984886661616E-08</v>
      </c>
      <c r="H140" s="82">
        <v>5.798003691491384E-08</v>
      </c>
      <c r="I140" s="82">
        <v>3.8673981098803736E-08</v>
      </c>
      <c r="J140" s="82">
        <v>6.44470652444078E-10</v>
      </c>
    </row>
    <row r="141" spans="1:10" ht="15.75" thickBot="1">
      <c r="A141" s="76"/>
      <c r="B141" s="77"/>
      <c r="C141" s="77"/>
      <c r="D141" s="77"/>
      <c r="E141" s="77"/>
      <c r="F141" s="77" t="s">
        <v>570</v>
      </c>
      <c r="G141" s="82">
        <v>1.48990859169367E-10</v>
      </c>
      <c r="H141" s="82">
        <v>4.62077815065437E-13</v>
      </c>
      <c r="I141" s="82">
        <v>7.39218366644494E-11</v>
      </c>
      <c r="J141" s="82">
        <v>7.46069446898521E-11</v>
      </c>
    </row>
    <row r="142" spans="1:10" ht="15.75" thickBot="1">
      <c r="A142" s="76"/>
      <c r="B142" s="77"/>
      <c r="C142" s="77"/>
      <c r="D142" s="77"/>
      <c r="E142" s="77"/>
      <c r="F142" s="77" t="s">
        <v>571</v>
      </c>
      <c r="G142" s="82">
        <v>3.74791342935476E-05</v>
      </c>
      <c r="H142" s="82">
        <v>2.3377583122010703E-05</v>
      </c>
      <c r="I142" s="82">
        <v>1.3892957379351786E-05</v>
      </c>
      <c r="J142" s="82">
        <v>2.08593792185191E-07</v>
      </c>
    </row>
    <row r="143" spans="1:10" ht="15.75" thickBot="1">
      <c r="A143" s="76"/>
      <c r="B143" s="77"/>
      <c r="C143" s="77"/>
      <c r="D143" s="77"/>
      <c r="E143" s="77"/>
      <c r="F143" s="77" t="s">
        <v>572</v>
      </c>
      <c r="G143" s="82">
        <v>0.000144227537856123</v>
      </c>
      <c r="H143" s="82">
        <v>9.84744630903157E-05</v>
      </c>
      <c r="I143" s="82">
        <v>4.471180240725098E-05</v>
      </c>
      <c r="J143" s="82">
        <v>1.0412723585568E-06</v>
      </c>
    </row>
    <row r="144" spans="1:10" ht="15.75" thickBot="1">
      <c r="A144" s="76"/>
      <c r="B144" s="77"/>
      <c r="C144" s="76"/>
      <c r="D144" s="77"/>
      <c r="E144" s="77"/>
      <c r="F144" s="77" t="s">
        <v>573</v>
      </c>
      <c r="G144" s="82">
        <v>0.0015780311403401</v>
      </c>
      <c r="H144" s="82">
        <v>0.001556455510236804</v>
      </c>
      <c r="I144" s="82">
        <v>1.761234518157276E-05</v>
      </c>
      <c r="J144" s="82">
        <v>3.96328492171801E-06</v>
      </c>
    </row>
    <row r="145" spans="1:10" ht="15.75" thickBot="1">
      <c r="A145" s="76"/>
      <c r="B145" s="77"/>
      <c r="C145" s="77"/>
      <c r="D145" s="77"/>
      <c r="E145" s="77"/>
      <c r="F145" s="77" t="s">
        <v>574</v>
      </c>
      <c r="G145" s="82">
        <v>1.04827132251847E-07</v>
      </c>
      <c r="H145" s="82">
        <v>9.476461086093849E-08</v>
      </c>
      <c r="I145" s="82">
        <v>5.74312301803564E-09</v>
      </c>
      <c r="J145" s="82">
        <v>4.31939837287306E-09</v>
      </c>
    </row>
    <row r="146" spans="1:10" ht="15.75" thickBot="1">
      <c r="A146" s="76"/>
      <c r="B146" s="77"/>
      <c r="C146" s="77"/>
      <c r="D146" s="77"/>
      <c r="E146" s="77"/>
      <c r="F146" s="77" t="s">
        <v>575</v>
      </c>
      <c r="G146" s="82">
        <v>1.07602448340741E-05</v>
      </c>
      <c r="H146" s="82">
        <v>8.08778996395914E-06</v>
      </c>
      <c r="I146" s="82">
        <v>2.4145837249175522E-06</v>
      </c>
      <c r="J146" s="82">
        <v>2.57871145197397E-07</v>
      </c>
    </row>
    <row r="147" spans="1:10" ht="15.75" thickBot="1">
      <c r="A147" s="76"/>
      <c r="B147" s="77"/>
      <c r="C147" s="77"/>
      <c r="D147" s="77"/>
      <c r="E147" s="77"/>
      <c r="F147" s="77" t="s">
        <v>576</v>
      </c>
      <c r="G147" s="82">
        <v>2.85134434422846E-07</v>
      </c>
      <c r="H147" s="82">
        <v>1.9239948816053654E-07</v>
      </c>
      <c r="I147" s="82">
        <v>9.273399451439105E-08</v>
      </c>
      <c r="J147" s="82">
        <v>9.51747918975237E-13</v>
      </c>
    </row>
    <row r="148" spans="1:10" ht="15.75" thickBot="1">
      <c r="A148" s="76"/>
      <c r="B148" s="77"/>
      <c r="C148" s="76"/>
      <c r="D148" s="77"/>
      <c r="E148" s="77"/>
      <c r="F148" s="77" t="s">
        <v>577</v>
      </c>
      <c r="G148" s="82">
        <v>0.000928558166508531</v>
      </c>
      <c r="H148" s="82">
        <v>0.000917315435253632</v>
      </c>
      <c r="I148" s="82">
        <v>9.578024211725814E-06</v>
      </c>
      <c r="J148" s="82">
        <v>1.66470704317351E-06</v>
      </c>
    </row>
    <row r="149" spans="1:10" ht="15.75" thickBot="1">
      <c r="A149" s="76"/>
      <c r="B149" s="77"/>
      <c r="C149" s="77"/>
      <c r="D149" s="77"/>
      <c r="E149" s="77"/>
      <c r="F149" s="77" t="s">
        <v>578</v>
      </c>
      <c r="G149" s="82">
        <v>7.9395980883009E-05</v>
      </c>
      <c r="H149" s="82">
        <v>5.074826285742596E-05</v>
      </c>
      <c r="I149" s="82">
        <v>2.825124886916577E-05</v>
      </c>
      <c r="J149" s="82">
        <v>3.96469156417259E-07</v>
      </c>
    </row>
    <row r="150" spans="1:10" ht="15.75" thickBot="1">
      <c r="A150" s="76"/>
      <c r="B150" s="77"/>
      <c r="C150" s="77"/>
      <c r="D150" s="77"/>
      <c r="E150" s="77"/>
      <c r="F150" s="77" t="s">
        <v>579</v>
      </c>
      <c r="G150" s="82">
        <v>4.81512886899285E-06</v>
      </c>
      <c r="H150" s="82">
        <v>1.410401859362582E-06</v>
      </c>
      <c r="I150" s="82">
        <v>6.088206399046341E-07</v>
      </c>
      <c r="J150" s="82">
        <v>2.79590636972563E-06</v>
      </c>
    </row>
    <row r="151" spans="1:10" ht="15.75" thickBot="1">
      <c r="A151" s="76"/>
      <c r="B151" s="77"/>
      <c r="C151" s="76"/>
      <c r="D151" s="77"/>
      <c r="E151" s="77"/>
      <c r="F151" s="77" t="s">
        <v>580</v>
      </c>
      <c r="G151" s="82">
        <v>0.00563340828449747</v>
      </c>
      <c r="H151" s="82">
        <v>0.005603751761249662</v>
      </c>
      <c r="I151" s="82">
        <v>1.529732395473644E-05</v>
      </c>
      <c r="J151" s="82">
        <v>1.43591992930702E-05</v>
      </c>
    </row>
    <row r="152" spans="1:10" ht="15.75" thickBot="1">
      <c r="A152" s="76"/>
      <c r="B152" s="77"/>
      <c r="C152" s="77"/>
      <c r="D152" s="77"/>
      <c r="E152" s="77"/>
      <c r="F152" s="77" t="s">
        <v>581</v>
      </c>
      <c r="G152" s="82">
        <v>7.56043384673124E-05</v>
      </c>
      <c r="H152" s="82">
        <v>6.029650074231004E-05</v>
      </c>
      <c r="I152" s="82">
        <v>6.686992961576039E-06</v>
      </c>
      <c r="J152" s="82">
        <v>8.62084476342635E-06</v>
      </c>
    </row>
    <row r="153" spans="1:10" ht="15.75" thickBot="1">
      <c r="A153" s="76"/>
      <c r="B153" s="77"/>
      <c r="C153" s="77"/>
      <c r="D153" s="77"/>
      <c r="E153" s="77"/>
      <c r="F153" s="77" t="s">
        <v>582</v>
      </c>
      <c r="G153" s="82">
        <v>5.26897270568709E-06</v>
      </c>
      <c r="H153" s="82">
        <v>3.151613869739319E-06</v>
      </c>
      <c r="I153" s="82">
        <v>2.1108811405053667E-06</v>
      </c>
      <c r="J153" s="82">
        <v>6.4776954424083E-09</v>
      </c>
    </row>
    <row r="154" spans="1:10" ht="15.75" thickBot="1">
      <c r="A154" s="76"/>
      <c r="B154" s="76"/>
      <c r="C154" s="76"/>
      <c r="D154" s="77"/>
      <c r="E154" s="77"/>
      <c r="F154" s="77" t="s">
        <v>583</v>
      </c>
      <c r="G154" s="82">
        <v>0.0123672392820361</v>
      </c>
      <c r="H154" s="82">
        <v>0.012241744701115052</v>
      </c>
      <c r="I154" s="82">
        <v>0.00010456717467415718</v>
      </c>
      <c r="J154" s="82">
        <v>2.0927406246902E-05</v>
      </c>
    </row>
    <row r="155" spans="1:10" ht="15.75" thickBot="1">
      <c r="A155" s="76"/>
      <c r="B155" s="77"/>
      <c r="C155" s="77"/>
      <c r="D155" s="77"/>
      <c r="E155" s="77"/>
      <c r="F155" s="77" t="s">
        <v>584</v>
      </c>
      <c r="G155" s="82">
        <v>0.000174006502748947</v>
      </c>
      <c r="H155" s="82">
        <v>0.0001276299989004906</v>
      </c>
      <c r="I155" s="82">
        <v>3.958764708372701E-05</v>
      </c>
      <c r="J155" s="82">
        <v>6.78885676472931E-06</v>
      </c>
    </row>
    <row r="156" spans="1:10" ht="15.75" thickBot="1">
      <c r="A156" s="76"/>
      <c r="B156" s="77"/>
      <c r="C156" s="77"/>
      <c r="D156" s="77"/>
      <c r="E156" s="77"/>
      <c r="F156" s="77" t="s">
        <v>585</v>
      </c>
      <c r="G156" s="82">
        <v>1.61404849317694E-05</v>
      </c>
      <c r="H156" s="82">
        <v>9.166012021950658E-06</v>
      </c>
      <c r="I156" s="82">
        <v>4.055272722734823E-06</v>
      </c>
      <c r="J156" s="82">
        <v>2.91920018708393E-06</v>
      </c>
    </row>
    <row r="157" spans="1:10" ht="15.75" thickBot="1">
      <c r="A157" s="76"/>
      <c r="B157" s="77"/>
      <c r="C157" s="77"/>
      <c r="D157" s="77"/>
      <c r="E157" s="77"/>
      <c r="F157" s="77" t="s">
        <v>586</v>
      </c>
      <c r="G157" s="82">
        <v>3.19191615082042E-07</v>
      </c>
      <c r="H157" s="82">
        <v>2.310805477630213E-07</v>
      </c>
      <c r="I157" s="82">
        <v>8.240120212525117E-08</v>
      </c>
      <c r="J157" s="82">
        <v>5.70986519376954E-09</v>
      </c>
    </row>
    <row r="158" spans="1:10" ht="15.75" thickBot="1">
      <c r="A158" s="76"/>
      <c r="B158" s="77"/>
      <c r="C158" s="77"/>
      <c r="D158" s="77"/>
      <c r="E158" s="77"/>
      <c r="F158" s="77" t="s">
        <v>587</v>
      </c>
      <c r="G158" s="82">
        <v>7.40965343032086E-05</v>
      </c>
      <c r="H158" s="82">
        <v>2.187180662564045E-05</v>
      </c>
      <c r="I158" s="82">
        <v>9.98629869028533E-06</v>
      </c>
      <c r="J158" s="82">
        <v>4.22384289872828E-05</v>
      </c>
    </row>
    <row r="159" spans="1:10" ht="15.75" thickBot="1">
      <c r="A159" s="76"/>
      <c r="B159" s="77"/>
      <c r="C159" s="77"/>
      <c r="D159" s="77"/>
      <c r="E159" s="77"/>
      <c r="F159" s="77" t="s">
        <v>588</v>
      </c>
      <c r="G159" s="82">
        <v>2.65868177713556E-07</v>
      </c>
      <c r="H159" s="82">
        <v>2.2710365108818968E-07</v>
      </c>
      <c r="I159" s="82">
        <v>3.065137762039572E-08</v>
      </c>
      <c r="J159" s="82">
        <v>8.11314900497058E-09</v>
      </c>
    </row>
    <row r="160" spans="1:10" ht="15.75" thickBot="1">
      <c r="A160" s="76"/>
      <c r="B160" s="77"/>
      <c r="C160" s="76"/>
      <c r="D160" s="77"/>
      <c r="E160" s="77"/>
      <c r="F160" s="77" t="s">
        <v>589</v>
      </c>
      <c r="G160" s="82">
        <v>0.00401781918850529</v>
      </c>
      <c r="H160" s="82">
        <v>0.00395166152716976</v>
      </c>
      <c r="I160" s="82">
        <v>5.449574943925786E-05</v>
      </c>
      <c r="J160" s="82">
        <v>1.16619118962777E-05</v>
      </c>
    </row>
    <row r="161" spans="1:10" ht="15.75" thickBot="1">
      <c r="A161" s="76"/>
      <c r="B161" s="77"/>
      <c r="C161" s="77"/>
      <c r="D161" s="77"/>
      <c r="E161" s="77"/>
      <c r="F161" s="77" t="s">
        <v>590</v>
      </c>
      <c r="G161" s="82">
        <v>5.51973856095448E-09</v>
      </c>
      <c r="H161" s="82">
        <v>3.3054639724263403E-09</v>
      </c>
      <c r="I161" s="82">
        <v>2.1989884687777684E-09</v>
      </c>
      <c r="J161" s="82">
        <v>1.52861197503728E-11</v>
      </c>
    </row>
    <row r="162" spans="1:10" ht="15.75" thickBot="1">
      <c r="A162" s="76"/>
      <c r="B162" s="77"/>
      <c r="C162" s="77"/>
      <c r="D162" s="77"/>
      <c r="E162" s="77"/>
      <c r="F162" s="77" t="s">
        <v>591</v>
      </c>
      <c r="G162" s="82">
        <v>5.07849545925673E-09</v>
      </c>
      <c r="H162" s="82">
        <v>1.610270332867586E-09</v>
      </c>
      <c r="I162" s="82">
        <v>1.5521498164339355E-09</v>
      </c>
      <c r="J162" s="82">
        <v>1.91607530995521E-09</v>
      </c>
    </row>
    <row r="163" spans="1:10" ht="15.75" thickBot="1">
      <c r="A163" s="76"/>
      <c r="B163" s="77"/>
      <c r="C163" s="77"/>
      <c r="D163" s="77"/>
      <c r="E163" s="77"/>
      <c r="F163" s="77" t="s">
        <v>592</v>
      </c>
      <c r="G163" s="82">
        <v>4.26887274144762E-07</v>
      </c>
      <c r="H163" s="82">
        <v>3.623908758311504E-07</v>
      </c>
      <c r="I163" s="82">
        <v>5.006006075782213E-08</v>
      </c>
      <c r="J163" s="82">
        <v>1.44363375557892E-08</v>
      </c>
    </row>
    <row r="164" spans="1:10" ht="15.75" thickBot="1">
      <c r="A164" s="76"/>
      <c r="B164" s="77"/>
      <c r="C164" s="77"/>
      <c r="D164" s="77"/>
      <c r="E164" s="77"/>
      <c r="F164" s="77" t="s">
        <v>593</v>
      </c>
      <c r="G164" s="82">
        <v>4.63129773701918E-11</v>
      </c>
      <c r="H164" s="82">
        <v>1.529187176104678E-11</v>
      </c>
      <c r="I164" s="82">
        <v>1.815199365571424E-11</v>
      </c>
      <c r="J164" s="82">
        <v>1.28691119534309E-11</v>
      </c>
    </row>
    <row r="165" spans="1:10" ht="15.75" thickBot="1">
      <c r="A165" s="76"/>
      <c r="B165" s="77"/>
      <c r="C165" s="77"/>
      <c r="D165" s="77"/>
      <c r="E165" s="77"/>
      <c r="F165" s="76" t="s">
        <v>594</v>
      </c>
      <c r="G165" s="82">
        <v>0.000225080178842295</v>
      </c>
      <c r="H165" s="82">
        <v>3.229142594521353E-05</v>
      </c>
      <c r="I165" s="82">
        <v>1.0798654501428336E-05</v>
      </c>
      <c r="J165" s="82">
        <v>0.000181990098395653</v>
      </c>
    </row>
    <row r="166" spans="1:10" ht="15.75" thickBot="1">
      <c r="A166" s="76"/>
      <c r="B166" s="77"/>
      <c r="C166" s="77"/>
      <c r="D166" s="77"/>
      <c r="E166" s="77"/>
      <c r="F166" s="77" t="s">
        <v>595</v>
      </c>
      <c r="G166" s="82">
        <v>6.29492299963874E-06</v>
      </c>
      <c r="H166" s="82">
        <v>4.454163011366E-06</v>
      </c>
      <c r="I166" s="82">
        <v>1.7635232340567162E-06</v>
      </c>
      <c r="J166" s="82">
        <v>7.72367542160117E-08</v>
      </c>
    </row>
    <row r="167" spans="1:10" ht="15.75" thickBot="1">
      <c r="A167" s="76"/>
      <c r="B167" s="77"/>
      <c r="C167" s="77"/>
      <c r="D167" s="77"/>
      <c r="E167" s="77"/>
      <c r="F167" s="77" t="s">
        <v>596</v>
      </c>
      <c r="G167" s="82">
        <v>9.68646714756408E-16</v>
      </c>
      <c r="H167" s="82">
        <v>5.513930709836209E-16</v>
      </c>
      <c r="I167" s="82">
        <v>3.725782400582776E-16</v>
      </c>
      <c r="J167" s="82">
        <v>4.46754037145094E-17</v>
      </c>
    </row>
    <row r="168" spans="1:10" ht="15.75" thickBot="1">
      <c r="A168" s="76"/>
      <c r="B168" s="77"/>
      <c r="C168" s="77"/>
      <c r="D168" s="77"/>
      <c r="E168" s="77"/>
      <c r="F168" s="77" t="s">
        <v>597</v>
      </c>
      <c r="G168" s="82">
        <v>4.10644579938888E-05</v>
      </c>
      <c r="H168" s="82">
        <v>2.733488420461755E-05</v>
      </c>
      <c r="I168" s="82">
        <v>1.3636162496204585E-05</v>
      </c>
      <c r="J168" s="82">
        <v>9.34112930666341E-08</v>
      </c>
    </row>
    <row r="169" spans="1:10" ht="15.75" thickBot="1">
      <c r="A169" s="76"/>
      <c r="B169" s="77"/>
      <c r="C169" s="77"/>
      <c r="D169" s="77"/>
      <c r="E169" s="77"/>
      <c r="F169" s="77" t="s">
        <v>598</v>
      </c>
      <c r="G169" s="82">
        <v>0.000223785672882401</v>
      </c>
      <c r="H169" s="82">
        <v>0.00016632805366857169</v>
      </c>
      <c r="I169" s="82">
        <v>4.861739137510798E-05</v>
      </c>
      <c r="J169" s="82">
        <v>8.84022783872097E-06</v>
      </c>
    </row>
    <row r="170" spans="1:10" ht="15.75" thickBot="1">
      <c r="A170" s="76"/>
      <c r="B170" s="77"/>
      <c r="C170" s="76"/>
      <c r="D170" s="77"/>
      <c r="E170" s="76"/>
      <c r="F170" s="76" t="s">
        <v>599</v>
      </c>
      <c r="G170" s="82">
        <v>0.0370194802208708</v>
      </c>
      <c r="H170" s="82">
        <v>0.015304109523974714</v>
      </c>
      <c r="I170" s="82">
        <v>0.0012020073080112072</v>
      </c>
      <c r="J170" s="82">
        <v>0.0205133633888849</v>
      </c>
    </row>
    <row r="171" spans="1:10" ht="15.75" thickBot="1">
      <c r="A171" s="76"/>
      <c r="B171" s="76"/>
      <c r="C171" s="76"/>
      <c r="D171" s="77"/>
      <c r="E171" s="77"/>
      <c r="F171" s="77" t="s">
        <v>600</v>
      </c>
      <c r="G171" s="82">
        <v>0.00480111423965066</v>
      </c>
      <c r="H171" s="82">
        <v>0.004778108062743961</v>
      </c>
      <c r="I171" s="82">
        <v>1.272795200347082E-05</v>
      </c>
      <c r="J171" s="82">
        <v>1.02782249032301E-05</v>
      </c>
    </row>
    <row r="172" spans="1:10" ht="15.75" thickBot="1">
      <c r="A172" s="76"/>
      <c r="B172" s="77"/>
      <c r="C172" s="77"/>
      <c r="D172" s="77"/>
      <c r="E172" s="77"/>
      <c r="F172" s="77" t="s">
        <v>601</v>
      </c>
      <c r="G172" s="82">
        <v>6.33884351917984E-05</v>
      </c>
      <c r="H172" s="82">
        <v>8.17837388819043E-06</v>
      </c>
      <c r="I172" s="82">
        <v>2.5158501400130117E-05</v>
      </c>
      <c r="J172" s="82">
        <v>3.00515599034779E-05</v>
      </c>
    </row>
    <row r="173" spans="1:10" ht="15.75" thickBot="1">
      <c r="A173" s="76"/>
      <c r="B173" s="77"/>
      <c r="C173" s="77"/>
      <c r="D173" s="77"/>
      <c r="E173" s="120" t="s">
        <v>127</v>
      </c>
      <c r="F173" s="120"/>
      <c r="G173" s="82">
        <v>3.93802835555444E-07</v>
      </c>
      <c r="H173" s="82">
        <v>2.9613163840969618E-08</v>
      </c>
      <c r="I173" s="82">
        <v>1.6717049322033463E-07</v>
      </c>
      <c r="J173" s="82">
        <v>1.9701917849414E-07</v>
      </c>
    </row>
    <row r="174" spans="1:10" ht="15.75" thickBot="1">
      <c r="A174" s="76"/>
      <c r="B174" s="77"/>
      <c r="C174" s="77"/>
      <c r="D174" s="77"/>
      <c r="E174" s="77"/>
      <c r="F174" s="77" t="s">
        <v>602</v>
      </c>
      <c r="G174" s="82">
        <v>3.93802835555444E-07</v>
      </c>
      <c r="H174" s="82">
        <v>2.9613163840969618E-08</v>
      </c>
      <c r="I174" s="82">
        <v>1.6717049322033463E-07</v>
      </c>
      <c r="J174" s="82">
        <v>1.9701917849414E-07</v>
      </c>
    </row>
    <row r="175" spans="1:10" ht="15.75" thickBot="1">
      <c r="A175" s="76"/>
      <c r="B175" s="77"/>
      <c r="C175" s="77"/>
      <c r="D175" s="120" t="s">
        <v>128</v>
      </c>
      <c r="E175" s="120"/>
      <c r="F175" s="120"/>
      <c r="G175" s="82">
        <v>1.14364474785632E-06</v>
      </c>
      <c r="H175" s="82">
        <v>9.110445650341985E-07</v>
      </c>
      <c r="I175" s="82">
        <v>9.04704437052128E-08</v>
      </c>
      <c r="J175" s="82">
        <v>1.42129739116911E-07</v>
      </c>
    </row>
    <row r="176" spans="1:10" ht="15.75" thickBot="1">
      <c r="A176" s="76"/>
      <c r="B176" s="76"/>
      <c r="C176" s="76"/>
      <c r="D176" s="76"/>
      <c r="E176" s="121" t="s">
        <v>603</v>
      </c>
      <c r="F176" s="121"/>
      <c r="G176" s="82">
        <v>0</v>
      </c>
      <c r="H176" s="82">
        <v>0</v>
      </c>
      <c r="I176" s="82">
        <v>0</v>
      </c>
      <c r="J176" s="82">
        <v>0</v>
      </c>
    </row>
    <row r="177" spans="1:10" ht="15.75" thickBot="1">
      <c r="A177" s="76"/>
      <c r="B177" s="76"/>
      <c r="C177" s="76"/>
      <c r="D177" s="76"/>
      <c r="E177" s="121" t="s">
        <v>604</v>
      </c>
      <c r="F177" s="121"/>
      <c r="G177" s="82">
        <v>0</v>
      </c>
      <c r="H177" s="82">
        <v>0</v>
      </c>
      <c r="I177" s="82">
        <v>0</v>
      </c>
      <c r="J177" s="82">
        <v>0</v>
      </c>
    </row>
    <row r="178" spans="1:10" ht="15.75" thickBot="1">
      <c r="A178" s="76"/>
      <c r="B178" s="76"/>
      <c r="C178" s="76"/>
      <c r="D178" s="76"/>
      <c r="E178" s="121" t="s">
        <v>605</v>
      </c>
      <c r="F178" s="121"/>
      <c r="G178" s="82">
        <v>0</v>
      </c>
      <c r="H178" s="82">
        <v>0</v>
      </c>
      <c r="I178" s="82">
        <v>0</v>
      </c>
      <c r="J178" s="82">
        <v>0</v>
      </c>
    </row>
    <row r="179" spans="1:10" ht="15.75" thickBot="1">
      <c r="A179" s="76"/>
      <c r="B179" s="76"/>
      <c r="C179" s="76"/>
      <c r="D179" s="76"/>
      <c r="E179" s="121" t="s">
        <v>606</v>
      </c>
      <c r="F179" s="121"/>
      <c r="G179" s="82">
        <v>0</v>
      </c>
      <c r="H179" s="82">
        <v>0</v>
      </c>
      <c r="I179" s="82">
        <v>0</v>
      </c>
      <c r="J179" s="82">
        <v>0</v>
      </c>
    </row>
    <row r="180" spans="1:10" ht="15.75" thickBot="1">
      <c r="A180" s="76"/>
      <c r="B180" s="77"/>
      <c r="C180" s="77"/>
      <c r="D180" s="77"/>
      <c r="E180" s="120" t="s">
        <v>129</v>
      </c>
      <c r="F180" s="120"/>
      <c r="G180" s="82">
        <v>1.14364474785632E-06</v>
      </c>
      <c r="H180" s="82">
        <v>9.110445650341985E-07</v>
      </c>
      <c r="I180" s="82">
        <v>9.04704437052128E-08</v>
      </c>
      <c r="J180" s="82">
        <v>1.42129739116911E-07</v>
      </c>
    </row>
    <row r="181" spans="1:10" ht="15.75" thickBot="1">
      <c r="A181" s="76"/>
      <c r="B181" s="76"/>
      <c r="C181" s="121" t="s">
        <v>130</v>
      </c>
      <c r="D181" s="121"/>
      <c r="E181" s="121"/>
      <c r="F181" s="121"/>
      <c r="G181" s="82">
        <v>0</v>
      </c>
      <c r="H181" s="82">
        <v>0</v>
      </c>
      <c r="I181" s="82">
        <v>0</v>
      </c>
      <c r="J181" s="82">
        <v>0</v>
      </c>
    </row>
    <row r="182" spans="1:10" ht="15.75" thickBot="1">
      <c r="A182" s="76"/>
      <c r="B182" s="76"/>
      <c r="C182" s="76"/>
      <c r="D182" s="121" t="s">
        <v>607</v>
      </c>
      <c r="E182" s="121"/>
      <c r="F182" s="121"/>
      <c r="G182" s="82">
        <v>0</v>
      </c>
      <c r="H182" s="82">
        <v>0</v>
      </c>
      <c r="I182" s="82">
        <v>0</v>
      </c>
      <c r="J182" s="82">
        <v>0</v>
      </c>
    </row>
    <row r="183" spans="1:10" ht="15.75" thickBot="1">
      <c r="A183" s="76"/>
      <c r="B183" s="76"/>
      <c r="C183" s="76"/>
      <c r="D183" s="76"/>
      <c r="E183" s="121" t="s">
        <v>608</v>
      </c>
      <c r="F183" s="121"/>
      <c r="G183" s="82">
        <v>0</v>
      </c>
      <c r="H183" s="82">
        <v>0</v>
      </c>
      <c r="I183" s="82">
        <v>0</v>
      </c>
      <c r="J183" s="82">
        <v>0</v>
      </c>
    </row>
    <row r="184" spans="1:10" ht="15.75" thickBot="1">
      <c r="A184" s="76"/>
      <c r="B184" s="76"/>
      <c r="C184" s="76"/>
      <c r="D184" s="76"/>
      <c r="E184" s="121" t="s">
        <v>609</v>
      </c>
      <c r="F184" s="121"/>
      <c r="G184" s="82">
        <v>0</v>
      </c>
      <c r="H184" s="82">
        <v>0</v>
      </c>
      <c r="I184" s="82">
        <v>0</v>
      </c>
      <c r="J184" s="82">
        <v>0</v>
      </c>
    </row>
    <row r="185" spans="1:10" ht="15.75" thickBot="1">
      <c r="A185" s="76"/>
      <c r="B185" s="76"/>
      <c r="C185" s="76"/>
      <c r="D185" s="76"/>
      <c r="E185" s="121" t="s">
        <v>610</v>
      </c>
      <c r="F185" s="121"/>
      <c r="G185" s="82">
        <v>0</v>
      </c>
      <c r="H185" s="82">
        <v>0</v>
      </c>
      <c r="I185" s="82">
        <v>0</v>
      </c>
      <c r="J185" s="82">
        <v>0</v>
      </c>
    </row>
    <row r="186" spans="1:10" ht="15.75" thickBot="1">
      <c r="A186" s="76"/>
      <c r="B186" s="76"/>
      <c r="C186" s="76"/>
      <c r="D186" s="76"/>
      <c r="E186" s="121" t="s">
        <v>611</v>
      </c>
      <c r="F186" s="121"/>
      <c r="G186" s="82">
        <v>0</v>
      </c>
      <c r="H186" s="82">
        <v>0</v>
      </c>
      <c r="I186" s="82">
        <v>0</v>
      </c>
      <c r="J186" s="82">
        <v>0</v>
      </c>
    </row>
    <row r="187" spans="1:10" ht="15.75" thickBot="1">
      <c r="A187" s="76"/>
      <c r="B187" s="76"/>
      <c r="C187" s="76"/>
      <c r="D187" s="76"/>
      <c r="E187" s="121" t="s">
        <v>612</v>
      </c>
      <c r="F187" s="121"/>
      <c r="G187" s="82">
        <v>0</v>
      </c>
      <c r="H187" s="82">
        <v>0</v>
      </c>
      <c r="I187" s="82">
        <v>0</v>
      </c>
      <c r="J187" s="82">
        <v>0</v>
      </c>
    </row>
    <row r="188" spans="1:10" ht="15.75" thickBot="1">
      <c r="A188" s="76"/>
      <c r="B188" s="76"/>
      <c r="C188" s="76"/>
      <c r="D188" s="121" t="s">
        <v>613</v>
      </c>
      <c r="E188" s="121"/>
      <c r="F188" s="121"/>
      <c r="G188" s="82">
        <v>0</v>
      </c>
      <c r="H188" s="82">
        <v>0</v>
      </c>
      <c r="I188" s="82">
        <v>0</v>
      </c>
      <c r="J188" s="82">
        <v>0</v>
      </c>
    </row>
    <row r="189" spans="1:10" ht="15.75" thickBot="1">
      <c r="A189" s="76"/>
      <c r="B189" s="76"/>
      <c r="C189" s="76"/>
      <c r="D189" s="76"/>
      <c r="E189" s="121" t="s">
        <v>608</v>
      </c>
      <c r="F189" s="121"/>
      <c r="G189" s="82">
        <v>0</v>
      </c>
      <c r="H189" s="82">
        <v>0</v>
      </c>
      <c r="I189" s="82">
        <v>0</v>
      </c>
      <c r="J189" s="82">
        <v>0</v>
      </c>
    </row>
    <row r="190" spans="1:10" ht="15.75" thickBot="1">
      <c r="A190" s="76"/>
      <c r="B190" s="76"/>
      <c r="C190" s="76"/>
      <c r="D190" s="76"/>
      <c r="E190" s="121" t="s">
        <v>609</v>
      </c>
      <c r="F190" s="121"/>
      <c r="G190" s="82">
        <v>0</v>
      </c>
      <c r="H190" s="82">
        <v>0</v>
      </c>
      <c r="I190" s="82">
        <v>0</v>
      </c>
      <c r="J190" s="82">
        <v>0</v>
      </c>
    </row>
    <row r="191" spans="1:10" ht="15.75" thickBot="1">
      <c r="A191" s="76"/>
      <c r="B191" s="76"/>
      <c r="C191" s="76"/>
      <c r="D191" s="76"/>
      <c r="E191" s="121" t="s">
        <v>610</v>
      </c>
      <c r="F191" s="121"/>
      <c r="G191" s="82">
        <v>0</v>
      </c>
      <c r="H191" s="82">
        <v>0</v>
      </c>
      <c r="I191" s="82">
        <v>0</v>
      </c>
      <c r="J191" s="82">
        <v>0</v>
      </c>
    </row>
    <row r="192" spans="1:10" ht="15.75" thickBot="1">
      <c r="A192" s="76"/>
      <c r="B192" s="76"/>
      <c r="C192" s="76"/>
      <c r="D192" s="76"/>
      <c r="E192" s="121" t="s">
        <v>611</v>
      </c>
      <c r="F192" s="121"/>
      <c r="G192" s="82">
        <v>0</v>
      </c>
      <c r="H192" s="82">
        <v>0</v>
      </c>
      <c r="I192" s="82">
        <v>0</v>
      </c>
      <c r="J192" s="82">
        <v>0</v>
      </c>
    </row>
    <row r="193" spans="1:10" ht="15.75" thickBot="1">
      <c r="A193" s="76"/>
      <c r="B193" s="76"/>
      <c r="C193" s="76"/>
      <c r="D193" s="76"/>
      <c r="E193" s="121" t="s">
        <v>612</v>
      </c>
      <c r="F193" s="121"/>
      <c r="G193" s="82">
        <v>0</v>
      </c>
      <c r="H193" s="82">
        <v>0</v>
      </c>
      <c r="I193" s="82">
        <v>0</v>
      </c>
      <c r="J193" s="82">
        <v>0</v>
      </c>
    </row>
    <row r="194" spans="1:10" ht="15.75" thickBot="1">
      <c r="A194" s="76"/>
      <c r="B194" s="76"/>
      <c r="C194" s="121" t="s">
        <v>131</v>
      </c>
      <c r="D194" s="121"/>
      <c r="E194" s="121"/>
      <c r="F194" s="121"/>
      <c r="G194" s="82">
        <v>2.88346348702159</v>
      </c>
      <c r="H194" s="82">
        <v>0.5297131203661213</v>
      </c>
      <c r="I194" s="82">
        <v>0.3597479225089243</v>
      </c>
      <c r="J194" s="82">
        <v>1.99407227687782</v>
      </c>
    </row>
    <row r="195" spans="1:10" ht="15.75" thickBot="1">
      <c r="A195" s="76"/>
      <c r="B195" s="77"/>
      <c r="C195" s="77"/>
      <c r="D195" s="120" t="s">
        <v>132</v>
      </c>
      <c r="E195" s="120"/>
      <c r="F195" s="120"/>
      <c r="G195" s="82">
        <v>2.1443010209252E-11</v>
      </c>
      <c r="H195" s="82">
        <v>1.719023270938532E-11</v>
      </c>
      <c r="I195" s="82">
        <v>1.398490630250854E-12</v>
      </c>
      <c r="J195" s="82">
        <v>2.85428686961587E-12</v>
      </c>
    </row>
    <row r="196" spans="1:10" ht="15.75" thickBot="1">
      <c r="A196" s="76"/>
      <c r="B196" s="77"/>
      <c r="C196" s="77"/>
      <c r="D196" s="77"/>
      <c r="E196" s="120" t="s">
        <v>133</v>
      </c>
      <c r="F196" s="120"/>
      <c r="G196" s="82">
        <v>4.91692713328349E-13</v>
      </c>
      <c r="H196" s="82">
        <v>3.871717911411777E-13</v>
      </c>
      <c r="I196" s="82">
        <v>3.3294114144176403E-14</v>
      </c>
      <c r="J196" s="82">
        <v>7.12268080429956E-14</v>
      </c>
    </row>
    <row r="197" spans="1:10" ht="15.75" thickBot="1">
      <c r="A197" s="76"/>
      <c r="B197" s="77"/>
      <c r="C197" s="77"/>
      <c r="D197" s="77"/>
      <c r="E197" s="120" t="s">
        <v>134</v>
      </c>
      <c r="F197" s="120"/>
      <c r="G197" s="82">
        <v>1.76843508363426E-17</v>
      </c>
      <c r="H197" s="82">
        <v>6.032989272700117E-18</v>
      </c>
      <c r="I197" s="82">
        <v>1.1722280153073998E-18</v>
      </c>
      <c r="J197" s="82">
        <v>1.04791335483351E-17</v>
      </c>
    </row>
    <row r="198" spans="1:10" ht="15.75" thickBot="1">
      <c r="A198" s="76"/>
      <c r="B198" s="77"/>
      <c r="C198" s="77"/>
      <c r="D198" s="77"/>
      <c r="E198" s="120" t="s">
        <v>136</v>
      </c>
      <c r="F198" s="120"/>
      <c r="G198" s="82">
        <v>2.09512998115728E-11</v>
      </c>
      <c r="H198" s="82">
        <v>1.680305488525484E-11</v>
      </c>
      <c r="I198" s="82">
        <v>1.365195343878662E-12</v>
      </c>
      <c r="J198" s="82">
        <v>2.78304958243932E-12</v>
      </c>
    </row>
    <row r="199" spans="1:10" ht="15.75" thickBot="1">
      <c r="A199" s="76"/>
      <c r="B199" s="76"/>
      <c r="C199" s="76"/>
      <c r="D199" s="121" t="s">
        <v>137</v>
      </c>
      <c r="E199" s="121"/>
      <c r="F199" s="121"/>
      <c r="G199" s="82">
        <v>0.284710305077672</v>
      </c>
      <c r="H199" s="82">
        <v>0.19398190345128388</v>
      </c>
      <c r="I199" s="82">
        <v>0.03704923291261812</v>
      </c>
      <c r="J199" s="82">
        <v>0.0536791687137695</v>
      </c>
    </row>
    <row r="200" spans="1:10" ht="15.75" thickBot="1">
      <c r="A200" s="76"/>
      <c r="B200" s="77"/>
      <c r="C200" s="77"/>
      <c r="D200" s="77"/>
      <c r="E200" s="120" t="s">
        <v>138</v>
      </c>
      <c r="F200" s="120"/>
      <c r="G200" s="82">
        <v>1.81264944562506E-15</v>
      </c>
      <c r="H200" s="82">
        <v>6.18381410997057E-16</v>
      </c>
      <c r="I200" s="82">
        <v>1.20153371569008E-16</v>
      </c>
      <c r="J200" s="82">
        <v>1.07411466305899E-15</v>
      </c>
    </row>
    <row r="201" spans="1:10" ht="15.75" thickBot="1">
      <c r="A201" s="76"/>
      <c r="B201" s="77"/>
      <c r="C201" s="77"/>
      <c r="D201" s="77"/>
      <c r="E201" s="120" t="s">
        <v>139</v>
      </c>
      <c r="F201" s="120"/>
      <c r="G201" s="82">
        <v>3.4617777464352E-05</v>
      </c>
      <c r="H201" s="82">
        <v>3.190531058342649E-05</v>
      </c>
      <c r="I201" s="82">
        <v>6.22791629190062E-07</v>
      </c>
      <c r="J201" s="82">
        <v>2.08967525173547E-06</v>
      </c>
    </row>
    <row r="202" spans="1:10" ht="15.75" thickBot="1">
      <c r="A202" s="76"/>
      <c r="B202" s="77"/>
      <c r="C202" s="77"/>
      <c r="D202" s="77"/>
      <c r="E202" s="120" t="s">
        <v>140</v>
      </c>
      <c r="F202" s="120"/>
      <c r="G202" s="82">
        <v>4.9106025668101E-06</v>
      </c>
      <c r="H202" s="82">
        <v>4.489378975171212E-06</v>
      </c>
      <c r="I202" s="82">
        <v>9.10390242914677E-08</v>
      </c>
      <c r="J202" s="82">
        <v>3.30184567347417E-07</v>
      </c>
    </row>
    <row r="203" spans="1:10" ht="15.75" thickBot="1">
      <c r="A203" s="76"/>
      <c r="B203" s="76"/>
      <c r="C203" s="76"/>
      <c r="D203" s="77"/>
      <c r="E203" s="120" t="s">
        <v>141</v>
      </c>
      <c r="F203" s="120"/>
      <c r="G203" s="82">
        <v>0.00366189940989949</v>
      </c>
      <c r="H203" s="82">
        <v>0.003434318794433996</v>
      </c>
      <c r="I203" s="82">
        <v>2.60354600947834E-05</v>
      </c>
      <c r="J203" s="82">
        <v>0.00020154515537072</v>
      </c>
    </row>
    <row r="204" spans="1:10" ht="15.75" thickBot="1">
      <c r="A204" s="76"/>
      <c r="B204" s="77"/>
      <c r="C204" s="77"/>
      <c r="D204" s="77"/>
      <c r="E204" s="120" t="s">
        <v>142</v>
      </c>
      <c r="F204" s="120"/>
      <c r="G204" s="82">
        <v>1.85587388368435E-13</v>
      </c>
      <c r="H204" s="82">
        <v>6.331293642222327E-14</v>
      </c>
      <c r="I204" s="82">
        <v>1.2301894235561261E-14</v>
      </c>
      <c r="J204" s="82">
        <v>1.0997255771065E-13</v>
      </c>
    </row>
    <row r="205" spans="1:10" ht="15.75" thickBot="1">
      <c r="A205" s="76"/>
      <c r="B205" s="77"/>
      <c r="C205" s="77"/>
      <c r="D205" s="77"/>
      <c r="E205" s="120" t="s">
        <v>143</v>
      </c>
      <c r="F205" s="120"/>
      <c r="G205" s="82">
        <v>8.91870350440136E-08</v>
      </c>
      <c r="H205" s="82">
        <v>2.928550136876865E-08</v>
      </c>
      <c r="I205" s="82">
        <v>2.6390938930469757E-08</v>
      </c>
      <c r="J205" s="82">
        <v>3.35105947447752E-08</v>
      </c>
    </row>
    <row r="206" spans="1:10" ht="15.75" thickBot="1">
      <c r="A206" s="76"/>
      <c r="B206" s="77"/>
      <c r="C206" s="76"/>
      <c r="D206" s="77"/>
      <c r="E206" s="120" t="s">
        <v>144</v>
      </c>
      <c r="F206" s="120"/>
      <c r="G206" s="82">
        <v>0.000254783566355527</v>
      </c>
      <c r="H206" s="82">
        <v>0.0002380324369755166</v>
      </c>
      <c r="I206" s="82">
        <v>4.72789792056915E-06</v>
      </c>
      <c r="J206" s="82">
        <v>1.2023231459441E-05</v>
      </c>
    </row>
    <row r="207" spans="1:10" ht="15.75" thickBot="1">
      <c r="A207" s="76"/>
      <c r="B207" s="77"/>
      <c r="C207" s="77"/>
      <c r="D207" s="77"/>
      <c r="E207" s="120" t="s">
        <v>145</v>
      </c>
      <c r="F207" s="120"/>
      <c r="G207" s="82">
        <v>7.78148149982851E-09</v>
      </c>
      <c r="H207" s="82">
        <v>1.3439832325737949E-09</v>
      </c>
      <c r="I207" s="82">
        <v>3.007712082070052E-09</v>
      </c>
      <c r="J207" s="82">
        <v>3.42978618518467E-09</v>
      </c>
    </row>
    <row r="208" spans="1:10" ht="15.75" thickBot="1">
      <c r="A208" s="76"/>
      <c r="B208" s="76"/>
      <c r="C208" s="76"/>
      <c r="D208" s="77"/>
      <c r="E208" s="120" t="s">
        <v>146</v>
      </c>
      <c r="F208" s="120"/>
      <c r="G208" s="82">
        <v>2.07524509152413E-07</v>
      </c>
      <c r="H208" s="82">
        <v>0</v>
      </c>
      <c r="I208" s="82">
        <v>1.0362810267341701E-07</v>
      </c>
      <c r="J208" s="82">
        <v>1.03896406478996E-07</v>
      </c>
    </row>
    <row r="209" spans="1:10" ht="15.75" thickBot="1">
      <c r="A209" s="76"/>
      <c r="B209" s="76"/>
      <c r="C209" s="76"/>
      <c r="D209" s="77"/>
      <c r="E209" s="120" t="s">
        <v>147</v>
      </c>
      <c r="F209" s="120"/>
      <c r="G209" s="82">
        <v>1.26420656278841E-07</v>
      </c>
      <c r="H209" s="82">
        <v>0</v>
      </c>
      <c r="I209" s="82">
        <v>6.312860491713214E-08</v>
      </c>
      <c r="J209" s="82">
        <v>6.32920513617089E-08</v>
      </c>
    </row>
    <row r="210" spans="1:10" ht="15.75" thickBot="1">
      <c r="A210" s="76"/>
      <c r="B210" s="76"/>
      <c r="C210" s="76"/>
      <c r="D210" s="77"/>
      <c r="E210" s="120" t="s">
        <v>148</v>
      </c>
      <c r="F210" s="120"/>
      <c r="G210" s="82">
        <v>7.13577927993082E-08</v>
      </c>
      <c r="H210" s="82">
        <v>0</v>
      </c>
      <c r="I210" s="82">
        <v>3.5632767950913194E-08</v>
      </c>
      <c r="J210" s="82">
        <v>3.5725024848395E-08</v>
      </c>
    </row>
    <row r="211" spans="1:10" ht="15.75" thickBot="1">
      <c r="A211" s="76"/>
      <c r="B211" s="76"/>
      <c r="C211" s="76"/>
      <c r="D211" s="77"/>
      <c r="E211" s="120" t="s">
        <v>149</v>
      </c>
      <c r="F211" s="120"/>
      <c r="G211" s="82">
        <v>1.73851390543641E-07</v>
      </c>
      <c r="H211" s="82">
        <v>0</v>
      </c>
      <c r="I211" s="82">
        <v>8.681331098073402E-08</v>
      </c>
      <c r="J211" s="82">
        <v>8.70380795629065E-08</v>
      </c>
    </row>
    <row r="212" spans="1:10" ht="15.75" thickBot="1">
      <c r="A212" s="76"/>
      <c r="B212" s="77"/>
      <c r="C212" s="77"/>
      <c r="D212" s="77"/>
      <c r="E212" s="120" t="s">
        <v>150</v>
      </c>
      <c r="F212" s="120"/>
      <c r="G212" s="82">
        <v>1.95835643020731E-06</v>
      </c>
      <c r="H212" s="82">
        <v>5.80933166875552E-07</v>
      </c>
      <c r="I212" s="82">
        <v>6.106840129003983E-07</v>
      </c>
      <c r="J212" s="82">
        <v>7.66739250431358E-07</v>
      </c>
    </row>
    <row r="213" spans="1:10" ht="15.75" thickBot="1">
      <c r="A213" s="76"/>
      <c r="B213" s="76"/>
      <c r="C213" s="76"/>
      <c r="D213" s="77"/>
      <c r="E213" s="120" t="s">
        <v>151</v>
      </c>
      <c r="F213" s="120"/>
      <c r="G213" s="82">
        <v>2.15205106985406E-08</v>
      </c>
      <c r="H213" s="82">
        <v>0</v>
      </c>
      <c r="I213" s="82">
        <v>1.0746343655316613E-08</v>
      </c>
      <c r="J213" s="82">
        <v>1.0774167043224E-08</v>
      </c>
    </row>
    <row r="214" spans="1:10" ht="15.75" thickBot="1">
      <c r="A214" s="76"/>
      <c r="B214" s="77"/>
      <c r="C214" s="77"/>
      <c r="D214" s="77"/>
      <c r="E214" s="120" t="s">
        <v>152</v>
      </c>
      <c r="F214" s="120"/>
      <c r="G214" s="82">
        <v>1.3414751091475E-15</v>
      </c>
      <c r="H214" s="82">
        <v>1.2449569947232226E-15</v>
      </c>
      <c r="I214" s="82">
        <v>1.68532853820744E-17</v>
      </c>
      <c r="J214" s="82">
        <v>7.9664829042203E-17</v>
      </c>
    </row>
    <row r="215" spans="1:10" ht="15.75" thickBot="1">
      <c r="A215" s="76"/>
      <c r="B215" s="77"/>
      <c r="C215" s="77"/>
      <c r="D215" s="77"/>
      <c r="E215" s="120" t="s">
        <v>153</v>
      </c>
      <c r="F215" s="120"/>
      <c r="G215" s="82">
        <v>1.59156754087907E-12</v>
      </c>
      <c r="H215" s="82">
        <v>1.4770550678351624E-12</v>
      </c>
      <c r="I215" s="82">
        <v>1.999443633641638E-14</v>
      </c>
      <c r="J215" s="82">
        <v>9.45180367074953E-14</v>
      </c>
    </row>
    <row r="216" spans="1:10" ht="15.75" thickBot="1">
      <c r="A216" s="76"/>
      <c r="B216" s="77"/>
      <c r="C216" s="77"/>
      <c r="D216" s="77"/>
      <c r="E216" s="120" t="s">
        <v>154</v>
      </c>
      <c r="F216" s="120"/>
      <c r="G216" s="82">
        <v>5.33324391474915E-09</v>
      </c>
      <c r="H216" s="82">
        <v>3.941284317640194E-09</v>
      </c>
      <c r="I216" s="82">
        <v>2.589388315530363E-10</v>
      </c>
      <c r="J216" s="82">
        <v>1.13302076555592E-09</v>
      </c>
    </row>
    <row r="217" spans="1:10" ht="15.75" thickBot="1">
      <c r="A217" s="76"/>
      <c r="B217" s="77"/>
      <c r="C217" s="77"/>
      <c r="D217" s="77"/>
      <c r="E217" s="120" t="s">
        <v>155</v>
      </c>
      <c r="F217" s="120"/>
      <c r="G217" s="82">
        <v>8.84231439235727E-18</v>
      </c>
      <c r="H217" s="82">
        <v>3.016494636350048E-18</v>
      </c>
      <c r="I217" s="82">
        <v>5.86114007653699E-19</v>
      </c>
      <c r="J217" s="82">
        <v>5.23970574835353E-18</v>
      </c>
    </row>
    <row r="218" spans="1:10" ht="15.75" thickBot="1">
      <c r="A218" s="76"/>
      <c r="B218" s="77"/>
      <c r="C218" s="77"/>
      <c r="D218" s="77"/>
      <c r="E218" s="120" t="s">
        <v>156</v>
      </c>
      <c r="F218" s="120"/>
      <c r="G218" s="82">
        <v>6.58311056166412E-09</v>
      </c>
      <c r="H218" s="82">
        <v>5.462671790899944E-09</v>
      </c>
      <c r="I218" s="82">
        <v>3.920540670499108E-10</v>
      </c>
      <c r="J218" s="82">
        <v>7.2838470371426E-10</v>
      </c>
    </row>
    <row r="219" spans="1:10" ht="15.75" thickBot="1">
      <c r="A219" s="76"/>
      <c r="B219" s="77"/>
      <c r="C219" s="76"/>
      <c r="D219" s="77"/>
      <c r="E219" s="120" t="s">
        <v>157</v>
      </c>
      <c r="F219" s="120"/>
      <c r="G219" s="82">
        <v>0.000132052852369634</v>
      </c>
      <c r="H219" s="82">
        <v>0.0001228707039944867</v>
      </c>
      <c r="I219" s="82">
        <v>1.4131687106255869E-06</v>
      </c>
      <c r="J219" s="82">
        <v>7.76897966452194E-06</v>
      </c>
    </row>
    <row r="220" spans="1:10" ht="15.75" thickBot="1">
      <c r="A220" s="76"/>
      <c r="B220" s="76"/>
      <c r="C220" s="76"/>
      <c r="D220" s="77"/>
      <c r="E220" s="120" t="s">
        <v>158</v>
      </c>
      <c r="F220" s="120"/>
      <c r="G220" s="82">
        <v>0.00885673231120197</v>
      </c>
      <c r="H220" s="82">
        <v>0.008306390856924951</v>
      </c>
      <c r="I220" s="82">
        <v>6.29266242399351E-05</v>
      </c>
      <c r="J220" s="82">
        <v>0.000487414830037078</v>
      </c>
    </row>
    <row r="221" spans="1:10" ht="15.75" thickBot="1">
      <c r="A221" s="76"/>
      <c r="B221" s="76"/>
      <c r="C221" s="76"/>
      <c r="D221" s="76"/>
      <c r="E221" s="121" t="s">
        <v>159</v>
      </c>
      <c r="F221" s="121"/>
      <c r="G221" s="82">
        <v>0.260213825711176</v>
      </c>
      <c r="H221" s="82">
        <v>0.1717987412668238</v>
      </c>
      <c r="I221" s="82">
        <v>0.036486952812617025</v>
      </c>
      <c r="J221" s="82">
        <v>0.0519281316317353</v>
      </c>
    </row>
    <row r="222" spans="1:10" ht="15.75" thickBot="1">
      <c r="A222" s="76"/>
      <c r="B222" s="77"/>
      <c r="C222" s="76"/>
      <c r="D222" s="77"/>
      <c r="E222" s="120" t="s">
        <v>160</v>
      </c>
      <c r="F222" s="120"/>
      <c r="G222" s="82">
        <v>0.00269332879790704</v>
      </c>
      <c r="H222" s="82">
        <v>0.0025197782572783187</v>
      </c>
      <c r="I222" s="82">
        <v>2.2045925734273502E-05</v>
      </c>
      <c r="J222" s="82">
        <v>0.000151504614894443</v>
      </c>
    </row>
    <row r="223" spans="1:10" ht="15.75" thickBot="1">
      <c r="A223" s="76"/>
      <c r="B223" s="77"/>
      <c r="C223" s="77"/>
      <c r="D223" s="77"/>
      <c r="E223" s="120" t="s">
        <v>161</v>
      </c>
      <c r="F223" s="120"/>
      <c r="G223" s="82">
        <v>1.11996752792919E-07</v>
      </c>
      <c r="H223" s="82">
        <v>9.800137644523471E-08</v>
      </c>
      <c r="I223" s="82">
        <v>3.248806757956788E-09</v>
      </c>
      <c r="J223" s="82">
        <v>1.07465695897276E-08</v>
      </c>
    </row>
    <row r="224" spans="1:10" ht="15.75" thickBot="1">
      <c r="A224" s="76"/>
      <c r="B224" s="77"/>
      <c r="C224" s="77"/>
      <c r="D224" s="77"/>
      <c r="E224" s="120" t="s">
        <v>162</v>
      </c>
      <c r="F224" s="120"/>
      <c r="G224" s="82">
        <v>1.30425928304446E-08</v>
      </c>
      <c r="H224" s="82">
        <v>1.550981557550903E-09</v>
      </c>
      <c r="I224" s="82">
        <v>5.3888627150277024E-09</v>
      </c>
      <c r="J224" s="82">
        <v>6.10274855786605E-09</v>
      </c>
    </row>
    <row r="225" spans="1:10" ht="15.75" thickBot="1">
      <c r="A225" s="76"/>
      <c r="B225" s="77"/>
      <c r="C225" s="76"/>
      <c r="D225" s="77"/>
      <c r="E225" s="120" t="s">
        <v>163</v>
      </c>
      <c r="F225" s="120"/>
      <c r="G225" s="82">
        <v>0.000713894450582713</v>
      </c>
      <c r="H225" s="82">
        <v>0.0006696434055761692</v>
      </c>
      <c r="I225" s="82">
        <v>5.0609862277809504E-06</v>
      </c>
      <c r="J225" s="82">
        <v>3.91900587787634E-05</v>
      </c>
    </row>
    <row r="226" spans="1:10" ht="15.75" thickBot="1">
      <c r="A226" s="76"/>
      <c r="B226" s="76"/>
      <c r="C226" s="76"/>
      <c r="D226" s="77"/>
      <c r="E226" s="121" t="s">
        <v>164</v>
      </c>
      <c r="F226" s="121"/>
      <c r="G226" s="82">
        <v>0.00688256084762359</v>
      </c>
      <c r="H226" s="82">
        <v>0.00590880709367822</v>
      </c>
      <c r="I226" s="82">
        <v>0.0003041559429291319</v>
      </c>
      <c r="J226" s="82">
        <v>0.000669597811016239</v>
      </c>
    </row>
    <row r="227" spans="1:10" ht="15.75" thickBot="1">
      <c r="A227" s="76"/>
      <c r="B227" s="77"/>
      <c r="C227" s="77"/>
      <c r="D227" s="77"/>
      <c r="E227" s="120" t="s">
        <v>165</v>
      </c>
      <c r="F227" s="120"/>
      <c r="G227" s="82">
        <v>2.60577485036818E-09</v>
      </c>
      <c r="H227" s="82">
        <v>2.423334130427557E-09</v>
      </c>
      <c r="I227" s="82">
        <v>2.938459755662769E-11</v>
      </c>
      <c r="J227" s="82">
        <v>1.5305612238399E-10</v>
      </c>
    </row>
    <row r="228" spans="1:10" ht="15.75" thickBot="1">
      <c r="A228" s="76"/>
      <c r="B228" s="77"/>
      <c r="C228" s="77"/>
      <c r="D228" s="77"/>
      <c r="E228" s="120" t="s">
        <v>166</v>
      </c>
      <c r="F228" s="120"/>
      <c r="G228" s="82">
        <v>5.79347328719334E-05</v>
      </c>
      <c r="H228" s="82">
        <v>5.1934761410529015E-05</v>
      </c>
      <c r="I228" s="82">
        <v>1.067557653131375E-06</v>
      </c>
      <c r="J228" s="82">
        <v>4.93241380827306E-06</v>
      </c>
    </row>
    <row r="229" spans="1:10" ht="15.75" thickBot="1">
      <c r="A229" s="76"/>
      <c r="B229" s="77"/>
      <c r="C229" s="77"/>
      <c r="D229" s="77"/>
      <c r="E229" s="120" t="s">
        <v>167</v>
      </c>
      <c r="F229" s="120"/>
      <c r="G229" s="82">
        <v>1.76560679525107E-08</v>
      </c>
      <c r="H229" s="82">
        <v>5.620587045715821E-09</v>
      </c>
      <c r="I229" s="82">
        <v>5.357953763239952E-09</v>
      </c>
      <c r="J229" s="82">
        <v>6.67752714355496E-09</v>
      </c>
    </row>
    <row r="230" spans="1:10" ht="15.75" thickBot="1">
      <c r="A230" s="76"/>
      <c r="B230" s="77"/>
      <c r="C230" s="77"/>
      <c r="D230" s="77"/>
      <c r="E230" s="120" t="s">
        <v>168</v>
      </c>
      <c r="F230" s="120"/>
      <c r="G230" s="82">
        <v>2.79774993616431E-05</v>
      </c>
      <c r="H230" s="82">
        <v>2.625412328139102E-05</v>
      </c>
      <c r="I230" s="82">
        <v>1.9992674550168402E-07</v>
      </c>
      <c r="J230" s="82">
        <v>1.52344933475034E-06</v>
      </c>
    </row>
    <row r="231" spans="1:10" ht="15.75" thickBot="1">
      <c r="A231" s="76"/>
      <c r="B231" s="77"/>
      <c r="C231" s="77"/>
      <c r="D231" s="77"/>
      <c r="E231" s="120" t="s">
        <v>169</v>
      </c>
      <c r="F231" s="120"/>
      <c r="G231" s="82">
        <v>1.06859191308064E-07</v>
      </c>
      <c r="H231" s="82">
        <v>2.431040845278573E-10</v>
      </c>
      <c r="I231" s="82">
        <v>5.30519250396214E-08</v>
      </c>
      <c r="J231" s="82">
        <v>5.35641621839149E-08</v>
      </c>
    </row>
    <row r="232" spans="1:10" ht="15.75" thickBot="1">
      <c r="A232" s="76"/>
      <c r="B232" s="77"/>
      <c r="C232" s="76"/>
      <c r="D232" s="77"/>
      <c r="E232" s="120" t="s">
        <v>170</v>
      </c>
      <c r="F232" s="120"/>
      <c r="G232" s="82">
        <v>0.000538092099804742</v>
      </c>
      <c r="H232" s="82">
        <v>0.0003113754380778352</v>
      </c>
      <c r="I232" s="82">
        <v>0.00010240111681396921</v>
      </c>
      <c r="J232" s="82">
        <v>0.000124315544912937</v>
      </c>
    </row>
    <row r="233" spans="1:10" ht="15.75" thickBot="1">
      <c r="A233" s="76"/>
      <c r="B233" s="77"/>
      <c r="C233" s="77"/>
      <c r="D233" s="77"/>
      <c r="E233" s="120" t="s">
        <v>171</v>
      </c>
      <c r="F233" s="120"/>
      <c r="G233" s="82">
        <v>2.17015722889821E-11</v>
      </c>
      <c r="H233" s="82">
        <v>3.869960484706908E-12</v>
      </c>
      <c r="I233" s="82">
        <v>8.327778904861522E-12</v>
      </c>
      <c r="J233" s="82">
        <v>9.50383289941368E-12</v>
      </c>
    </row>
    <row r="234" spans="1:10" ht="15.75" thickBot="1">
      <c r="A234" s="76"/>
      <c r="B234" s="77"/>
      <c r="C234" s="77"/>
      <c r="D234" s="77"/>
      <c r="E234" s="120" t="s">
        <v>172</v>
      </c>
      <c r="F234" s="120"/>
      <c r="G234" s="82">
        <v>9.86911653539017E-05</v>
      </c>
      <c r="H234" s="82">
        <v>9.256705742992347E-05</v>
      </c>
      <c r="I234" s="82">
        <v>7.27302425528626E-07</v>
      </c>
      <c r="J234" s="82">
        <v>5.39680549844958E-06</v>
      </c>
    </row>
    <row r="235" spans="1:10" ht="15.75" thickBot="1">
      <c r="A235" s="76"/>
      <c r="B235" s="77"/>
      <c r="C235" s="77"/>
      <c r="D235" s="77"/>
      <c r="E235" s="120" t="s">
        <v>173</v>
      </c>
      <c r="F235" s="120"/>
      <c r="G235" s="82">
        <v>9.72660163217333E-17</v>
      </c>
      <c r="H235" s="82">
        <v>3.318144310890975E-17</v>
      </c>
      <c r="I235" s="82">
        <v>6.44725408419068E-18</v>
      </c>
      <c r="J235" s="82">
        <v>5.76373191286328E-17</v>
      </c>
    </row>
    <row r="236" spans="1:10" ht="15.75" thickBot="1">
      <c r="A236" s="76"/>
      <c r="B236" s="77"/>
      <c r="C236" s="77"/>
      <c r="D236" s="77"/>
      <c r="E236" s="120" t="s">
        <v>174</v>
      </c>
      <c r="F236" s="120"/>
      <c r="G236" s="82">
        <v>1.2987239840188E-05</v>
      </c>
      <c r="H236" s="82">
        <v>9.377973174636869E-06</v>
      </c>
      <c r="I236" s="82">
        <v>3.348571690363434E-06</v>
      </c>
      <c r="J236" s="82">
        <v>2.60694975187702E-07</v>
      </c>
    </row>
    <row r="237" spans="1:10" ht="15.75" thickBot="1">
      <c r="A237" s="76"/>
      <c r="B237" s="77"/>
      <c r="C237" s="77"/>
      <c r="D237" s="77"/>
      <c r="E237" s="120" t="s">
        <v>175</v>
      </c>
      <c r="F237" s="120"/>
      <c r="G237" s="82">
        <v>5.07843862675065E-09</v>
      </c>
      <c r="H237" s="82">
        <v>4.805923646466962E-09</v>
      </c>
      <c r="I237" s="82">
        <v>2.1344263985118528E-10</v>
      </c>
      <c r="J237" s="82">
        <v>5.90723404325002E-11</v>
      </c>
    </row>
    <row r="238" spans="1:10" ht="15.75" thickBot="1">
      <c r="A238" s="76"/>
      <c r="B238" s="77"/>
      <c r="C238" s="77"/>
      <c r="D238" s="77"/>
      <c r="E238" s="120" t="s">
        <v>176</v>
      </c>
      <c r="F238" s="120"/>
      <c r="G238" s="82">
        <v>2.4801440196727E-09</v>
      </c>
      <c r="H238" s="82">
        <v>2.2884294836427987E-09</v>
      </c>
      <c r="I238" s="82">
        <v>3.91443491879771E-11</v>
      </c>
      <c r="J238" s="82">
        <v>1.52570186841923E-10</v>
      </c>
    </row>
    <row r="239" spans="1:10" ht="15.75" thickBot="1">
      <c r="A239" s="76"/>
      <c r="B239" s="77"/>
      <c r="C239" s="77"/>
      <c r="D239" s="77"/>
      <c r="E239" s="120" t="s">
        <v>177</v>
      </c>
      <c r="F239" s="120"/>
      <c r="G239" s="82">
        <v>1.19640901952557E-09</v>
      </c>
      <c r="H239" s="82">
        <v>1.1132141606175235E-09</v>
      </c>
      <c r="I239" s="82">
        <v>1.397923584559593E-11</v>
      </c>
      <c r="J239" s="82">
        <v>6.921562306245E-11</v>
      </c>
    </row>
    <row r="240" spans="1:10" ht="15.75" thickBot="1">
      <c r="A240" s="76"/>
      <c r="B240" s="77"/>
      <c r="C240" s="77"/>
      <c r="D240" s="77"/>
      <c r="E240" s="120" t="s">
        <v>178</v>
      </c>
      <c r="F240" s="120"/>
      <c r="G240" s="82">
        <v>6.76077088727673E-09</v>
      </c>
      <c r="H240" s="82">
        <v>1.720851950830078E-09</v>
      </c>
      <c r="I240" s="82">
        <v>2.34684792111715E-09</v>
      </c>
      <c r="J240" s="82">
        <v>2.6930710153295E-09</v>
      </c>
    </row>
    <row r="241" spans="1:10" ht="15.75" thickBot="1">
      <c r="A241" s="76"/>
      <c r="B241" s="77"/>
      <c r="C241" s="76"/>
      <c r="D241" s="77"/>
      <c r="E241" s="120" t="s">
        <v>179</v>
      </c>
      <c r="F241" s="120"/>
      <c r="G241" s="82">
        <v>0.000121439221838566</v>
      </c>
      <c r="H241" s="82">
        <v>0.00011458475538665961</v>
      </c>
      <c r="I241" s="82">
        <v>4.202944623008083E-06</v>
      </c>
      <c r="J241" s="82">
        <v>2.65152182889867E-06</v>
      </c>
    </row>
    <row r="242" spans="1:10" ht="15.75" thickBot="1">
      <c r="A242" s="76"/>
      <c r="B242" s="77"/>
      <c r="C242" s="77"/>
      <c r="D242" s="77"/>
      <c r="E242" s="120" t="s">
        <v>180</v>
      </c>
      <c r="F242" s="120"/>
      <c r="G242" s="82">
        <v>1.26683199971294E-09</v>
      </c>
      <c r="H242" s="82">
        <v>1.506483139550334E-10</v>
      </c>
      <c r="I242" s="82">
        <v>5.2342163999935E-10</v>
      </c>
      <c r="J242" s="82">
        <v>5.9276204575856E-10</v>
      </c>
    </row>
    <row r="243" spans="1:10" ht="15.75" thickBot="1">
      <c r="A243" s="76"/>
      <c r="B243" s="77"/>
      <c r="C243" s="77"/>
      <c r="D243" s="77"/>
      <c r="E243" s="120" t="s">
        <v>181</v>
      </c>
      <c r="F243" s="120"/>
      <c r="G243" s="82">
        <v>1.63579199766185E-16</v>
      </c>
      <c r="H243" s="82">
        <v>5.580514760888696E-17</v>
      </c>
      <c r="I243" s="82">
        <v>1.084310914159342E-17</v>
      </c>
      <c r="J243" s="82">
        <v>9.69309430157044E-17</v>
      </c>
    </row>
    <row r="244" spans="1:10" ht="15.75" thickBot="1">
      <c r="A244" s="76"/>
      <c r="B244" s="77"/>
      <c r="C244" s="77"/>
      <c r="D244" s="77"/>
      <c r="E244" s="120" t="s">
        <v>182</v>
      </c>
      <c r="F244" s="120"/>
      <c r="G244" s="82">
        <v>2.08231082421376E-06</v>
      </c>
      <c r="H244" s="82">
        <v>1.7690478117638482E-06</v>
      </c>
      <c r="I244" s="82">
        <v>8.266715076719802E-08</v>
      </c>
      <c r="J244" s="82">
        <v>2.30595861682718E-07</v>
      </c>
    </row>
    <row r="245" spans="1:10" ht="15.75" thickBot="1">
      <c r="A245" s="76"/>
      <c r="B245" s="77"/>
      <c r="C245" s="77"/>
      <c r="D245" s="77"/>
      <c r="E245" s="120" t="s">
        <v>183</v>
      </c>
      <c r="F245" s="120"/>
      <c r="G245" s="82">
        <v>5.35978353350459E-12</v>
      </c>
      <c r="H245" s="82">
        <v>4.098265738843889E-12</v>
      </c>
      <c r="I245" s="82">
        <v>5.000895864053658E-13</v>
      </c>
      <c r="J245" s="82">
        <v>7.61428208255333E-13</v>
      </c>
    </row>
    <row r="246" spans="1:10" ht="15.75" thickBot="1">
      <c r="A246" s="76"/>
      <c r="B246" s="77"/>
      <c r="C246" s="76"/>
      <c r="D246" s="77"/>
      <c r="E246" s="120" t="s">
        <v>184</v>
      </c>
      <c r="F246" s="120"/>
      <c r="G246" s="82">
        <v>0.00022196355530186</v>
      </c>
      <c r="H246" s="82">
        <v>0.0001721664798039139</v>
      </c>
      <c r="I246" s="82">
        <v>2.0748459672322797E-05</v>
      </c>
      <c r="J246" s="82">
        <v>2.90486158256235E-05</v>
      </c>
    </row>
    <row r="247" spans="1:10" ht="15.75" thickBot="1">
      <c r="A247" s="76"/>
      <c r="B247" s="77"/>
      <c r="C247" s="77"/>
      <c r="D247" s="77"/>
      <c r="E247" s="120" t="s">
        <v>185</v>
      </c>
      <c r="F247" s="120"/>
      <c r="G247" s="82">
        <v>1.0258615248288E-11</v>
      </c>
      <c r="H247" s="82">
        <v>8.173557087265877E-12</v>
      </c>
      <c r="I247" s="82">
        <v>6.93979641918875E-13</v>
      </c>
      <c r="J247" s="82">
        <v>1.39107851910321E-12</v>
      </c>
    </row>
    <row r="248" spans="1:10" ht="15.75" thickBot="1">
      <c r="A248" s="76"/>
      <c r="B248" s="77"/>
      <c r="C248" s="77"/>
      <c r="D248" s="77"/>
      <c r="E248" s="120" t="s">
        <v>186</v>
      </c>
      <c r="F248" s="120"/>
      <c r="G248" s="82">
        <v>1.29013294608756E-09</v>
      </c>
      <c r="H248" s="82">
        <v>1.0232816740507758E-09</v>
      </c>
      <c r="I248" s="82">
        <v>1.0189718698616034E-10</v>
      </c>
      <c r="J248" s="82">
        <v>1.64954085050624E-10</v>
      </c>
    </row>
    <row r="249" spans="1:10" ht="15.75" thickBot="1">
      <c r="A249" s="76"/>
      <c r="B249" s="77"/>
      <c r="C249" s="77"/>
      <c r="D249" s="77"/>
      <c r="E249" s="120" t="s">
        <v>187</v>
      </c>
      <c r="F249" s="120"/>
      <c r="G249" s="82">
        <v>1.57203229051925E-16</v>
      </c>
      <c r="H249" s="82">
        <v>5.3626997141080725E-17</v>
      </c>
      <c r="I249" s="82">
        <v>1.041988915684606E-17</v>
      </c>
      <c r="J249" s="82">
        <v>9.31563427539981E-17</v>
      </c>
    </row>
    <row r="250" spans="1:10" ht="15.75" thickBot="1">
      <c r="A250" s="76"/>
      <c r="B250" s="77"/>
      <c r="C250" s="77"/>
      <c r="D250" s="77"/>
      <c r="E250" s="120" t="s">
        <v>188</v>
      </c>
      <c r="F250" s="120"/>
      <c r="G250" s="82">
        <v>9.17131598454094E-06</v>
      </c>
      <c r="H250" s="82">
        <v>8.525363113623348E-06</v>
      </c>
      <c r="I250" s="82">
        <v>1.007715891451816E-07</v>
      </c>
      <c r="J250" s="82">
        <v>5.45181281772415E-07</v>
      </c>
    </row>
    <row r="251" spans="1:10" ht="15.75" thickBot="1">
      <c r="A251" s="76"/>
      <c r="B251" s="77"/>
      <c r="C251" s="76"/>
      <c r="D251" s="77"/>
      <c r="E251" s="120" t="s">
        <v>189</v>
      </c>
      <c r="F251" s="120"/>
      <c r="G251" s="82">
        <v>0.000118928856148765</v>
      </c>
      <c r="H251" s="82">
        <v>0.00011127982147312714</v>
      </c>
      <c r="I251" s="82">
        <v>9.21785228409697E-07</v>
      </c>
      <c r="J251" s="82">
        <v>6.72724944722793E-06</v>
      </c>
    </row>
    <row r="252" spans="1:10" ht="15.75" thickBot="1">
      <c r="A252" s="76"/>
      <c r="B252" s="77"/>
      <c r="C252" s="77"/>
      <c r="D252" s="77"/>
      <c r="E252" s="120" t="s">
        <v>190</v>
      </c>
      <c r="F252" s="120"/>
      <c r="G252" s="82">
        <v>4.94925648228339E-05</v>
      </c>
      <c r="H252" s="82">
        <v>4.635119905012094E-05</v>
      </c>
      <c r="I252" s="82">
        <v>3.88151891136728E-07</v>
      </c>
      <c r="J252" s="82">
        <v>2.75321388157626E-06</v>
      </c>
    </row>
    <row r="253" spans="1:10" ht="15.75" thickBot="1">
      <c r="A253" s="76"/>
      <c r="B253" s="77"/>
      <c r="C253" s="77"/>
      <c r="D253" s="77"/>
      <c r="E253" s="120" t="s">
        <v>191</v>
      </c>
      <c r="F253" s="120"/>
      <c r="G253" s="82">
        <v>4.58061618884123E-16</v>
      </c>
      <c r="H253" s="82">
        <v>4.251041800626166E-16</v>
      </c>
      <c r="I253" s="82">
        <v>5.7547803743669096E-18</v>
      </c>
      <c r="J253" s="82">
        <v>2.72026584471392E-17</v>
      </c>
    </row>
    <row r="254" spans="1:10" ht="15.75" thickBot="1">
      <c r="A254" s="76"/>
      <c r="B254" s="77"/>
      <c r="C254" s="77"/>
      <c r="D254" s="77"/>
      <c r="E254" s="120" t="s">
        <v>192</v>
      </c>
      <c r="F254" s="120"/>
      <c r="G254" s="82">
        <v>2.45179275685576E-15</v>
      </c>
      <c r="H254" s="82">
        <v>2.188112178843797E-15</v>
      </c>
      <c r="I254" s="82">
        <v>1.00654344006559E-16</v>
      </c>
      <c r="J254" s="82">
        <v>1.63026234005409E-16</v>
      </c>
    </row>
    <row r="255" spans="1:10" ht="15.75" thickBot="1">
      <c r="A255" s="76"/>
      <c r="B255" s="76"/>
      <c r="C255" s="76"/>
      <c r="D255" s="121" t="s">
        <v>193</v>
      </c>
      <c r="E255" s="121"/>
      <c r="F255" s="121"/>
      <c r="G255" s="82">
        <v>2.59875318192247</v>
      </c>
      <c r="H255" s="82">
        <v>0.3357312168976475</v>
      </c>
      <c r="I255" s="82">
        <v>0.32269868959490794</v>
      </c>
      <c r="J255" s="82">
        <v>1.9403931081612</v>
      </c>
    </row>
    <row r="256" spans="1:10" ht="15.75" thickBot="1">
      <c r="A256" s="76"/>
      <c r="B256" s="76"/>
      <c r="C256" s="76"/>
      <c r="D256" s="76"/>
      <c r="E256" s="121" t="s">
        <v>87</v>
      </c>
      <c r="F256" s="121"/>
      <c r="G256" s="82">
        <v>2.22489673454231</v>
      </c>
      <c r="H256" s="82">
        <v>0.2281748709145612</v>
      </c>
      <c r="I256" s="82">
        <v>0.2036034065718722</v>
      </c>
      <c r="J256" s="82">
        <v>1.79318828978716</v>
      </c>
    </row>
    <row r="257" spans="1:10" ht="15.75" thickBot="1">
      <c r="A257" s="76"/>
      <c r="B257" s="76"/>
      <c r="C257" s="76"/>
      <c r="D257" s="77"/>
      <c r="E257" s="77"/>
      <c r="F257" s="76" t="s">
        <v>87</v>
      </c>
      <c r="G257" s="82">
        <v>1.54114271706439</v>
      </c>
      <c r="H257" s="82">
        <v>0</v>
      </c>
      <c r="I257" s="82">
        <v>4.9154734520268506E-05</v>
      </c>
      <c r="J257" s="82">
        <v>1.54109356232987</v>
      </c>
    </row>
    <row r="258" spans="1:10" ht="15.75" thickBot="1">
      <c r="A258" s="76"/>
      <c r="B258" s="76"/>
      <c r="C258" s="76"/>
      <c r="D258" s="76"/>
      <c r="E258" s="76"/>
      <c r="F258" s="76" t="s">
        <v>194</v>
      </c>
      <c r="G258" s="82">
        <v>0.0901481487132902</v>
      </c>
      <c r="H258" s="82">
        <v>0.07232238724251698</v>
      </c>
      <c r="I258" s="82">
        <v>0.007673684301609721</v>
      </c>
      <c r="J258" s="82">
        <v>0.0101520771691635</v>
      </c>
    </row>
    <row r="259" spans="1:10" ht="15.75" thickBot="1">
      <c r="A259" s="76"/>
      <c r="B259" s="76"/>
      <c r="C259" s="76"/>
      <c r="D259" s="76"/>
      <c r="E259" s="76"/>
      <c r="F259" s="76" t="s">
        <v>195</v>
      </c>
      <c r="G259" s="82">
        <v>0</v>
      </c>
      <c r="H259" s="82">
        <v>0</v>
      </c>
      <c r="I259" s="82">
        <v>0</v>
      </c>
      <c r="J259" s="82">
        <v>0</v>
      </c>
    </row>
    <row r="260" spans="1:10" ht="15.75" thickBot="1">
      <c r="A260" s="76"/>
      <c r="B260" s="76"/>
      <c r="C260" s="76"/>
      <c r="D260" s="76"/>
      <c r="E260" s="76"/>
      <c r="F260" s="76" t="s">
        <v>196</v>
      </c>
      <c r="G260" s="82">
        <v>0.0110916878361854</v>
      </c>
      <c r="H260" s="82">
        <v>0.010541766051147629</v>
      </c>
      <c r="I260" s="82">
        <v>0.000619754516319321</v>
      </c>
      <c r="J260" s="82">
        <v>0</v>
      </c>
    </row>
    <row r="261" spans="1:10" ht="15.75" thickBot="1">
      <c r="A261" s="76"/>
      <c r="B261" s="76"/>
      <c r="C261" s="76"/>
      <c r="D261" s="76"/>
      <c r="E261" s="76"/>
      <c r="F261" s="76" t="s">
        <v>197</v>
      </c>
      <c r="G261" s="82">
        <v>0.582514180928452</v>
      </c>
      <c r="H261" s="82">
        <v>0.1453107176208971</v>
      </c>
      <c r="I261" s="82">
        <v>0.195260813019423</v>
      </c>
      <c r="J261" s="82">
        <v>0.241942650288132</v>
      </c>
    </row>
    <row r="262" spans="1:10" ht="15.75" thickBot="1">
      <c r="A262" s="76"/>
      <c r="B262" s="76"/>
      <c r="C262" s="76"/>
      <c r="D262" s="76"/>
      <c r="E262" s="121" t="s">
        <v>198</v>
      </c>
      <c r="F262" s="121"/>
      <c r="G262" s="82">
        <v>0.373531528198775</v>
      </c>
      <c r="H262" s="82">
        <v>0.1074194324788158</v>
      </c>
      <c r="I262" s="82">
        <v>0.11905904211699744</v>
      </c>
      <c r="J262" s="82">
        <v>0.147053053602961</v>
      </c>
    </row>
    <row r="263" spans="1:10" ht="15.75" thickBot="1">
      <c r="A263" s="76"/>
      <c r="B263" s="77"/>
      <c r="C263" s="76"/>
      <c r="D263" s="77"/>
      <c r="E263" s="120" t="s">
        <v>89</v>
      </c>
      <c r="F263" s="120"/>
      <c r="G263" s="82">
        <v>0.000324477752590617</v>
      </c>
      <c r="H263" s="82">
        <v>0.0001369134638126015</v>
      </c>
      <c r="I263" s="82">
        <v>3.60210162440819E-05</v>
      </c>
      <c r="J263" s="82">
        <v>0.000151543272533934</v>
      </c>
    </row>
    <row r="264" spans="1:10" ht="15.75" thickBot="1">
      <c r="A264" s="76"/>
      <c r="B264" s="77"/>
      <c r="C264" s="77"/>
      <c r="D264" s="77"/>
      <c r="E264" s="120" t="s">
        <v>107</v>
      </c>
      <c r="F264" s="120"/>
      <c r="G264" s="82">
        <v>4.28344588929308E-11</v>
      </c>
      <c r="H264" s="82">
        <v>4.042193963708794E-11</v>
      </c>
      <c r="I264" s="82">
        <v>6.24125716706519E-13</v>
      </c>
      <c r="J264" s="82">
        <v>1.78839353913634E-12</v>
      </c>
    </row>
    <row r="265" spans="1:10" ht="15.75" thickBot="1">
      <c r="A265" s="76"/>
      <c r="B265" s="77"/>
      <c r="C265" s="77"/>
      <c r="D265" s="77"/>
      <c r="E265" s="120" t="s">
        <v>199</v>
      </c>
      <c r="F265" s="120"/>
      <c r="G265" s="82">
        <v>4.41385957262709E-07</v>
      </c>
      <c r="H265" s="82">
        <v>3.520699041928301E-14</v>
      </c>
      <c r="I265" s="82">
        <v>2.1988916922456913E-07</v>
      </c>
      <c r="J265" s="82">
        <v>2.21496752831149E-07</v>
      </c>
    </row>
    <row r="266" spans="1:10" ht="15.75" thickBot="1">
      <c r="A266" s="76"/>
      <c r="B266" s="76"/>
      <c r="C266" s="121" t="s">
        <v>614</v>
      </c>
      <c r="D266" s="121"/>
      <c r="E266" s="121"/>
      <c r="F266" s="121"/>
      <c r="G266" s="82">
        <v>0</v>
      </c>
      <c r="H266" s="82">
        <v>0</v>
      </c>
      <c r="I266" s="82">
        <v>0</v>
      </c>
      <c r="J266" s="82">
        <v>0</v>
      </c>
    </row>
    <row r="267" spans="1:10" ht="15.75" thickBot="1">
      <c r="A267" s="76"/>
      <c r="B267" s="76"/>
      <c r="C267" s="121" t="s">
        <v>615</v>
      </c>
      <c r="D267" s="121"/>
      <c r="E267" s="121"/>
      <c r="F267" s="121"/>
      <c r="G267" s="82">
        <v>0</v>
      </c>
      <c r="H267" s="82">
        <v>0</v>
      </c>
      <c r="I267" s="82">
        <v>0</v>
      </c>
      <c r="J267" s="82">
        <v>0</v>
      </c>
    </row>
    <row r="268" spans="1:10" ht="15.75" thickBot="1">
      <c r="A268" s="76"/>
      <c r="B268" s="76"/>
      <c r="C268" s="121" t="s">
        <v>616</v>
      </c>
      <c r="D268" s="121"/>
      <c r="E268" s="121"/>
      <c r="F268" s="121"/>
      <c r="G268" s="82">
        <v>0</v>
      </c>
      <c r="H268" s="82">
        <v>0</v>
      </c>
      <c r="I268" s="82">
        <v>0.1129</v>
      </c>
      <c r="J268" s="82">
        <v>0</v>
      </c>
    </row>
    <row r="269" spans="1:10" ht="15.75" thickBot="1">
      <c r="A269" s="76"/>
      <c r="B269" s="76"/>
      <c r="C269" s="121" t="s">
        <v>617</v>
      </c>
      <c r="D269" s="121"/>
      <c r="E269" s="121"/>
      <c r="F269" s="121"/>
      <c r="G269" s="82">
        <v>0</v>
      </c>
      <c r="H269" s="82">
        <v>0</v>
      </c>
      <c r="I269" s="82">
        <v>0</v>
      </c>
      <c r="J269" s="82">
        <v>0</v>
      </c>
    </row>
    <row r="270" spans="1:10" ht="15.75" thickBot="1">
      <c r="A270" s="76"/>
      <c r="B270" s="76"/>
      <c r="C270" s="121" t="s">
        <v>618</v>
      </c>
      <c r="D270" s="121"/>
      <c r="E270" s="121"/>
      <c r="F270" s="121"/>
      <c r="G270" s="82">
        <v>0</v>
      </c>
      <c r="H270" s="82">
        <v>0</v>
      </c>
      <c r="I270" s="82">
        <v>0</v>
      </c>
      <c r="J270" s="82">
        <v>0</v>
      </c>
    </row>
    <row r="271" spans="1:10" ht="15.75" thickBot="1">
      <c r="A271" s="76"/>
      <c r="B271" s="76"/>
      <c r="C271" s="121" t="s">
        <v>619</v>
      </c>
      <c r="D271" s="121"/>
      <c r="E271" s="121"/>
      <c r="F271" s="121"/>
      <c r="G271" s="82">
        <v>0</v>
      </c>
      <c r="H271" s="82">
        <v>0</v>
      </c>
      <c r="I271" s="82">
        <v>0</v>
      </c>
      <c r="J271" s="82">
        <v>0</v>
      </c>
    </row>
    <row r="272" spans="1:10" ht="15.75" thickBot="1">
      <c r="A272" s="79" t="s">
        <v>200</v>
      </c>
      <c r="B272" s="79"/>
      <c r="C272" s="79"/>
      <c r="D272" s="79"/>
      <c r="E272" s="79"/>
      <c r="F272" s="79"/>
      <c r="G272" s="80"/>
      <c r="H272" s="80"/>
      <c r="I272" s="80"/>
      <c r="J272" s="80"/>
    </row>
    <row r="273" spans="1:10" ht="15.75" thickBot="1">
      <c r="A273" s="121" t="s">
        <v>120</v>
      </c>
      <c r="B273" s="121"/>
      <c r="C273" s="121"/>
      <c r="D273" s="121"/>
      <c r="E273" s="121"/>
      <c r="F273" s="121"/>
      <c r="G273" s="82">
        <v>1.36433602915549</v>
      </c>
      <c r="H273" s="82">
        <v>0.49861822510727205</v>
      </c>
      <c r="I273" s="82">
        <v>0.475071275093821</v>
      </c>
      <c r="J273" s="82">
        <v>0.616516361685675</v>
      </c>
    </row>
    <row r="274" spans="1:10" ht="15.75" thickBot="1">
      <c r="A274" s="76"/>
      <c r="B274" s="121" t="s">
        <v>121</v>
      </c>
      <c r="C274" s="121"/>
      <c r="D274" s="121"/>
      <c r="E274" s="121"/>
      <c r="F274" s="121"/>
      <c r="G274" s="82">
        <v>0.453246156475225</v>
      </c>
      <c r="H274" s="82">
        <v>0.232317949999375</v>
      </c>
      <c r="I274" s="82">
        <v>0.265411282537732</v>
      </c>
      <c r="J274" s="82">
        <v>0.1813867566694</v>
      </c>
    </row>
    <row r="275" spans="1:10" ht="15.75" thickBot="1">
      <c r="A275" s="76"/>
      <c r="B275" s="76"/>
      <c r="C275" s="121" t="s">
        <v>110</v>
      </c>
      <c r="D275" s="121"/>
      <c r="E275" s="121"/>
      <c r="F275" s="121"/>
      <c r="G275" s="82">
        <v>0</v>
      </c>
      <c r="H275" s="82">
        <v>0</v>
      </c>
      <c r="I275" s="82">
        <v>0</v>
      </c>
      <c r="J275" s="82">
        <v>0</v>
      </c>
    </row>
    <row r="276" spans="1:10" ht="15.75" thickBot="1">
      <c r="A276" s="76"/>
      <c r="B276" s="76"/>
      <c r="C276" s="76"/>
      <c r="D276" s="121" t="s">
        <v>122</v>
      </c>
      <c r="E276" s="121"/>
      <c r="F276" s="121"/>
      <c r="G276" s="82">
        <v>0</v>
      </c>
      <c r="H276" s="82">
        <v>0</v>
      </c>
      <c r="I276" s="82">
        <v>0</v>
      </c>
      <c r="J276" s="82">
        <v>0</v>
      </c>
    </row>
    <row r="277" spans="1:10" ht="15.75" thickBot="1">
      <c r="A277" s="76"/>
      <c r="B277" s="76"/>
      <c r="C277" s="76"/>
      <c r="D277" s="76"/>
      <c r="E277" s="121" t="s">
        <v>123</v>
      </c>
      <c r="F277" s="121"/>
      <c r="G277" s="82">
        <v>0</v>
      </c>
      <c r="H277" s="82">
        <v>0</v>
      </c>
      <c r="I277" s="82">
        <v>0</v>
      </c>
      <c r="J277" s="82">
        <v>0</v>
      </c>
    </row>
    <row r="278" spans="1:10" ht="15.75" thickBot="1">
      <c r="A278" s="76"/>
      <c r="B278" s="76"/>
      <c r="C278" s="76"/>
      <c r="D278" s="76"/>
      <c r="E278" s="76"/>
      <c r="F278" s="76" t="s">
        <v>457</v>
      </c>
      <c r="G278" s="82">
        <v>0</v>
      </c>
      <c r="H278" s="82">
        <v>0</v>
      </c>
      <c r="I278" s="82">
        <v>0</v>
      </c>
      <c r="J278" s="82">
        <v>0</v>
      </c>
    </row>
    <row r="279" spans="1:10" ht="15.75" thickBot="1">
      <c r="A279" s="76"/>
      <c r="B279" s="76"/>
      <c r="C279" s="76"/>
      <c r="D279" s="76"/>
      <c r="E279" s="76"/>
      <c r="F279" s="76" t="s">
        <v>467</v>
      </c>
      <c r="G279" s="82">
        <v>0</v>
      </c>
      <c r="H279" s="82">
        <v>0</v>
      </c>
      <c r="I279" s="82">
        <v>0</v>
      </c>
      <c r="J279" s="82">
        <v>0</v>
      </c>
    </row>
    <row r="280" spans="1:10" ht="15.75" thickBot="1">
      <c r="A280" s="76"/>
      <c r="B280" s="76"/>
      <c r="C280" s="121" t="s">
        <v>131</v>
      </c>
      <c r="D280" s="121"/>
      <c r="E280" s="121"/>
      <c r="F280" s="121"/>
      <c r="G280" s="82">
        <v>0.453246156475225</v>
      </c>
      <c r="H280" s="82">
        <v>0.1194179499993755</v>
      </c>
      <c r="I280" s="82">
        <v>0.15251128253773177</v>
      </c>
      <c r="J280" s="82">
        <v>0.1813867566694</v>
      </c>
    </row>
    <row r="281" spans="1:10" ht="15.75" thickBot="1">
      <c r="A281" s="76"/>
      <c r="B281" s="76"/>
      <c r="C281" s="76"/>
      <c r="D281" s="121" t="s">
        <v>193</v>
      </c>
      <c r="E281" s="121"/>
      <c r="F281" s="121"/>
      <c r="G281" s="82">
        <v>0.453246156475225</v>
      </c>
      <c r="H281" s="82">
        <v>0.1194179499993755</v>
      </c>
      <c r="I281" s="82">
        <v>0.15251128253773177</v>
      </c>
      <c r="J281" s="82">
        <v>0.1813867566694</v>
      </c>
    </row>
    <row r="282" spans="1:10" ht="15.75" thickBot="1">
      <c r="A282" s="76"/>
      <c r="B282" s="76"/>
      <c r="C282" s="76"/>
      <c r="D282" s="76"/>
      <c r="E282" s="121" t="s">
        <v>87</v>
      </c>
      <c r="F282" s="121"/>
      <c r="G282" s="82">
        <v>0.453246156475225</v>
      </c>
      <c r="H282" s="82">
        <v>0.1194179499993755</v>
      </c>
      <c r="I282" s="82">
        <v>0.15251128253773177</v>
      </c>
      <c r="J282" s="82">
        <v>0.1813867566694</v>
      </c>
    </row>
    <row r="283" spans="1:10" ht="15.75" thickBot="1">
      <c r="A283" s="76"/>
      <c r="B283" s="76"/>
      <c r="C283" s="76"/>
      <c r="D283" s="76"/>
      <c r="E283" s="76"/>
      <c r="F283" s="76" t="s">
        <v>194</v>
      </c>
      <c r="G283" s="82">
        <v>0</v>
      </c>
      <c r="H283" s="82">
        <v>0</v>
      </c>
      <c r="I283" s="82">
        <v>0</v>
      </c>
      <c r="J283" s="82">
        <v>0</v>
      </c>
    </row>
    <row r="284" spans="1:10" ht="15.75" thickBot="1">
      <c r="A284" s="76"/>
      <c r="B284" s="76"/>
      <c r="C284" s="76"/>
      <c r="D284" s="76"/>
      <c r="E284" s="76"/>
      <c r="F284" s="76" t="s">
        <v>195</v>
      </c>
      <c r="G284" s="82">
        <v>0.452749042241731</v>
      </c>
      <c r="H284" s="82">
        <v>0.1189208357658805</v>
      </c>
      <c r="I284" s="82">
        <v>0.1524962300411108</v>
      </c>
      <c r="J284" s="82">
        <v>0.18133197643474</v>
      </c>
    </row>
    <row r="285" spans="1:10" ht="15.75" thickBot="1">
      <c r="A285" s="76"/>
      <c r="B285" s="76"/>
      <c r="C285" s="76"/>
      <c r="D285" s="76"/>
      <c r="E285" s="77"/>
      <c r="F285" s="77" t="s">
        <v>196</v>
      </c>
      <c r="G285" s="82">
        <v>0</v>
      </c>
      <c r="H285" s="82">
        <v>0</v>
      </c>
      <c r="I285" s="82">
        <v>1.50524966209079E-05</v>
      </c>
      <c r="J285" s="82">
        <v>5.47802346606341E-05</v>
      </c>
    </row>
    <row r="286" spans="1:10" ht="15.75" thickBot="1">
      <c r="A286" s="76"/>
      <c r="B286" s="76"/>
      <c r="C286" s="76"/>
      <c r="D286" s="76"/>
      <c r="E286" s="76"/>
      <c r="F286" s="76" t="s">
        <v>201</v>
      </c>
      <c r="G286" s="82">
        <v>0.000497114233494563</v>
      </c>
      <c r="H286" s="82">
        <v>0.000497114233494563</v>
      </c>
      <c r="I286" s="82">
        <v>0</v>
      </c>
      <c r="J286" s="82">
        <v>0</v>
      </c>
    </row>
    <row r="287" spans="1:10" ht="15.75" thickBot="1">
      <c r="A287" s="76"/>
      <c r="B287" s="76"/>
      <c r="C287" s="121" t="s">
        <v>614</v>
      </c>
      <c r="D287" s="121"/>
      <c r="E287" s="121"/>
      <c r="F287" s="121"/>
      <c r="G287" s="82">
        <v>0</v>
      </c>
      <c r="H287" s="82">
        <v>0</v>
      </c>
      <c r="I287" s="82">
        <v>0</v>
      </c>
      <c r="J287" s="82">
        <v>0</v>
      </c>
    </row>
    <row r="288" spans="1:10" ht="15.75" thickBot="1">
      <c r="A288" s="76"/>
      <c r="B288" s="76"/>
      <c r="C288" s="121" t="s">
        <v>615</v>
      </c>
      <c r="D288" s="121"/>
      <c r="E288" s="121"/>
      <c r="F288" s="121"/>
      <c r="G288" s="82">
        <v>0</v>
      </c>
      <c r="H288" s="82">
        <v>0</v>
      </c>
      <c r="I288" s="82">
        <v>0.1129</v>
      </c>
      <c r="J288" s="82">
        <v>0</v>
      </c>
    </row>
    <row r="289" spans="1:10" ht="15.75" thickBot="1">
      <c r="A289" s="76"/>
      <c r="B289" s="76"/>
      <c r="C289" s="121" t="s">
        <v>616</v>
      </c>
      <c r="D289" s="121"/>
      <c r="E289" s="121"/>
      <c r="F289" s="121"/>
      <c r="G289" s="82">
        <v>0</v>
      </c>
      <c r="H289" s="82">
        <v>0.1129</v>
      </c>
      <c r="I289" s="82">
        <v>0</v>
      </c>
      <c r="J289" s="82">
        <v>0</v>
      </c>
    </row>
    <row r="290" spans="1:10" ht="15.75" thickBot="1">
      <c r="A290" s="76"/>
      <c r="B290" s="76"/>
      <c r="C290" s="121" t="s">
        <v>617</v>
      </c>
      <c r="D290" s="121"/>
      <c r="E290" s="121"/>
      <c r="F290" s="121"/>
      <c r="G290" s="82">
        <v>0</v>
      </c>
      <c r="H290" s="82">
        <v>0</v>
      </c>
      <c r="I290" s="82">
        <v>0</v>
      </c>
      <c r="J290" s="82">
        <v>0</v>
      </c>
    </row>
    <row r="291" spans="1:10" ht="15.75" thickBot="1">
      <c r="A291" s="76"/>
      <c r="B291" s="76"/>
      <c r="C291" s="121" t="s">
        <v>618</v>
      </c>
      <c r="D291" s="121"/>
      <c r="E291" s="121"/>
      <c r="F291" s="121"/>
      <c r="G291" s="82">
        <v>0</v>
      </c>
      <c r="H291" s="82">
        <v>0</v>
      </c>
      <c r="I291" s="82">
        <v>0</v>
      </c>
      <c r="J291" s="82">
        <v>0</v>
      </c>
    </row>
    <row r="292" spans="1:10" ht="15.75" thickBot="1">
      <c r="A292" s="76"/>
      <c r="B292" s="76"/>
      <c r="C292" s="121" t="s">
        <v>619</v>
      </c>
      <c r="D292" s="121"/>
      <c r="E292" s="121"/>
      <c r="F292" s="121"/>
      <c r="G292" s="82">
        <v>0</v>
      </c>
      <c r="H292" s="82">
        <v>0</v>
      </c>
      <c r="I292" s="82">
        <v>0</v>
      </c>
      <c r="J292" s="82">
        <v>0</v>
      </c>
    </row>
    <row r="293" spans="1:10" ht="15.75" thickBot="1">
      <c r="A293" s="76"/>
      <c r="B293" s="121" t="s">
        <v>203</v>
      </c>
      <c r="C293" s="121"/>
      <c r="D293" s="121"/>
      <c r="E293" s="121"/>
      <c r="F293" s="121"/>
      <c r="G293" s="82">
        <v>0.876391745467832</v>
      </c>
      <c r="H293" s="82">
        <v>0.2417542935466483</v>
      </c>
      <c r="I293" s="82">
        <v>0.20872066138273568</v>
      </c>
      <c r="J293" s="82">
        <v>0.425916790538448</v>
      </c>
    </row>
    <row r="294" spans="1:10" ht="15.75" thickBot="1">
      <c r="A294" s="76"/>
      <c r="B294" s="77"/>
      <c r="C294" s="120" t="s">
        <v>204</v>
      </c>
      <c r="D294" s="120"/>
      <c r="E294" s="120"/>
      <c r="F294" s="120"/>
      <c r="G294" s="82">
        <v>1.73948300361109E-07</v>
      </c>
      <c r="H294" s="82">
        <v>1.1323182348078261E-07</v>
      </c>
      <c r="I294" s="82">
        <v>2.407109390468732E-08</v>
      </c>
      <c r="J294" s="82">
        <v>3.66453829756389E-08</v>
      </c>
    </row>
    <row r="295" spans="1:10" ht="15.75" thickBot="1">
      <c r="A295" s="76"/>
      <c r="B295" s="77"/>
      <c r="C295" s="77"/>
      <c r="D295" s="120" t="s">
        <v>205</v>
      </c>
      <c r="E295" s="120"/>
      <c r="F295" s="120"/>
      <c r="G295" s="82">
        <v>5.780670038614E-10</v>
      </c>
      <c r="H295" s="82">
        <v>1.266687710227249E-10</v>
      </c>
      <c r="I295" s="82">
        <v>2.227813616555966E-10</v>
      </c>
      <c r="J295" s="82">
        <v>2.28616871183078E-10</v>
      </c>
    </row>
    <row r="296" spans="1:10" ht="15.75" thickBot="1">
      <c r="A296" s="76"/>
      <c r="B296" s="77"/>
      <c r="C296" s="77"/>
      <c r="D296" s="120" t="s">
        <v>206</v>
      </c>
      <c r="E296" s="120"/>
      <c r="F296" s="120"/>
      <c r="G296" s="82">
        <v>5.94963217667037E-09</v>
      </c>
      <c r="H296" s="82">
        <v>8.65738158311765E-10</v>
      </c>
      <c r="I296" s="82">
        <v>2.2429859453968655E-09</v>
      </c>
      <c r="J296" s="82">
        <v>2.84090807296173E-09</v>
      </c>
    </row>
    <row r="297" spans="1:10" ht="15.75" thickBot="1">
      <c r="A297" s="76"/>
      <c r="B297" s="77"/>
      <c r="C297" s="77"/>
      <c r="D297" s="120" t="s">
        <v>207</v>
      </c>
      <c r="E297" s="120"/>
      <c r="F297" s="120"/>
      <c r="G297" s="82">
        <v>4.91387485844629E-13</v>
      </c>
      <c r="H297" s="82">
        <v>4.607475400596719E-13</v>
      </c>
      <c r="I297" s="82">
        <v>3.50871803375902E-15</v>
      </c>
      <c r="J297" s="82">
        <v>2.71312277511987E-14</v>
      </c>
    </row>
    <row r="298" spans="1:10" ht="15.75" thickBot="1">
      <c r="A298" s="76"/>
      <c r="B298" s="77"/>
      <c r="C298" s="77"/>
      <c r="D298" s="120" t="s">
        <v>208</v>
      </c>
      <c r="E298" s="120"/>
      <c r="F298" s="120"/>
      <c r="G298" s="82">
        <v>4.38466167524042E-10</v>
      </c>
      <c r="H298" s="82">
        <v>1.617478928098111E-10</v>
      </c>
      <c r="I298" s="82">
        <v>1.249104746104929E-10</v>
      </c>
      <c r="J298" s="82">
        <v>1.51807800103738E-10</v>
      </c>
    </row>
    <row r="299" spans="1:10" ht="15.75" thickBot="1">
      <c r="A299" s="76"/>
      <c r="B299" s="77"/>
      <c r="C299" s="77"/>
      <c r="D299" s="120" t="s">
        <v>209</v>
      </c>
      <c r="E299" s="120"/>
      <c r="F299" s="120"/>
      <c r="G299" s="82">
        <v>1.02703402299003E-10</v>
      </c>
      <c r="H299" s="82">
        <v>9.556376736581052E-11</v>
      </c>
      <c r="I299" s="82">
        <v>1.098465382889807E-12</v>
      </c>
      <c r="J299" s="82">
        <v>6.04116955030283E-12</v>
      </c>
    </row>
    <row r="300" spans="1:10" ht="15.75" thickBot="1">
      <c r="A300" s="76"/>
      <c r="B300" s="77"/>
      <c r="C300" s="77"/>
      <c r="D300" s="120" t="s">
        <v>211</v>
      </c>
      <c r="E300" s="120"/>
      <c r="F300" s="120"/>
      <c r="G300" s="82">
        <v>1.01329669183241E-09</v>
      </c>
      <c r="H300" s="82">
        <v>4.975735894455838E-10</v>
      </c>
      <c r="I300" s="82">
        <v>2.2704455757121119E-10</v>
      </c>
      <c r="J300" s="82">
        <v>2.88678544815612E-10</v>
      </c>
    </row>
    <row r="301" spans="1:10" ht="15.75" thickBot="1">
      <c r="A301" s="76"/>
      <c r="B301" s="77"/>
      <c r="C301" s="77"/>
      <c r="D301" s="120" t="s">
        <v>212</v>
      </c>
      <c r="E301" s="120"/>
      <c r="F301" s="120"/>
      <c r="G301" s="82">
        <v>6.07585096982761E-10</v>
      </c>
      <c r="H301" s="82">
        <v>3.132787167563747E-10</v>
      </c>
      <c r="I301" s="82">
        <v>1.281481912556523E-10</v>
      </c>
      <c r="J301" s="82">
        <v>1.66158188970733E-10</v>
      </c>
    </row>
    <row r="302" spans="1:10" ht="15.75" thickBot="1">
      <c r="A302" s="76"/>
      <c r="B302" s="77"/>
      <c r="C302" s="77"/>
      <c r="D302" s="120" t="s">
        <v>213</v>
      </c>
      <c r="E302" s="120"/>
      <c r="F302" s="120"/>
      <c r="G302" s="82">
        <v>2.20913790210881E-09</v>
      </c>
      <c r="H302" s="82">
        <v>1.5977668685272445E-09</v>
      </c>
      <c r="I302" s="82">
        <v>2.586386421252758E-10</v>
      </c>
      <c r="J302" s="82">
        <v>3.52732391456281E-10</v>
      </c>
    </row>
    <row r="303" spans="1:10" ht="15.75" thickBot="1">
      <c r="A303" s="76"/>
      <c r="B303" s="77"/>
      <c r="C303" s="77"/>
      <c r="D303" s="120" t="s">
        <v>214</v>
      </c>
      <c r="E303" s="120"/>
      <c r="F303" s="120"/>
      <c r="G303" s="82">
        <v>6.89204262624348E-12</v>
      </c>
      <c r="H303" s="82">
        <v>4.118345490231971E-12</v>
      </c>
      <c r="I303" s="82">
        <v>1.2131701330139375E-12</v>
      </c>
      <c r="J303" s="82">
        <v>1.56052700299757E-12</v>
      </c>
    </row>
    <row r="304" spans="1:10" ht="15.75" thickBot="1">
      <c r="A304" s="76"/>
      <c r="B304" s="77"/>
      <c r="C304" s="77"/>
      <c r="D304" s="120" t="s">
        <v>215</v>
      </c>
      <c r="E304" s="120"/>
      <c r="F304" s="120"/>
      <c r="G304" s="82">
        <v>4.07859406998452E-11</v>
      </c>
      <c r="H304" s="82">
        <v>3.824274181474499E-11</v>
      </c>
      <c r="I304" s="82">
        <v>2.9122359684534297E-13</v>
      </c>
      <c r="J304" s="82">
        <v>2.2519752882548E-12</v>
      </c>
    </row>
    <row r="305" spans="1:10" ht="15.75" thickBot="1">
      <c r="A305" s="76"/>
      <c r="B305" s="77"/>
      <c r="C305" s="77"/>
      <c r="D305" s="120" t="s">
        <v>133</v>
      </c>
      <c r="E305" s="120"/>
      <c r="F305" s="120"/>
      <c r="G305" s="82">
        <v>1.29638617846107E-09</v>
      </c>
      <c r="H305" s="82">
        <v>1.0240419207526074E-09</v>
      </c>
      <c r="I305" s="82">
        <v>7.44116419179793E-11</v>
      </c>
      <c r="J305" s="82">
        <v>1.97932615790482E-10</v>
      </c>
    </row>
    <row r="306" spans="1:10" ht="15.75" thickBot="1">
      <c r="A306" s="76"/>
      <c r="B306" s="77"/>
      <c r="C306" s="77"/>
      <c r="D306" s="120" t="s">
        <v>216</v>
      </c>
      <c r="E306" s="120"/>
      <c r="F306" s="120"/>
      <c r="G306" s="82">
        <v>1.54657233705198E-13</v>
      </c>
      <c r="H306" s="82">
        <v>1.2679688085109618E-13</v>
      </c>
      <c r="I306" s="82">
        <v>9.94453312785509E-15</v>
      </c>
      <c r="J306" s="82">
        <v>1.79158197262464E-14</v>
      </c>
    </row>
    <row r="307" spans="1:10" ht="15.75" thickBot="1">
      <c r="A307" s="76"/>
      <c r="B307" s="77"/>
      <c r="C307" s="77"/>
      <c r="D307" s="120" t="s">
        <v>96</v>
      </c>
      <c r="E307" s="120"/>
      <c r="F307" s="120"/>
      <c r="G307" s="82">
        <v>1.15887387123214E-08</v>
      </c>
      <c r="H307" s="82">
        <v>7.556375796547304E-09</v>
      </c>
      <c r="I307" s="82">
        <v>1.205870542202838E-09</v>
      </c>
      <c r="J307" s="82">
        <v>2.82649237357125E-09</v>
      </c>
    </row>
    <row r="308" spans="1:10" ht="15.75" thickBot="1">
      <c r="A308" s="76"/>
      <c r="B308" s="77"/>
      <c r="C308" s="77"/>
      <c r="D308" s="120" t="s">
        <v>217</v>
      </c>
      <c r="E308" s="120"/>
      <c r="F308" s="120"/>
      <c r="G308" s="82">
        <v>4.17819614805155E-09</v>
      </c>
      <c r="H308" s="82">
        <v>2.855755820432319E-09</v>
      </c>
      <c r="I308" s="82">
        <v>5.559323302795362E-10</v>
      </c>
      <c r="J308" s="82">
        <v>7.66507997339696E-10</v>
      </c>
    </row>
    <row r="309" spans="1:10" ht="15.75" thickBot="1">
      <c r="A309" s="76"/>
      <c r="B309" s="77"/>
      <c r="C309" s="77"/>
      <c r="D309" s="120" t="s">
        <v>97</v>
      </c>
      <c r="E309" s="120"/>
      <c r="F309" s="120"/>
      <c r="G309" s="82">
        <v>8.84579832554985E-10</v>
      </c>
      <c r="H309" s="82">
        <v>2.696395987993138E-10</v>
      </c>
      <c r="I309" s="82">
        <v>2.1785563738655742E-10</v>
      </c>
      <c r="J309" s="82">
        <v>3.97084596369114E-10</v>
      </c>
    </row>
    <row r="310" spans="1:10" ht="15.75" thickBot="1">
      <c r="A310" s="76"/>
      <c r="B310" s="77"/>
      <c r="C310" s="77"/>
      <c r="D310" s="120" t="s">
        <v>218</v>
      </c>
      <c r="E310" s="120"/>
      <c r="F310" s="120"/>
      <c r="G310" s="82">
        <v>8.61236944442574E-11</v>
      </c>
      <c r="H310" s="82">
        <v>6.874613894814428E-11</v>
      </c>
      <c r="I310" s="82">
        <v>4.23011250983597E-12</v>
      </c>
      <c r="J310" s="82">
        <v>1.31474429862771E-11</v>
      </c>
    </row>
    <row r="311" spans="1:10" ht="15.75" thickBot="1">
      <c r="A311" s="76"/>
      <c r="B311" s="77"/>
      <c r="C311" s="77"/>
      <c r="D311" s="120" t="s">
        <v>219</v>
      </c>
      <c r="E311" s="120"/>
      <c r="F311" s="120"/>
      <c r="G311" s="82">
        <v>1.61945090113402E-08</v>
      </c>
      <c r="H311" s="82">
        <v>1.348992396043916E-08</v>
      </c>
      <c r="I311" s="82">
        <v>1.0075606084525399E-09</v>
      </c>
      <c r="J311" s="82">
        <v>1.69702444244844E-09</v>
      </c>
    </row>
    <row r="312" spans="1:10" ht="15.75" thickBot="1">
      <c r="A312" s="76"/>
      <c r="B312" s="77"/>
      <c r="C312" s="77"/>
      <c r="D312" s="120" t="s">
        <v>220</v>
      </c>
      <c r="E312" s="120"/>
      <c r="F312" s="120"/>
      <c r="G312" s="82">
        <v>5.13700279513524E-18</v>
      </c>
      <c r="H312" s="82">
        <v>1.752457252965955E-18</v>
      </c>
      <c r="I312" s="82">
        <v>3.4050792275023337E-19</v>
      </c>
      <c r="J312" s="82">
        <v>3.04403761941905E-18</v>
      </c>
    </row>
    <row r="313" spans="1:10" ht="15.75" thickBot="1">
      <c r="A313" s="76"/>
      <c r="B313" s="77"/>
      <c r="C313" s="77"/>
      <c r="D313" s="120" t="s">
        <v>221</v>
      </c>
      <c r="E313" s="120"/>
      <c r="F313" s="120"/>
      <c r="G313" s="82">
        <v>4.95889642738248E-18</v>
      </c>
      <c r="H313" s="82">
        <v>1.691705594135393E-18</v>
      </c>
      <c r="I313" s="82">
        <v>3.287036035513541E-19</v>
      </c>
      <c r="J313" s="82">
        <v>2.93848722969574E-18</v>
      </c>
    </row>
    <row r="314" spans="1:10" ht="15.75" thickBot="1">
      <c r="A314" s="76"/>
      <c r="B314" s="77"/>
      <c r="C314" s="77"/>
      <c r="D314" s="120" t="s">
        <v>222</v>
      </c>
      <c r="E314" s="120"/>
      <c r="F314" s="120"/>
      <c r="G314" s="82">
        <v>1.31524966940837E-08</v>
      </c>
      <c r="H314" s="82">
        <v>9.97028526820471E-10</v>
      </c>
      <c r="I314" s="82">
        <v>5.579455066477086E-09</v>
      </c>
      <c r="J314" s="82">
        <v>6.57601310078614E-09</v>
      </c>
    </row>
    <row r="315" spans="1:10" ht="15.75" thickBot="1">
      <c r="A315" s="76"/>
      <c r="B315" s="77"/>
      <c r="C315" s="77"/>
      <c r="D315" s="120" t="s">
        <v>223</v>
      </c>
      <c r="E315" s="120"/>
      <c r="F315" s="120"/>
      <c r="G315" s="82">
        <v>1.3176613742596E-18</v>
      </c>
      <c r="H315" s="82">
        <v>3.351027187116986E-19</v>
      </c>
      <c r="I315" s="82">
        <v>4.575366425563628E-19</v>
      </c>
      <c r="J315" s="82">
        <v>5.25022012991538E-19</v>
      </c>
    </row>
    <row r="316" spans="1:10" ht="15.75" thickBot="1">
      <c r="A316" s="76"/>
      <c r="B316" s="77"/>
      <c r="C316" s="77"/>
      <c r="D316" s="120" t="s">
        <v>224</v>
      </c>
      <c r="E316" s="120"/>
      <c r="F316" s="120"/>
      <c r="G316" s="82">
        <v>1.36944643879402E-11</v>
      </c>
      <c r="H316" s="82">
        <v>1.2742533349659494E-11</v>
      </c>
      <c r="I316" s="82">
        <v>1.464607183603821E-13</v>
      </c>
      <c r="J316" s="82">
        <v>8.05470319920311E-13</v>
      </c>
    </row>
    <row r="317" spans="1:10" ht="15.75" thickBot="1">
      <c r="A317" s="76"/>
      <c r="B317" s="77"/>
      <c r="C317" s="77"/>
      <c r="D317" s="120" t="s">
        <v>225</v>
      </c>
      <c r="E317" s="120"/>
      <c r="F317" s="120"/>
      <c r="G317" s="82">
        <v>1.00695243550427E-10</v>
      </c>
      <c r="H317" s="82">
        <v>9.375037928244946E-11</v>
      </c>
      <c r="I317" s="82">
        <v>1.038977004334824E-12</v>
      </c>
      <c r="J317" s="82">
        <v>5.90588726364266E-12</v>
      </c>
    </row>
    <row r="318" spans="1:10" ht="15.75" thickBot="1">
      <c r="A318" s="76"/>
      <c r="B318" s="77"/>
      <c r="C318" s="77"/>
      <c r="D318" s="120" t="s">
        <v>226</v>
      </c>
      <c r="E318" s="120"/>
      <c r="F318" s="120"/>
      <c r="G318" s="82">
        <v>4.96940631949632E-09</v>
      </c>
      <c r="H318" s="82">
        <v>3.888232963459535E-10</v>
      </c>
      <c r="I318" s="82">
        <v>2.0960828765007225E-09</v>
      </c>
      <c r="J318" s="82">
        <v>2.48450014664964E-09</v>
      </c>
    </row>
    <row r="319" spans="1:10" ht="15.75" thickBot="1">
      <c r="A319" s="76"/>
      <c r="B319" s="77"/>
      <c r="C319" s="77"/>
      <c r="D319" s="120" t="s">
        <v>227</v>
      </c>
      <c r="E319" s="120"/>
      <c r="F319" s="120"/>
      <c r="G319" s="82">
        <v>9.56336572429145E-12</v>
      </c>
      <c r="H319" s="82">
        <v>7.421781717692059E-12</v>
      </c>
      <c r="I319" s="82">
        <v>8.04450003240057E-13</v>
      </c>
      <c r="J319" s="82">
        <v>1.33713400335933E-12</v>
      </c>
    </row>
    <row r="320" spans="1:10" ht="15.75" thickBot="1">
      <c r="A320" s="76"/>
      <c r="B320" s="77"/>
      <c r="C320" s="77"/>
      <c r="D320" s="120" t="s">
        <v>228</v>
      </c>
      <c r="E320" s="120"/>
      <c r="F320" s="120"/>
      <c r="G320" s="82">
        <v>9.87362743707379E-08</v>
      </c>
      <c r="H320" s="82">
        <v>7.75165864115722E-08</v>
      </c>
      <c r="I320" s="82">
        <v>7.19371808234346E-09</v>
      </c>
      <c r="J320" s="82">
        <v>1.40259698768222E-08</v>
      </c>
    </row>
    <row r="321" spans="1:10" ht="15.75" thickBot="1">
      <c r="A321" s="76"/>
      <c r="B321" s="77"/>
      <c r="C321" s="77"/>
      <c r="D321" s="120" t="s">
        <v>229</v>
      </c>
      <c r="E321" s="120"/>
      <c r="F321" s="120"/>
      <c r="G321" s="82">
        <v>1.17904238452169E-08</v>
      </c>
      <c r="H321" s="82">
        <v>5.249700916030836E-09</v>
      </c>
      <c r="I321" s="82">
        <v>2.926861632785069E-09</v>
      </c>
      <c r="J321" s="82">
        <v>3.61386129640097E-09</v>
      </c>
    </row>
    <row r="322" spans="1:10" ht="15.75" thickBot="1">
      <c r="A322" s="76"/>
      <c r="B322" s="76"/>
      <c r="C322" s="121" t="s">
        <v>230</v>
      </c>
      <c r="D322" s="121"/>
      <c r="E322" s="121"/>
      <c r="F322" s="121"/>
      <c r="G322" s="82">
        <v>0.614632329932431</v>
      </c>
      <c r="H322" s="82">
        <v>0.1998183184207151</v>
      </c>
      <c r="I322" s="82">
        <v>0.10993156264373904</v>
      </c>
      <c r="J322" s="82">
        <v>0.304882448867977</v>
      </c>
    </row>
    <row r="323" spans="1:10" ht="15.75" thickBot="1">
      <c r="A323" s="76"/>
      <c r="B323" s="77"/>
      <c r="C323" s="77"/>
      <c r="D323" s="120" t="s">
        <v>98</v>
      </c>
      <c r="E323" s="120"/>
      <c r="F323" s="120"/>
      <c r="G323" s="82">
        <v>5.35249441189983E-06</v>
      </c>
      <c r="H323" s="82">
        <v>2.0389441296530814E-06</v>
      </c>
      <c r="I323" s="82">
        <v>1.0537025205534613E-06</v>
      </c>
      <c r="J323" s="82">
        <v>2.25984776169329E-06</v>
      </c>
    </row>
    <row r="324" spans="1:10" ht="15.75" thickBot="1">
      <c r="A324" s="76"/>
      <c r="B324" s="77"/>
      <c r="C324" s="77"/>
      <c r="D324" s="120" t="s">
        <v>231</v>
      </c>
      <c r="E324" s="120"/>
      <c r="F324" s="120"/>
      <c r="G324" s="82">
        <v>1.82980885400631E-13</v>
      </c>
      <c r="H324" s="82">
        <v>2.772820793658148E-14</v>
      </c>
      <c r="I324" s="82">
        <v>7.29222349335228E-14</v>
      </c>
      <c r="J324" s="82">
        <v>8.23304425305265E-14</v>
      </c>
    </row>
    <row r="325" spans="1:10" ht="15.75" thickBot="1">
      <c r="A325" s="76"/>
      <c r="B325" s="77"/>
      <c r="C325" s="77"/>
      <c r="D325" s="120" t="s">
        <v>232</v>
      </c>
      <c r="E325" s="120"/>
      <c r="F325" s="120"/>
      <c r="G325" s="82">
        <v>6.0129848545799E-14</v>
      </c>
      <c r="H325" s="82">
        <v>4.793585874817174E-14</v>
      </c>
      <c r="I325" s="82">
        <v>4.07420191503124E-15</v>
      </c>
      <c r="J325" s="82">
        <v>8.11978788259601E-15</v>
      </c>
    </row>
    <row r="326" spans="1:10" ht="15.75" thickBot="1">
      <c r="A326" s="76"/>
      <c r="B326" s="77"/>
      <c r="C326" s="77"/>
      <c r="D326" s="120" t="s">
        <v>233</v>
      </c>
      <c r="E326" s="120"/>
      <c r="F326" s="120"/>
      <c r="G326" s="82">
        <v>5.58565353519207E-06</v>
      </c>
      <c r="H326" s="82">
        <v>5.231303667876996E-06</v>
      </c>
      <c r="I326" s="82">
        <v>4.32805041749364E-08</v>
      </c>
      <c r="J326" s="82">
        <v>3.11069363140133E-07</v>
      </c>
    </row>
    <row r="327" spans="1:10" ht="15.75" thickBot="1">
      <c r="A327" s="76"/>
      <c r="B327" s="77"/>
      <c r="C327" s="77"/>
      <c r="D327" s="120" t="s">
        <v>234</v>
      </c>
      <c r="E327" s="120"/>
      <c r="F327" s="120"/>
      <c r="G327" s="82">
        <v>1.12945555454461E-10</v>
      </c>
      <c r="H327" s="82">
        <v>4.657541537200347E-11</v>
      </c>
      <c r="I327" s="82">
        <v>2.8176812415891388E-11</v>
      </c>
      <c r="J327" s="82">
        <v>3.81933276665657E-11</v>
      </c>
    </row>
    <row r="328" spans="1:10" ht="15.75" thickBot="1">
      <c r="A328" s="76"/>
      <c r="B328" s="77"/>
      <c r="C328" s="77"/>
      <c r="D328" s="120" t="s">
        <v>235</v>
      </c>
      <c r="E328" s="120"/>
      <c r="F328" s="120"/>
      <c r="G328" s="82">
        <v>9.22082071686375E-08</v>
      </c>
      <c r="H328" s="82">
        <v>7.80002423209496E-09</v>
      </c>
      <c r="I328" s="82">
        <v>3.840511016301173E-08</v>
      </c>
      <c r="J328" s="82">
        <v>4.60030727735308E-08</v>
      </c>
    </row>
    <row r="329" spans="1:10" ht="15.75" thickBot="1">
      <c r="A329" s="76"/>
      <c r="B329" s="77"/>
      <c r="C329" s="77"/>
      <c r="D329" s="120" t="s">
        <v>236</v>
      </c>
      <c r="E329" s="120"/>
      <c r="F329" s="120"/>
      <c r="G329" s="82">
        <v>3.96677719369182E-08</v>
      </c>
      <c r="H329" s="82">
        <v>3.482863267652906E-09</v>
      </c>
      <c r="I329" s="82">
        <v>1.6610842581401276E-08</v>
      </c>
      <c r="J329" s="82">
        <v>1.9574066087864E-08</v>
      </c>
    </row>
    <row r="330" spans="1:10" ht="15.75" thickBot="1">
      <c r="A330" s="76"/>
      <c r="B330" s="76"/>
      <c r="C330" s="76"/>
      <c r="D330" s="121" t="s">
        <v>89</v>
      </c>
      <c r="E330" s="121"/>
      <c r="F330" s="121"/>
      <c r="G330" s="82">
        <v>0.478145658392162</v>
      </c>
      <c r="H330" s="82">
        <v>0.1859896691809094</v>
      </c>
      <c r="I330" s="82">
        <v>0.053642938144911584</v>
      </c>
      <c r="J330" s="82">
        <v>0.238513051066341</v>
      </c>
    </row>
    <row r="331" spans="1:10" ht="15.75" thickBot="1">
      <c r="A331" s="76"/>
      <c r="B331" s="77"/>
      <c r="C331" s="76"/>
      <c r="D331" s="120" t="s">
        <v>237</v>
      </c>
      <c r="E331" s="120"/>
      <c r="F331" s="120"/>
      <c r="G331" s="82">
        <v>1.25328680277182E-05</v>
      </c>
      <c r="H331" s="82">
        <v>1.22296409823258E-05</v>
      </c>
      <c r="I331" s="82">
        <v>3.03227045392323E-07</v>
      </c>
      <c r="J331" s="82">
        <v>0</v>
      </c>
    </row>
    <row r="332" spans="1:10" ht="15.75" thickBot="1">
      <c r="A332" s="76"/>
      <c r="B332" s="76"/>
      <c r="C332" s="77"/>
      <c r="D332" s="120" t="s">
        <v>237</v>
      </c>
      <c r="E332" s="120"/>
      <c r="F332" s="120"/>
      <c r="G332" s="82">
        <v>7.78574362805322E-05</v>
      </c>
      <c r="H332" s="82">
        <v>6.65636815499601E-06</v>
      </c>
      <c r="I332" s="82">
        <v>1.908306431692865E-05</v>
      </c>
      <c r="J332" s="82">
        <v>5.21180038086076E-05</v>
      </c>
    </row>
    <row r="333" spans="1:10" ht="15.75" thickBot="1">
      <c r="A333" s="76"/>
      <c r="B333" s="77"/>
      <c r="C333" s="77"/>
      <c r="D333" s="120" t="s">
        <v>238</v>
      </c>
      <c r="E333" s="120"/>
      <c r="F333" s="120"/>
      <c r="G333" s="82">
        <v>7.33901293489316E-13</v>
      </c>
      <c r="H333" s="82">
        <v>4.842434314386795E-13</v>
      </c>
      <c r="I333" s="82">
        <v>1.2985960683730459E-13</v>
      </c>
      <c r="J333" s="82">
        <v>1.19798255213332E-13</v>
      </c>
    </row>
    <row r="334" spans="1:10" ht="15.75" thickBot="1">
      <c r="A334" s="76"/>
      <c r="B334" s="77"/>
      <c r="C334" s="76"/>
      <c r="D334" s="120" t="s">
        <v>94</v>
      </c>
      <c r="E334" s="120"/>
      <c r="F334" s="120"/>
      <c r="G334" s="82">
        <v>0.000523665883226737</v>
      </c>
      <c r="H334" s="82">
        <v>0.00040230041825955386</v>
      </c>
      <c r="I334" s="82">
        <v>2.508875144464288E-05</v>
      </c>
      <c r="J334" s="82">
        <v>9.62767135225394E-05</v>
      </c>
    </row>
    <row r="335" spans="1:10" ht="15.75" thickBot="1">
      <c r="A335" s="76"/>
      <c r="B335" s="77"/>
      <c r="C335" s="77"/>
      <c r="D335" s="120" t="s">
        <v>239</v>
      </c>
      <c r="E335" s="120"/>
      <c r="F335" s="120"/>
      <c r="G335" s="82">
        <v>1.53290563495407E-08</v>
      </c>
      <c r="H335" s="82">
        <v>1.3515289466761109E-08</v>
      </c>
      <c r="I335" s="82">
        <v>5.55897066409948E-10</v>
      </c>
      <c r="J335" s="82">
        <v>1.25786981636973E-09</v>
      </c>
    </row>
    <row r="336" spans="1:10" ht="15.75" thickBot="1">
      <c r="A336" s="76"/>
      <c r="B336" s="77"/>
      <c r="C336" s="77"/>
      <c r="D336" s="120" t="s">
        <v>240</v>
      </c>
      <c r="E336" s="120"/>
      <c r="F336" s="120"/>
      <c r="G336" s="82">
        <v>2.55564030414469E-12</v>
      </c>
      <c r="H336" s="82">
        <v>2.124956144111049E-12</v>
      </c>
      <c r="I336" s="82">
        <v>1.14733672378419E-13</v>
      </c>
      <c r="J336" s="82">
        <v>3.15950487655226E-13</v>
      </c>
    </row>
    <row r="337" spans="1:10" ht="15.75" thickBot="1">
      <c r="A337" s="76"/>
      <c r="B337" s="77"/>
      <c r="C337" s="77"/>
      <c r="D337" s="120" t="s">
        <v>241</v>
      </c>
      <c r="E337" s="120"/>
      <c r="F337" s="120"/>
      <c r="G337" s="82">
        <v>5.03918630896434E-10</v>
      </c>
      <c r="H337" s="82">
        <v>3.91282044030419E-10</v>
      </c>
      <c r="I337" s="82">
        <v>2.808482416459528E-11</v>
      </c>
      <c r="J337" s="82">
        <v>8.45517627014193E-11</v>
      </c>
    </row>
    <row r="338" spans="1:10" ht="15.75" thickBot="1">
      <c r="A338" s="76"/>
      <c r="B338" s="77"/>
      <c r="C338" s="77"/>
      <c r="D338" s="120" t="s">
        <v>242</v>
      </c>
      <c r="E338" s="120"/>
      <c r="F338" s="120"/>
      <c r="G338" s="82">
        <v>1.08251189405182E-08</v>
      </c>
      <c r="H338" s="82">
        <v>9.75178358460571E-10</v>
      </c>
      <c r="I338" s="82">
        <v>4.4704312204570035E-09</v>
      </c>
      <c r="J338" s="82">
        <v>5.37950936160062E-09</v>
      </c>
    </row>
    <row r="339" spans="1:10" ht="15.75" thickBot="1">
      <c r="A339" s="76"/>
      <c r="B339" s="77"/>
      <c r="C339" s="77"/>
      <c r="D339" s="121" t="s">
        <v>243</v>
      </c>
      <c r="E339" s="121"/>
      <c r="F339" s="121"/>
      <c r="G339" s="82">
        <v>5.92116792616404E-09</v>
      </c>
      <c r="H339" s="82">
        <v>5.9250453059534386E-09</v>
      </c>
      <c r="I339" s="82">
        <v>0</v>
      </c>
      <c r="J339" s="82">
        <v>-3.8773797894E-12</v>
      </c>
    </row>
    <row r="340" spans="1:10" ht="15.75" thickBot="1">
      <c r="A340" s="76"/>
      <c r="B340" s="77"/>
      <c r="C340" s="77"/>
      <c r="D340" s="120" t="s">
        <v>244</v>
      </c>
      <c r="E340" s="120"/>
      <c r="F340" s="120"/>
      <c r="G340" s="82">
        <v>5.10075310164151E-12</v>
      </c>
      <c r="H340" s="82">
        <v>4.0766081662850526E-12</v>
      </c>
      <c r="I340" s="82">
        <v>3.660576674362551E-13</v>
      </c>
      <c r="J340" s="82">
        <v>6.58087267920211E-13</v>
      </c>
    </row>
    <row r="341" spans="1:10" ht="15.75" thickBot="1">
      <c r="A341" s="76"/>
      <c r="B341" s="77"/>
      <c r="C341" s="77"/>
      <c r="D341" s="120" t="s">
        <v>245</v>
      </c>
      <c r="E341" s="120"/>
      <c r="F341" s="120"/>
      <c r="G341" s="82">
        <v>1.98521160549383E-09</v>
      </c>
      <c r="H341" s="82">
        <v>1.7903117894202631E-09</v>
      </c>
      <c r="I341" s="82">
        <v>5.62560377191055E-11</v>
      </c>
      <c r="J341" s="82">
        <v>1.38643778354469E-10</v>
      </c>
    </row>
    <row r="342" spans="1:10" ht="15.75" thickBot="1">
      <c r="A342" s="76"/>
      <c r="B342" s="77"/>
      <c r="C342" s="77"/>
      <c r="D342" s="120" t="s">
        <v>246</v>
      </c>
      <c r="E342" s="120"/>
      <c r="F342" s="120"/>
      <c r="G342" s="82">
        <v>5.06858443265947E-07</v>
      </c>
      <c r="H342" s="82">
        <v>4.770209894377971E-07</v>
      </c>
      <c r="I342" s="82">
        <v>1.1632009626090429E-08</v>
      </c>
      <c r="J342" s="82">
        <v>1.82054442020594E-08</v>
      </c>
    </row>
    <row r="343" spans="1:10" ht="15.75" thickBot="1">
      <c r="A343" s="76"/>
      <c r="B343" s="77"/>
      <c r="C343" s="77"/>
      <c r="D343" s="120" t="s">
        <v>247</v>
      </c>
      <c r="E343" s="120"/>
      <c r="F343" s="120"/>
      <c r="G343" s="82">
        <v>1.13723120679133E-10</v>
      </c>
      <c r="H343" s="82">
        <v>9.73098368710161E-11</v>
      </c>
      <c r="I343" s="82">
        <v>2.021081271280783E-12</v>
      </c>
      <c r="J343" s="82">
        <v>1.43922025368358E-11</v>
      </c>
    </row>
    <row r="344" spans="1:10" ht="15.75" thickBot="1">
      <c r="A344" s="76"/>
      <c r="B344" s="77"/>
      <c r="C344" s="77"/>
      <c r="D344" s="120" t="s">
        <v>248</v>
      </c>
      <c r="E344" s="120"/>
      <c r="F344" s="120"/>
      <c r="G344" s="82">
        <v>6.26316410324118E-07</v>
      </c>
      <c r="H344" s="82">
        <v>2.729621393508565E-07</v>
      </c>
      <c r="I344" s="82">
        <v>1.528868604326709E-07</v>
      </c>
      <c r="J344" s="82">
        <v>2.00467410540591E-07</v>
      </c>
    </row>
    <row r="345" spans="1:10" ht="15.75" thickBot="1">
      <c r="A345" s="76"/>
      <c r="B345" s="77"/>
      <c r="C345" s="77"/>
      <c r="D345" s="120" t="s">
        <v>249</v>
      </c>
      <c r="E345" s="120"/>
      <c r="F345" s="120"/>
      <c r="G345" s="82">
        <v>4.36347254441785E-11</v>
      </c>
      <c r="H345" s="82">
        <v>3.8606720245535876E-11</v>
      </c>
      <c r="I345" s="82">
        <v>1.1449077152168672E-12</v>
      </c>
      <c r="J345" s="82">
        <v>3.88309748342576E-12</v>
      </c>
    </row>
    <row r="346" spans="1:10" ht="15.75" thickBot="1">
      <c r="A346" s="76"/>
      <c r="B346" s="77"/>
      <c r="C346" s="77"/>
      <c r="D346" s="120" t="s">
        <v>250</v>
      </c>
      <c r="E346" s="120"/>
      <c r="F346" s="120"/>
      <c r="G346" s="82">
        <v>1.04272335075596E-07</v>
      </c>
      <c r="H346" s="82">
        <v>4.405065669614353E-08</v>
      </c>
      <c r="I346" s="82">
        <v>2.705616025131633E-08</v>
      </c>
      <c r="J346" s="82">
        <v>3.31655181281363E-08</v>
      </c>
    </row>
    <row r="347" spans="1:10" ht="15.75" thickBot="1">
      <c r="A347" s="76"/>
      <c r="B347" s="77"/>
      <c r="C347" s="77"/>
      <c r="D347" s="120" t="s">
        <v>251</v>
      </c>
      <c r="E347" s="120"/>
      <c r="F347" s="120"/>
      <c r="G347" s="82">
        <v>1.68385726713964E-14</v>
      </c>
      <c r="H347" s="82">
        <v>5.75921346825551E-15</v>
      </c>
      <c r="I347" s="82">
        <v>1.667096233930656E-15</v>
      </c>
      <c r="J347" s="82">
        <v>9.41226296921019E-15</v>
      </c>
    </row>
    <row r="348" spans="1:10" ht="15.75" thickBot="1">
      <c r="A348" s="76"/>
      <c r="B348" s="77"/>
      <c r="C348" s="77"/>
      <c r="D348" s="120" t="s">
        <v>252</v>
      </c>
      <c r="E348" s="120"/>
      <c r="F348" s="120"/>
      <c r="G348" s="82">
        <v>2.81988009657942E-14</v>
      </c>
      <c r="H348" s="82">
        <v>1.878260945417945E-14</v>
      </c>
      <c r="I348" s="82">
        <v>3.988137072638412E-15</v>
      </c>
      <c r="J348" s="82">
        <v>5.42805443897637E-15</v>
      </c>
    </row>
    <row r="349" spans="1:10" ht="15.75" thickBot="1">
      <c r="A349" s="76"/>
      <c r="B349" s="77"/>
      <c r="C349" s="77"/>
      <c r="D349" s="120" t="s">
        <v>253</v>
      </c>
      <c r="E349" s="120"/>
      <c r="F349" s="120"/>
      <c r="G349" s="82">
        <v>4.77361642033301E-06</v>
      </c>
      <c r="H349" s="82">
        <v>4.415654026107363E-06</v>
      </c>
      <c r="I349" s="82">
        <v>1.223138837282142E-07</v>
      </c>
      <c r="J349" s="82">
        <v>2.35648510497435E-07</v>
      </c>
    </row>
    <row r="350" spans="1:10" ht="15.75" thickBot="1">
      <c r="A350" s="76"/>
      <c r="B350" s="77"/>
      <c r="C350" s="77"/>
      <c r="D350" s="120" t="s">
        <v>254</v>
      </c>
      <c r="E350" s="120"/>
      <c r="F350" s="120"/>
      <c r="G350" s="82">
        <v>1.37597544279138E-14</v>
      </c>
      <c r="H350" s="82">
        <v>3.500061167889488E-15</v>
      </c>
      <c r="I350" s="82">
        <v>4.777486634980749E-15</v>
      </c>
      <c r="J350" s="82">
        <v>5.48220662504358E-15</v>
      </c>
    </row>
    <row r="351" spans="1:10" ht="15.75" thickBot="1">
      <c r="A351" s="76"/>
      <c r="B351" s="77"/>
      <c r="C351" s="77"/>
      <c r="D351" s="120" t="s">
        <v>255</v>
      </c>
      <c r="E351" s="120"/>
      <c r="F351" s="120"/>
      <c r="G351" s="82">
        <v>6.69329332007785E-05</v>
      </c>
      <c r="H351" s="82">
        <v>5.2079716084453047E-05</v>
      </c>
      <c r="I351" s="82">
        <v>5.194402062529436E-06</v>
      </c>
      <c r="J351" s="82">
        <v>9.65881505379601E-06</v>
      </c>
    </row>
    <row r="352" spans="1:10" ht="15.75" thickBot="1">
      <c r="A352" s="76"/>
      <c r="B352" s="77"/>
      <c r="C352" s="77"/>
      <c r="D352" s="120" t="s">
        <v>256</v>
      </c>
      <c r="E352" s="120"/>
      <c r="F352" s="120"/>
      <c r="G352" s="82">
        <v>0.000126621822491322</v>
      </c>
      <c r="H352" s="82">
        <v>4.90412281394233E-16</v>
      </c>
      <c r="I352" s="82">
        <v>5.3962507321621415E-15</v>
      </c>
      <c r="J352" s="82">
        <v>0.000126621822485435</v>
      </c>
    </row>
    <row r="353" spans="1:10" ht="15.75" thickBot="1">
      <c r="A353" s="76"/>
      <c r="B353" s="77"/>
      <c r="C353" s="77"/>
      <c r="D353" s="120" t="s">
        <v>257</v>
      </c>
      <c r="E353" s="120"/>
      <c r="F353" s="120"/>
      <c r="G353" s="82">
        <v>1.77396233524991E-11</v>
      </c>
      <c r="H353" s="82">
        <v>1.642241906825115E-11</v>
      </c>
      <c r="I353" s="82">
        <v>2.697841089530529E-13</v>
      </c>
      <c r="J353" s="82">
        <v>1.04742017529484E-12</v>
      </c>
    </row>
    <row r="354" spans="1:10" ht="15.75" thickBot="1">
      <c r="A354" s="76"/>
      <c r="B354" s="77"/>
      <c r="C354" s="76"/>
      <c r="D354" s="120" t="s">
        <v>92</v>
      </c>
      <c r="E354" s="120"/>
      <c r="F354" s="120"/>
      <c r="G354" s="82">
        <v>0.000745600113806928</v>
      </c>
      <c r="H354" s="82">
        <v>0.0005704689455086814</v>
      </c>
      <c r="I354" s="82">
        <v>0.00010674549810146911</v>
      </c>
      <c r="J354" s="82">
        <v>6.83856701967769E-05</v>
      </c>
    </row>
    <row r="355" spans="1:10" ht="15.75" thickBot="1">
      <c r="A355" s="76"/>
      <c r="B355" s="77"/>
      <c r="C355" s="77"/>
      <c r="D355" s="120" t="s">
        <v>91</v>
      </c>
      <c r="E355" s="120"/>
      <c r="F355" s="120"/>
      <c r="G355" s="82">
        <v>9.76759950647832E-06</v>
      </c>
      <c r="H355" s="82">
        <v>5.0028358286022274E-06</v>
      </c>
      <c r="I355" s="82">
        <v>1.0830896726464753E-06</v>
      </c>
      <c r="J355" s="82">
        <v>3.68167400522962E-06</v>
      </c>
    </row>
    <row r="356" spans="1:10" ht="15.75" thickBot="1">
      <c r="A356" s="76"/>
      <c r="B356" s="77"/>
      <c r="C356" s="77"/>
      <c r="D356" s="120" t="s">
        <v>199</v>
      </c>
      <c r="E356" s="120"/>
      <c r="F356" s="120"/>
      <c r="G356" s="82">
        <v>0.000223390257855627</v>
      </c>
      <c r="H356" s="82">
        <v>9.81986351942323E-05</v>
      </c>
      <c r="I356" s="82">
        <v>1.810719393001386E-05</v>
      </c>
      <c r="J356" s="82">
        <v>0.000107084428731381</v>
      </c>
    </row>
    <row r="357" spans="1:10" ht="15.75" thickBot="1">
      <c r="A357" s="76"/>
      <c r="B357" s="77"/>
      <c r="C357" s="77"/>
      <c r="D357" s="120" t="s">
        <v>258</v>
      </c>
      <c r="E357" s="120"/>
      <c r="F357" s="120"/>
      <c r="G357" s="82">
        <v>7.55831164046728E-14</v>
      </c>
      <c r="H357" s="82">
        <v>6.388329454775884E-14</v>
      </c>
      <c r="I357" s="82">
        <v>3.93794586864656E-15</v>
      </c>
      <c r="J357" s="82">
        <v>7.76187598826736E-15</v>
      </c>
    </row>
    <row r="358" spans="1:10" ht="15.75" thickBot="1">
      <c r="A358" s="76"/>
      <c r="B358" s="76"/>
      <c r="C358" s="76"/>
      <c r="D358" s="121" t="s">
        <v>259</v>
      </c>
      <c r="E358" s="121"/>
      <c r="F358" s="121"/>
      <c r="G358" s="82">
        <v>0.132581763632218</v>
      </c>
      <c r="H358" s="82">
        <v>0.011768028726112968</v>
      </c>
      <c r="I358" s="82">
        <v>0.05523074594854431</v>
      </c>
      <c r="J358" s="82">
        <v>0.0655829889575606</v>
      </c>
    </row>
    <row r="359" spans="1:10" ht="15.75" thickBot="1">
      <c r="A359" s="76"/>
      <c r="B359" s="77"/>
      <c r="C359" s="77"/>
      <c r="D359" s="120" t="s">
        <v>260</v>
      </c>
      <c r="E359" s="120"/>
      <c r="F359" s="120"/>
      <c r="G359" s="82">
        <v>2.93074665664384E-12</v>
      </c>
      <c r="H359" s="82">
        <v>2.431602570155831E-12</v>
      </c>
      <c r="I359" s="82">
        <v>1.75309584431924E-13</v>
      </c>
      <c r="J359" s="82">
        <v>3.23834502056089E-13</v>
      </c>
    </row>
    <row r="360" spans="1:10" ht="15.75" thickBot="1">
      <c r="A360" s="76"/>
      <c r="B360" s="77"/>
      <c r="C360" s="76"/>
      <c r="D360" s="120" t="s">
        <v>93</v>
      </c>
      <c r="E360" s="120"/>
      <c r="F360" s="120"/>
      <c r="G360" s="82">
        <v>0.00135521025082633</v>
      </c>
      <c r="H360" s="82">
        <v>0.0009011665056389939</v>
      </c>
      <c r="I360" s="82">
        <v>0.00013459312962245021</v>
      </c>
      <c r="J360" s="82">
        <v>0.000319450615564885</v>
      </c>
    </row>
    <row r="361" spans="1:10" ht="15.75" thickBot="1">
      <c r="A361" s="76"/>
      <c r="B361" s="77"/>
      <c r="C361" s="77"/>
      <c r="D361" s="120" t="s">
        <v>261</v>
      </c>
      <c r="E361" s="120"/>
      <c r="F361" s="120"/>
      <c r="G361" s="82">
        <v>9.49189787364873E-13</v>
      </c>
      <c r="H361" s="82">
        <v>2.429868565256075E-13</v>
      </c>
      <c r="I361" s="82">
        <v>3.2643005418292244E-13</v>
      </c>
      <c r="J361" s="82">
        <v>3.79772876656343E-13</v>
      </c>
    </row>
    <row r="362" spans="1:10" ht="15.75" thickBot="1">
      <c r="A362" s="76"/>
      <c r="B362" s="76"/>
      <c r="C362" s="76"/>
      <c r="D362" s="120" t="s">
        <v>262</v>
      </c>
      <c r="E362" s="120"/>
      <c r="F362" s="120"/>
      <c r="G362" s="82">
        <v>0.000746209135461421</v>
      </c>
      <c r="H362" s="82">
        <v>0</v>
      </c>
      <c r="I362" s="82">
        <v>0.0007462091354614207</v>
      </c>
      <c r="J362" s="82">
        <v>0</v>
      </c>
    </row>
    <row r="363" spans="1:10" ht="15.75" thickBot="1">
      <c r="A363" s="76"/>
      <c r="B363" s="77"/>
      <c r="C363" s="77"/>
      <c r="D363" s="120" t="s">
        <v>263</v>
      </c>
      <c r="E363" s="120"/>
      <c r="F363" s="120"/>
      <c r="G363" s="82">
        <v>2.62714732863857E-09</v>
      </c>
      <c r="H363" s="82">
        <v>2.4603749704832065E-09</v>
      </c>
      <c r="I363" s="82">
        <v>1.992987575996627E-11</v>
      </c>
      <c r="J363" s="82">
        <v>1.46842482395399E-10</v>
      </c>
    </row>
    <row r="364" spans="1:10" ht="15.75" thickBot="1">
      <c r="A364" s="76"/>
      <c r="B364" s="77"/>
      <c r="C364" s="77"/>
      <c r="D364" s="120" t="s">
        <v>264</v>
      </c>
      <c r="E364" s="120"/>
      <c r="F364" s="120"/>
      <c r="G364" s="82">
        <v>1.19711947380001E-15</v>
      </c>
      <c r="H364" s="82">
        <v>3.0439161475411517E-16</v>
      </c>
      <c r="I364" s="82">
        <v>4.157071762717824E-16</v>
      </c>
      <c r="J364" s="82">
        <v>4.77020682774114E-16</v>
      </c>
    </row>
    <row r="365" spans="1:10" ht="15.75" thickBot="1">
      <c r="A365" s="76"/>
      <c r="B365" s="77"/>
      <c r="C365" s="77"/>
      <c r="D365" s="120" t="s">
        <v>265</v>
      </c>
      <c r="E365" s="120"/>
      <c r="F365" s="120"/>
      <c r="G365" s="82">
        <v>2.39444985353009E-15</v>
      </c>
      <c r="H365" s="82">
        <v>6.08994135438295E-16</v>
      </c>
      <c r="I365" s="82">
        <v>8.314143525435678E-16</v>
      </c>
      <c r="J365" s="82">
        <v>9.54041365548231E-16</v>
      </c>
    </row>
    <row r="366" spans="1:10" ht="15.75" thickBot="1">
      <c r="A366" s="76"/>
      <c r="B366" s="77"/>
      <c r="C366" s="77"/>
      <c r="D366" s="120" t="s">
        <v>266</v>
      </c>
      <c r="E366" s="120"/>
      <c r="F366" s="120"/>
      <c r="G366" s="82">
        <v>1.02751707337883E-09</v>
      </c>
      <c r="H366" s="82">
        <v>9.63618586992067E-10</v>
      </c>
      <c r="I366" s="82">
        <v>7.31191816538856E-12</v>
      </c>
      <c r="J366" s="82">
        <v>5.65865682213736E-11</v>
      </c>
    </row>
    <row r="367" spans="1:10" ht="15.75" thickBot="1">
      <c r="A367" s="76"/>
      <c r="B367" s="76"/>
      <c r="C367" s="121" t="s">
        <v>267</v>
      </c>
      <c r="D367" s="121"/>
      <c r="E367" s="121"/>
      <c r="F367" s="121"/>
      <c r="G367" s="82">
        <v>0.00557172507983584</v>
      </c>
      <c r="H367" s="82">
        <v>0.0043766069688184325</v>
      </c>
      <c r="I367" s="82">
        <v>0.0007986858452757741</v>
      </c>
      <c r="J367" s="82">
        <v>0.000396432265741637</v>
      </c>
    </row>
    <row r="368" spans="1:10" ht="15.75" thickBot="1">
      <c r="A368" s="76"/>
      <c r="B368" s="77"/>
      <c r="C368" s="76"/>
      <c r="D368" s="120" t="s">
        <v>100</v>
      </c>
      <c r="E368" s="120"/>
      <c r="F368" s="120"/>
      <c r="G368" s="82">
        <v>0.00163860533010358</v>
      </c>
      <c r="H368" s="82">
        <v>0.0007676125734779633</v>
      </c>
      <c r="I368" s="82">
        <v>0.0007676392597125761</v>
      </c>
      <c r="J368" s="82">
        <v>0.000103353496913039</v>
      </c>
    </row>
    <row r="369" spans="1:10" ht="15.75" thickBot="1">
      <c r="A369" s="76"/>
      <c r="B369" s="77"/>
      <c r="C369" s="77"/>
      <c r="D369" s="77"/>
      <c r="E369" s="120" t="s">
        <v>268</v>
      </c>
      <c r="F369" s="120"/>
      <c r="G369" s="82">
        <v>3.07767330886095E-08</v>
      </c>
      <c r="H369" s="82">
        <v>2.803005906595366E-08</v>
      </c>
      <c r="I369" s="82">
        <v>6.59373768938904E-10</v>
      </c>
      <c r="J369" s="82">
        <v>2.08730025371692E-09</v>
      </c>
    </row>
    <row r="370" spans="1:10" ht="15.75" thickBot="1">
      <c r="A370" s="76"/>
      <c r="B370" s="77"/>
      <c r="C370" s="77"/>
      <c r="D370" s="77"/>
      <c r="E370" s="77"/>
      <c r="F370" s="77" t="s">
        <v>269</v>
      </c>
      <c r="G370" s="82">
        <v>1.44967056220507E-10</v>
      </c>
      <c r="H370" s="82">
        <v>1.380129518206893E-10</v>
      </c>
      <c r="I370" s="82">
        <v>1.309805686601127E-12</v>
      </c>
      <c r="J370" s="82">
        <v>5.64429871321659E-12</v>
      </c>
    </row>
    <row r="371" spans="1:10" ht="15.75" thickBot="1">
      <c r="A371" s="76"/>
      <c r="B371" s="77"/>
      <c r="C371" s="77"/>
      <c r="D371" s="77"/>
      <c r="E371" s="77"/>
      <c r="F371" s="77" t="s">
        <v>270</v>
      </c>
      <c r="G371" s="82">
        <v>7.29423969452037E-11</v>
      </c>
      <c r="H371" s="82">
        <v>6.944355416411228E-11</v>
      </c>
      <c r="I371" s="82">
        <v>6.59004531254427E-13</v>
      </c>
      <c r="J371" s="82">
        <v>2.83983824983705E-12</v>
      </c>
    </row>
    <row r="372" spans="1:10" ht="15.75" thickBot="1">
      <c r="A372" s="76"/>
      <c r="B372" s="77"/>
      <c r="C372" s="77"/>
      <c r="D372" s="77"/>
      <c r="E372" s="77"/>
      <c r="F372" s="77" t="s">
        <v>271</v>
      </c>
      <c r="G372" s="82">
        <v>3.62387682155905E-11</v>
      </c>
      <c r="H372" s="82">
        <v>3.01323832491204E-11</v>
      </c>
      <c r="I372" s="82">
        <v>2.286253175187492E-12</v>
      </c>
      <c r="J372" s="82">
        <v>3.82013179128262E-12</v>
      </c>
    </row>
    <row r="373" spans="1:10" ht="15.75" thickBot="1">
      <c r="A373" s="76"/>
      <c r="B373" s="77"/>
      <c r="C373" s="77"/>
      <c r="D373" s="77"/>
      <c r="E373" s="77"/>
      <c r="F373" s="77" t="s">
        <v>272</v>
      </c>
      <c r="G373" s="82">
        <v>6.50732181436713E-11</v>
      </c>
      <c r="H373" s="82">
        <v>6.195189347083045E-11</v>
      </c>
      <c r="I373" s="82">
        <v>5.87908606720755E-13</v>
      </c>
      <c r="J373" s="82">
        <v>2.5334160661202E-12</v>
      </c>
    </row>
    <row r="374" spans="1:10" ht="15.75" thickBot="1">
      <c r="A374" s="76"/>
      <c r="B374" s="77"/>
      <c r="C374" s="77"/>
      <c r="D374" s="77"/>
      <c r="E374" s="77"/>
      <c r="F374" s="77" t="s">
        <v>273</v>
      </c>
      <c r="G374" s="82">
        <v>1.30146575261529E-10</v>
      </c>
      <c r="H374" s="82">
        <v>1.2390378694166066E-10</v>
      </c>
      <c r="I374" s="82">
        <v>1.175817213441511E-12</v>
      </c>
      <c r="J374" s="82">
        <v>5.0669711064264E-12</v>
      </c>
    </row>
    <row r="375" spans="1:10" ht="15.75" thickBot="1">
      <c r="A375" s="76"/>
      <c r="B375" s="77"/>
      <c r="C375" s="77"/>
      <c r="D375" s="77"/>
      <c r="E375" s="77"/>
      <c r="F375" s="77" t="s">
        <v>274</v>
      </c>
      <c r="G375" s="82">
        <v>1.79175754869145E-10</v>
      </c>
      <c r="H375" s="82">
        <v>1.705809735234159E-10</v>
      </c>
      <c r="I375" s="82">
        <v>1.6187995124590051E-12</v>
      </c>
      <c r="J375" s="82">
        <v>6.97598183327041E-12</v>
      </c>
    </row>
    <row r="376" spans="1:10" ht="15.75" thickBot="1">
      <c r="A376" s="76"/>
      <c r="B376" s="77"/>
      <c r="C376" s="77"/>
      <c r="D376" s="77"/>
      <c r="E376" s="77"/>
      <c r="F376" s="77" t="s">
        <v>275</v>
      </c>
      <c r="G376" s="82">
        <v>4.05482220175459E-11</v>
      </c>
      <c r="H376" s="82">
        <v>3.860275488344973E-11</v>
      </c>
      <c r="I376" s="82">
        <v>3.664174572120052E-13</v>
      </c>
      <c r="J376" s="82">
        <v>1.57904967688419E-12</v>
      </c>
    </row>
    <row r="377" spans="1:10" ht="15.75" thickBot="1">
      <c r="A377" s="76"/>
      <c r="B377" s="77"/>
      <c r="C377" s="77"/>
      <c r="D377" s="77"/>
      <c r="E377" s="77"/>
      <c r="F377" s="77" t="s">
        <v>276</v>
      </c>
      <c r="G377" s="82">
        <v>4.84172618448922E-11</v>
      </c>
      <c r="H377" s="82">
        <v>4.609441557673147E-11</v>
      </c>
      <c r="I377" s="82">
        <v>4.37513381745678E-13</v>
      </c>
      <c r="J377" s="82">
        <v>1.88533288641503E-12</v>
      </c>
    </row>
    <row r="378" spans="1:10" ht="15.75" thickBot="1">
      <c r="A378" s="76"/>
      <c r="B378" s="77"/>
      <c r="C378" s="77"/>
      <c r="D378" s="77"/>
      <c r="E378" s="77"/>
      <c r="F378" s="77" t="s">
        <v>277</v>
      </c>
      <c r="G378" s="82">
        <v>1.52245546826507E-08</v>
      </c>
      <c r="H378" s="82">
        <v>1.4494293210195328E-08</v>
      </c>
      <c r="I378" s="82">
        <v>1.375432693862978E-10</v>
      </c>
      <c r="J378" s="82">
        <v>5.92718203069045E-10</v>
      </c>
    </row>
    <row r="379" spans="1:10" ht="15.75" thickBot="1">
      <c r="A379" s="76"/>
      <c r="B379" s="77"/>
      <c r="C379" s="77"/>
      <c r="D379" s="77"/>
      <c r="E379" s="77"/>
      <c r="F379" s="77" t="s">
        <v>278</v>
      </c>
      <c r="G379" s="82">
        <v>4.78265736493602E-09</v>
      </c>
      <c r="H379" s="82">
        <v>4.5532735164714315E-09</v>
      </c>
      <c r="I379" s="82">
        <v>4.32044464473857E-11</v>
      </c>
      <c r="J379" s="82">
        <v>1.86179402017204E-10</v>
      </c>
    </row>
    <row r="380" spans="1:10" ht="15.75" thickBot="1">
      <c r="A380" s="76"/>
      <c r="B380" s="77"/>
      <c r="C380" s="77"/>
      <c r="D380" s="77"/>
      <c r="E380" s="77"/>
      <c r="F380" s="77" t="s">
        <v>279</v>
      </c>
      <c r="G380" s="82">
        <v>1.00520117875047E-08</v>
      </c>
      <c r="H380" s="82">
        <v>8.30376962565686E-09</v>
      </c>
      <c r="I380" s="82">
        <v>4.701845335405991E-10</v>
      </c>
      <c r="J380" s="82">
        <v>1.27805762830722E-09</v>
      </c>
    </row>
    <row r="381" spans="1:10" ht="15.75" thickBot="1">
      <c r="A381" s="76"/>
      <c r="B381" s="77"/>
      <c r="C381" s="77"/>
      <c r="D381" s="77"/>
      <c r="E381" s="120" t="s">
        <v>280</v>
      </c>
      <c r="F381" s="120"/>
      <c r="G381" s="82">
        <v>9.4215226548149E-09</v>
      </c>
      <c r="H381" s="82">
        <v>2.33815225992705E-09</v>
      </c>
      <c r="I381" s="82">
        <v>3.278636664164091E-09</v>
      </c>
      <c r="J381" s="82">
        <v>3.80473373072376E-09</v>
      </c>
    </row>
    <row r="382" spans="1:10" ht="15.75" thickBot="1">
      <c r="A382" s="76"/>
      <c r="B382" s="77"/>
      <c r="C382" s="77"/>
      <c r="D382" s="77"/>
      <c r="E382" s="77"/>
      <c r="F382" s="77" t="s">
        <v>281</v>
      </c>
      <c r="G382" s="82">
        <v>7.17723885840925E-17</v>
      </c>
      <c r="H382" s="82">
        <v>2.4484529592641603E-17</v>
      </c>
      <c r="I382" s="82">
        <v>4.757418893293E-18</v>
      </c>
      <c r="J382" s="82">
        <v>4.25304400981579E-17</v>
      </c>
    </row>
    <row r="383" spans="1:10" ht="15.75" thickBot="1">
      <c r="A383" s="76"/>
      <c r="B383" s="77"/>
      <c r="C383" s="77"/>
      <c r="D383" s="77"/>
      <c r="E383" s="77"/>
      <c r="F383" s="77" t="s">
        <v>282</v>
      </c>
      <c r="G383" s="82">
        <v>4.01804079523587E-15</v>
      </c>
      <c r="H383" s="82">
        <v>3.771786545037484E-15</v>
      </c>
      <c r="I383" s="82">
        <v>2.8056224254919E-17</v>
      </c>
      <c r="J383" s="82">
        <v>2.18198025943458E-16</v>
      </c>
    </row>
    <row r="384" spans="1:10" ht="15.75" thickBot="1">
      <c r="A384" s="76"/>
      <c r="B384" s="77"/>
      <c r="C384" s="77"/>
      <c r="D384" s="77"/>
      <c r="E384" s="77"/>
      <c r="F384" s="77" t="s">
        <v>283</v>
      </c>
      <c r="G384" s="82">
        <v>3.55133127446234E-17</v>
      </c>
      <c r="H384" s="82">
        <v>1.2172526210863899E-17</v>
      </c>
      <c r="I384" s="82">
        <v>2.355509404681752E-18</v>
      </c>
      <c r="J384" s="82">
        <v>2.09852771290777E-17</v>
      </c>
    </row>
    <row r="385" spans="1:10" ht="15.75" thickBot="1">
      <c r="A385" s="76"/>
      <c r="B385" s="77"/>
      <c r="C385" s="77"/>
      <c r="D385" s="77"/>
      <c r="E385" s="77"/>
      <c r="F385" s="77" t="s">
        <v>284</v>
      </c>
      <c r="G385" s="82">
        <v>8.96228736843293E-11</v>
      </c>
      <c r="H385" s="82">
        <v>8.404917456512117E-11</v>
      </c>
      <c r="I385" s="82">
        <v>6.39036079709006E-13</v>
      </c>
      <c r="J385" s="82">
        <v>4.93466303949904E-12</v>
      </c>
    </row>
    <row r="386" spans="1:10" ht="15.75" thickBot="1">
      <c r="A386" s="76"/>
      <c r="B386" s="77"/>
      <c r="C386" s="77"/>
      <c r="D386" s="77"/>
      <c r="E386" s="77"/>
      <c r="F386" s="77" t="s">
        <v>285</v>
      </c>
      <c r="G386" s="82">
        <v>5.75529107239294E-15</v>
      </c>
      <c r="H386" s="82">
        <v>3.187456302869771E-15</v>
      </c>
      <c r="I386" s="82">
        <v>1.0876707911078587E-15</v>
      </c>
      <c r="J386" s="82">
        <v>1.48016397841531E-15</v>
      </c>
    </row>
    <row r="387" spans="1:10" ht="15.75" thickBot="1">
      <c r="A387" s="76"/>
      <c r="B387" s="77"/>
      <c r="C387" s="77"/>
      <c r="D387" s="77"/>
      <c r="E387" s="77"/>
      <c r="F387" s="77" t="s">
        <v>286</v>
      </c>
      <c r="G387" s="82">
        <v>2.87010810393152E-09</v>
      </c>
      <c r="H387" s="82">
        <v>1.975560773990826E-10</v>
      </c>
      <c r="I387" s="82">
        <v>1.2270203839945276E-09</v>
      </c>
      <c r="J387" s="82">
        <v>1.44553164253791E-09</v>
      </c>
    </row>
    <row r="388" spans="1:10" ht="15.75" thickBot="1">
      <c r="A388" s="76"/>
      <c r="B388" s="77"/>
      <c r="C388" s="77"/>
      <c r="D388" s="77"/>
      <c r="E388" s="77"/>
      <c r="F388" s="77" t="s">
        <v>287</v>
      </c>
      <c r="G388" s="82">
        <v>2.93925140502558E-09</v>
      </c>
      <c r="H388" s="82">
        <v>2.023091063453995E-10</v>
      </c>
      <c r="I388" s="82">
        <v>1.256587206557747E-09</v>
      </c>
      <c r="J388" s="82">
        <v>1.48035509212243E-09</v>
      </c>
    </row>
    <row r="389" spans="1:10" ht="15.75" thickBot="1">
      <c r="A389" s="76"/>
      <c r="B389" s="77"/>
      <c r="C389" s="77"/>
      <c r="D389" s="77"/>
      <c r="E389" s="77"/>
      <c r="F389" s="77" t="s">
        <v>288</v>
      </c>
      <c r="G389" s="82">
        <v>6.17066179956122E-10</v>
      </c>
      <c r="H389" s="82">
        <v>4.24689717265171E-11</v>
      </c>
      <c r="I389" s="82">
        <v>2.6380940773918154E-10</v>
      </c>
      <c r="J389" s="82">
        <v>3.10787800490423E-10</v>
      </c>
    </row>
    <row r="390" spans="1:10" ht="15.75" thickBot="1">
      <c r="A390" s="76"/>
      <c r="B390" s="77"/>
      <c r="C390" s="77"/>
      <c r="D390" s="77"/>
      <c r="E390" s="77"/>
      <c r="F390" s="77" t="s">
        <v>289</v>
      </c>
      <c r="G390" s="82">
        <v>3.87463668633073E-10</v>
      </c>
      <c r="H390" s="82">
        <v>2.667038747646715E-11</v>
      </c>
      <c r="I390" s="82">
        <v>1.6564775593871865E-10</v>
      </c>
      <c r="J390" s="82">
        <v>1.95145525217888E-10</v>
      </c>
    </row>
    <row r="391" spans="1:10" ht="15.75" thickBot="1">
      <c r="A391" s="76"/>
      <c r="B391" s="77"/>
      <c r="C391" s="77"/>
      <c r="D391" s="77"/>
      <c r="E391" s="77"/>
      <c r="F391" s="77" t="s">
        <v>290</v>
      </c>
      <c r="G391" s="82">
        <v>6.74480857448446E-10</v>
      </c>
      <c r="H391" s="82">
        <v>4.6432325989653896E-11</v>
      </c>
      <c r="I391" s="82">
        <v>2.883498177588464E-10</v>
      </c>
      <c r="J391" s="82">
        <v>3.39698713699945E-10</v>
      </c>
    </row>
    <row r="392" spans="1:10" ht="15.75" thickBot="1">
      <c r="A392" s="76"/>
      <c r="B392" s="77"/>
      <c r="C392" s="77"/>
      <c r="D392" s="77"/>
      <c r="E392" s="77"/>
      <c r="F392" s="77" t="s">
        <v>291</v>
      </c>
      <c r="G392" s="82">
        <v>5.89731484052051E-11</v>
      </c>
      <c r="H392" s="82">
        <v>5.137928506204565E-11</v>
      </c>
      <c r="I392" s="82">
        <v>2.242746319964896E-12</v>
      </c>
      <c r="J392" s="82">
        <v>5.35111702319455E-12</v>
      </c>
    </row>
    <row r="393" spans="1:10" ht="15.75" thickBot="1">
      <c r="A393" s="76"/>
      <c r="B393" s="77"/>
      <c r="C393" s="77"/>
      <c r="D393" s="77"/>
      <c r="E393" s="77"/>
      <c r="F393" s="77" t="s">
        <v>292</v>
      </c>
      <c r="G393" s="82">
        <v>1.78454653711306E-09</v>
      </c>
      <c r="H393" s="82">
        <v>1.6872799354628578E-09</v>
      </c>
      <c r="I393" s="82">
        <v>7.433918693544737E-11</v>
      </c>
      <c r="J393" s="82">
        <v>2.29274147147523E-11</v>
      </c>
    </row>
    <row r="394" spans="1:10" ht="15.75" thickBot="1">
      <c r="A394" s="76"/>
      <c r="B394" s="77"/>
      <c r="C394" s="77"/>
      <c r="D394" s="77"/>
      <c r="E394" s="120" t="s">
        <v>293</v>
      </c>
      <c r="F394" s="120"/>
      <c r="G394" s="82">
        <v>3.01134637121193E-08</v>
      </c>
      <c r="H394" s="82">
        <v>2.2623799937948322E-08</v>
      </c>
      <c r="I394" s="82">
        <v>2.51798031462971E-09</v>
      </c>
      <c r="J394" s="82">
        <v>4.97168345954129E-09</v>
      </c>
    </row>
    <row r="395" spans="1:10" ht="15.75" thickBot="1">
      <c r="A395" s="76"/>
      <c r="B395" s="77"/>
      <c r="C395" s="77"/>
      <c r="D395" s="77"/>
      <c r="E395" s="120" t="s">
        <v>294</v>
      </c>
      <c r="F395" s="120"/>
      <c r="G395" s="82">
        <v>4.27943821729819E-08</v>
      </c>
      <c r="H395" s="82">
        <v>1.243660306089056E-08</v>
      </c>
      <c r="I395" s="82">
        <v>9.194914529272893E-09</v>
      </c>
      <c r="J395" s="82">
        <v>2.11628645828184E-08</v>
      </c>
    </row>
    <row r="396" spans="1:10" ht="15.75" thickBot="1">
      <c r="A396" s="76"/>
      <c r="B396" s="77"/>
      <c r="C396" s="77"/>
      <c r="D396" s="77"/>
      <c r="E396" s="120" t="s">
        <v>295</v>
      </c>
      <c r="F396" s="120"/>
      <c r="G396" s="82">
        <v>2.75209281867158E-08</v>
      </c>
      <c r="H396" s="82">
        <v>2.020363817986617E-08</v>
      </c>
      <c r="I396" s="82">
        <v>2.394134975336683E-09</v>
      </c>
      <c r="J396" s="82">
        <v>4.92315503151295E-09</v>
      </c>
    </row>
    <row r="397" spans="1:10" ht="15.75" thickBot="1">
      <c r="A397" s="76"/>
      <c r="B397" s="77"/>
      <c r="C397" s="77"/>
      <c r="D397" s="77"/>
      <c r="E397" s="120" t="s">
        <v>296</v>
      </c>
      <c r="F397" s="120"/>
      <c r="G397" s="82">
        <v>1.02298768523176E-09</v>
      </c>
      <c r="H397" s="82">
        <v>9.73915890126631E-10</v>
      </c>
      <c r="I397" s="82">
        <v>9.24247018937745E-12</v>
      </c>
      <c r="J397" s="82">
        <v>3.98293249157495E-11</v>
      </c>
    </row>
    <row r="398" spans="1:10" ht="15.75" thickBot="1">
      <c r="A398" s="76"/>
      <c r="B398" s="77"/>
      <c r="C398" s="77"/>
      <c r="D398" s="77"/>
      <c r="E398" s="120" t="s">
        <v>297</v>
      </c>
      <c r="F398" s="120"/>
      <c r="G398" s="82">
        <v>1.07274101039541E-09</v>
      </c>
      <c r="H398" s="82">
        <v>3.594921506570967E-10</v>
      </c>
      <c r="I398" s="82">
        <v>1.956832829299488E-10</v>
      </c>
      <c r="J398" s="82">
        <v>5.1756557680836E-10</v>
      </c>
    </row>
    <row r="399" spans="1:10" ht="15.75" thickBot="1">
      <c r="A399" s="76"/>
      <c r="B399" s="77"/>
      <c r="C399" s="77"/>
      <c r="D399" s="77"/>
      <c r="E399" s="120" t="s">
        <v>298</v>
      </c>
      <c r="F399" s="120"/>
      <c r="G399" s="82">
        <v>2.38301104954238E-07</v>
      </c>
      <c r="H399" s="82">
        <v>2.238697794620716E-08</v>
      </c>
      <c r="I399" s="82">
        <v>9.355895106953361E-08</v>
      </c>
      <c r="J399" s="82">
        <v>1.22355175938498E-07</v>
      </c>
    </row>
    <row r="400" spans="1:10" ht="15.75" thickBot="1">
      <c r="A400" s="76"/>
      <c r="B400" s="77"/>
      <c r="C400" s="77"/>
      <c r="D400" s="77"/>
      <c r="E400" s="120" t="s">
        <v>299</v>
      </c>
      <c r="F400" s="120"/>
      <c r="G400" s="82">
        <v>2.03999154867737E-07</v>
      </c>
      <c r="H400" s="82">
        <v>1.20196291735173E-08</v>
      </c>
      <c r="I400" s="82">
        <v>8.738311674037251E-08</v>
      </c>
      <c r="J400" s="82">
        <v>1.04596408953847E-07</v>
      </c>
    </row>
    <row r="401" spans="1:10" ht="15.75" thickBot="1">
      <c r="A401" s="76"/>
      <c r="B401" s="77"/>
      <c r="C401" s="77"/>
      <c r="D401" s="77"/>
      <c r="E401" s="120" t="s">
        <v>300</v>
      </c>
      <c r="F401" s="120"/>
      <c r="G401" s="82">
        <v>3.60914340420894E-09</v>
      </c>
      <c r="H401" s="82">
        <v>1.090010486620015E-09</v>
      </c>
      <c r="I401" s="82">
        <v>6.500440022871791E-10</v>
      </c>
      <c r="J401" s="82">
        <v>1.86908891530174E-09</v>
      </c>
    </row>
    <row r="402" spans="1:10" ht="15.75" thickBot="1">
      <c r="A402" s="76"/>
      <c r="B402" s="77"/>
      <c r="C402" s="77"/>
      <c r="D402" s="77"/>
      <c r="E402" s="120" t="s">
        <v>301</v>
      </c>
      <c r="F402" s="120"/>
      <c r="G402" s="82">
        <v>1.41881117394953E-07</v>
      </c>
      <c r="H402" s="82">
        <v>1.1966175641104721E-07</v>
      </c>
      <c r="I402" s="82">
        <v>9.06082161806769E-09</v>
      </c>
      <c r="J402" s="82">
        <v>1.31585393658385E-08</v>
      </c>
    </row>
    <row r="403" spans="1:10" ht="15.75" thickBot="1">
      <c r="A403" s="76"/>
      <c r="B403" s="77"/>
      <c r="C403" s="77"/>
      <c r="D403" s="77"/>
      <c r="E403" s="120" t="s">
        <v>302</v>
      </c>
      <c r="F403" s="120"/>
      <c r="G403" s="82">
        <v>1.73495510189591E-13</v>
      </c>
      <c r="H403" s="82">
        <v>2.063198771836013E-14</v>
      </c>
      <c r="I403" s="82">
        <v>7.168366946379464E-14</v>
      </c>
      <c r="J403" s="82">
        <v>8.11798530074367E-14</v>
      </c>
    </row>
    <row r="404" spans="1:10" ht="15.75" thickBot="1">
      <c r="A404" s="76"/>
      <c r="B404" s="77"/>
      <c r="C404" s="77"/>
      <c r="D404" s="77"/>
      <c r="E404" s="120" t="s">
        <v>303</v>
      </c>
      <c r="F404" s="120"/>
      <c r="G404" s="82">
        <v>7.66536544637484E-05</v>
      </c>
      <c r="H404" s="82">
        <v>7.419987643605388E-05</v>
      </c>
      <c r="I404" s="82">
        <v>1.028724549871509E-06</v>
      </c>
      <c r="J404" s="82">
        <v>1.425053477823E-06</v>
      </c>
    </row>
    <row r="405" spans="1:10" ht="15.75" thickBot="1">
      <c r="A405" s="76"/>
      <c r="B405" s="77"/>
      <c r="C405" s="77"/>
      <c r="D405" s="77"/>
      <c r="E405" s="120" t="s">
        <v>304</v>
      </c>
      <c r="F405" s="120"/>
      <c r="G405" s="82">
        <v>6.86093148907807E-08</v>
      </c>
      <c r="H405" s="82">
        <v>1.2578654788366001E-08</v>
      </c>
      <c r="I405" s="82">
        <v>2.851285856204081E-08</v>
      </c>
      <c r="J405" s="82">
        <v>2.75178015403739E-08</v>
      </c>
    </row>
    <row r="406" spans="1:10" ht="15.75" thickBot="1">
      <c r="A406" s="76"/>
      <c r="B406" s="77"/>
      <c r="C406" s="77"/>
      <c r="D406" s="77"/>
      <c r="E406" s="120" t="s">
        <v>305</v>
      </c>
      <c r="F406" s="120"/>
      <c r="G406" s="82">
        <v>1.68236057729131E-11</v>
      </c>
      <c r="H406" s="82">
        <v>1.110063171783928E-11</v>
      </c>
      <c r="I406" s="82">
        <v>2.9767817567320498E-12</v>
      </c>
      <c r="J406" s="82">
        <v>2.74619229834173E-12</v>
      </c>
    </row>
    <row r="407" spans="1:10" ht="15.75" thickBot="1">
      <c r="A407" s="76"/>
      <c r="B407" s="77"/>
      <c r="C407" s="77"/>
      <c r="D407" s="77"/>
      <c r="E407" s="120" t="s">
        <v>306</v>
      </c>
      <c r="F407" s="120"/>
      <c r="G407" s="82">
        <v>4.57463453669009E-18</v>
      </c>
      <c r="H407" s="82">
        <v>6.933106513795661E-19</v>
      </c>
      <c r="I407" s="82">
        <v>1.8230558733380616E-18</v>
      </c>
      <c r="J407" s="82">
        <v>2.05826801197246E-18</v>
      </c>
    </row>
    <row r="408" spans="1:10" ht="15.75" thickBot="1">
      <c r="A408" s="76"/>
      <c r="B408" s="77"/>
      <c r="C408" s="76"/>
      <c r="D408" s="77"/>
      <c r="E408" s="120" t="s">
        <v>307</v>
      </c>
      <c r="F408" s="120"/>
      <c r="G408" s="82">
        <v>0.000205301384381224</v>
      </c>
      <c r="H408" s="82">
        <v>0.0001972034759500806</v>
      </c>
      <c r="I408" s="82">
        <v>2.833172594728256E-06</v>
      </c>
      <c r="J408" s="82">
        <v>5.26473583641506E-06</v>
      </c>
    </row>
    <row r="409" spans="1:10" ht="15.75" thickBot="1">
      <c r="A409" s="76"/>
      <c r="B409" s="77"/>
      <c r="C409" s="77"/>
      <c r="D409" s="77"/>
      <c r="E409" s="120" t="s">
        <v>308</v>
      </c>
      <c r="F409" s="120"/>
      <c r="G409" s="82">
        <v>1.99686271671351E-08</v>
      </c>
      <c r="H409" s="82">
        <v>5.600254074607929E-09</v>
      </c>
      <c r="I409" s="82">
        <v>4.0511633503166325E-09</v>
      </c>
      <c r="J409" s="82">
        <v>1.03172097422106E-08</v>
      </c>
    </row>
    <row r="410" spans="1:10" ht="15.75" thickBot="1">
      <c r="A410" s="76"/>
      <c r="B410" s="77"/>
      <c r="C410" s="77"/>
      <c r="D410" s="77"/>
      <c r="E410" s="120" t="s">
        <v>309</v>
      </c>
      <c r="F410" s="120"/>
      <c r="G410" s="82">
        <v>5.86490630282301E-09</v>
      </c>
      <c r="H410" s="82">
        <v>5.535470060307858E-09</v>
      </c>
      <c r="I410" s="82">
        <v>2.4803967049078144E-10</v>
      </c>
      <c r="J410" s="82">
        <v>8.13965720243689E-11</v>
      </c>
    </row>
    <row r="411" spans="1:10" ht="15.75" thickBot="1">
      <c r="A411" s="76"/>
      <c r="B411" s="77"/>
      <c r="C411" s="77"/>
      <c r="D411" s="77"/>
      <c r="E411" s="120" t="s">
        <v>310</v>
      </c>
      <c r="F411" s="120"/>
      <c r="G411" s="82">
        <v>2.05610155963259E-07</v>
      </c>
      <c r="H411" s="82">
        <v>1.470172446020896E-08</v>
      </c>
      <c r="I411" s="82">
        <v>8.720099705007394E-08</v>
      </c>
      <c r="J411" s="82">
        <v>1.03707434452976E-07</v>
      </c>
    </row>
    <row r="412" spans="1:10" ht="15.75" thickBot="1">
      <c r="A412" s="76"/>
      <c r="B412" s="77"/>
      <c r="C412" s="77"/>
      <c r="D412" s="77"/>
      <c r="E412" s="120" t="s">
        <v>311</v>
      </c>
      <c r="F412" s="120"/>
      <c r="G412" s="82">
        <v>4.72147948608217E-10</v>
      </c>
      <c r="H412" s="82">
        <v>4.494996415969057E-10</v>
      </c>
      <c r="I412" s="82">
        <v>4.26575547202036E-12</v>
      </c>
      <c r="J412" s="82">
        <v>1.83825515392906E-11</v>
      </c>
    </row>
    <row r="413" spans="1:10" ht="15.75" thickBot="1">
      <c r="A413" s="76"/>
      <c r="B413" s="77"/>
      <c r="C413" s="77"/>
      <c r="D413" s="77"/>
      <c r="E413" s="120" t="s">
        <v>312</v>
      </c>
      <c r="F413" s="120"/>
      <c r="G413" s="82">
        <v>1.49819383291174E-09</v>
      </c>
      <c r="H413" s="82">
        <v>1.4263293867486528E-09</v>
      </c>
      <c r="I413" s="82">
        <v>1.3535570247756891E-11</v>
      </c>
      <c r="J413" s="82">
        <v>5.83288759153251E-11</v>
      </c>
    </row>
    <row r="414" spans="1:10" ht="15.75" thickBot="1">
      <c r="A414" s="76"/>
      <c r="B414" s="77"/>
      <c r="C414" s="77"/>
      <c r="D414" s="77"/>
      <c r="E414" s="120" t="s">
        <v>313</v>
      </c>
      <c r="F414" s="120"/>
      <c r="G414" s="82">
        <v>1.3842678771622E-07</v>
      </c>
      <c r="H414" s="82">
        <v>3.1618984855221144E-08</v>
      </c>
      <c r="I414" s="82">
        <v>4.752362282612378E-08</v>
      </c>
      <c r="J414" s="82">
        <v>5.92841800348747E-08</v>
      </c>
    </row>
    <row r="415" spans="1:10" ht="15.75" thickBot="1">
      <c r="A415" s="76"/>
      <c r="B415" s="77"/>
      <c r="C415" s="77"/>
      <c r="D415" s="77"/>
      <c r="E415" s="120" t="s">
        <v>314</v>
      </c>
      <c r="F415" s="120"/>
      <c r="G415" s="82">
        <v>2.66015456880915E-06</v>
      </c>
      <c r="H415" s="82">
        <v>2.623533782062492E-06</v>
      </c>
      <c r="I415" s="82">
        <v>3.381506689226867E-08</v>
      </c>
      <c r="J415" s="82">
        <v>2.80571985439159E-09</v>
      </c>
    </row>
    <row r="416" spans="1:10" ht="15.75" thickBot="1">
      <c r="A416" s="76"/>
      <c r="B416" s="77"/>
      <c r="C416" s="77"/>
      <c r="D416" s="77"/>
      <c r="E416" s="120" t="s">
        <v>315</v>
      </c>
      <c r="F416" s="120"/>
      <c r="G416" s="82">
        <v>1.02056031001237E-14</v>
      </c>
      <c r="H416" s="82">
        <v>1.213609117680579E-15</v>
      </c>
      <c r="I416" s="82">
        <v>4.216686439046742E-15</v>
      </c>
      <c r="J416" s="82">
        <v>4.7753075433964E-15</v>
      </c>
    </row>
    <row r="417" spans="1:10" ht="15.75" thickBot="1">
      <c r="A417" s="76"/>
      <c r="B417" s="77"/>
      <c r="C417" s="77"/>
      <c r="D417" s="77"/>
      <c r="E417" s="120" t="s">
        <v>316</v>
      </c>
      <c r="F417" s="120"/>
      <c r="G417" s="82">
        <v>3.94690541607302E-06</v>
      </c>
      <c r="H417" s="82">
        <v>3.891873069533371E-06</v>
      </c>
      <c r="I417" s="82">
        <v>5.0487630122693526E-08</v>
      </c>
      <c r="J417" s="82">
        <v>4.5447164169626E-09</v>
      </c>
    </row>
    <row r="418" spans="1:10" ht="15.75" thickBot="1">
      <c r="A418" s="76"/>
      <c r="B418" s="77"/>
      <c r="C418" s="77"/>
      <c r="D418" s="77"/>
      <c r="E418" s="120" t="s">
        <v>317</v>
      </c>
      <c r="F418" s="120"/>
      <c r="G418" s="82">
        <v>2.37027702847362E-08</v>
      </c>
      <c r="H418" s="82">
        <v>2.241603530657512E-08</v>
      </c>
      <c r="I418" s="82">
        <v>9.850657875634903E-10</v>
      </c>
      <c r="J418" s="82">
        <v>3.01669190597568E-10</v>
      </c>
    </row>
    <row r="419" spans="1:10" ht="15.75" thickBot="1">
      <c r="A419" s="76"/>
      <c r="B419" s="77"/>
      <c r="C419" s="77"/>
      <c r="D419" s="77"/>
      <c r="E419" s="120" t="s">
        <v>318</v>
      </c>
      <c r="F419" s="120"/>
      <c r="G419" s="82">
        <v>1.8118938725517E-08</v>
      </c>
      <c r="H419" s="82">
        <v>5.467382898150363E-09</v>
      </c>
      <c r="I419" s="82">
        <v>3.2540181862177943E-09</v>
      </c>
      <c r="J419" s="82">
        <v>9.39753764114886E-09</v>
      </c>
    </row>
    <row r="420" spans="1:10" ht="15.75" thickBot="1">
      <c r="A420" s="76"/>
      <c r="B420" s="77"/>
      <c r="C420" s="77"/>
      <c r="D420" s="77"/>
      <c r="E420" s="121" t="s">
        <v>319</v>
      </c>
      <c r="F420" s="121"/>
      <c r="G420" s="82">
        <v>0.000932836972401184</v>
      </c>
      <c r="H420" s="82">
        <v>8.447083409199963E-05</v>
      </c>
      <c r="I420" s="82">
        <v>0.000757570624080265</v>
      </c>
      <c r="J420" s="82">
        <v>9.07955142289198E-05</v>
      </c>
    </row>
    <row r="421" spans="1:10" ht="15.75" thickBot="1">
      <c r="A421" s="76"/>
      <c r="B421" s="77"/>
      <c r="C421" s="77"/>
      <c r="D421" s="77"/>
      <c r="E421" s="120" t="s">
        <v>320</v>
      </c>
      <c r="F421" s="120"/>
      <c r="G421" s="82">
        <v>1.46341627686281E-06</v>
      </c>
      <c r="H421" s="82">
        <v>1.4432703213617418E-06</v>
      </c>
      <c r="I421" s="82">
        <v>1.860249990048139E-08</v>
      </c>
      <c r="J421" s="82">
        <v>1.54345560058661E-09</v>
      </c>
    </row>
    <row r="422" spans="1:10" ht="15.75" thickBot="1">
      <c r="A422" s="76"/>
      <c r="B422" s="77"/>
      <c r="C422" s="77"/>
      <c r="D422" s="77"/>
      <c r="E422" s="120" t="s">
        <v>321</v>
      </c>
      <c r="F422" s="120"/>
      <c r="G422" s="82">
        <v>2.59527050587969E-05</v>
      </c>
      <c r="H422" s="82">
        <v>2.478672312249269E-05</v>
      </c>
      <c r="I422" s="82">
        <v>4.38458274260308E-07</v>
      </c>
      <c r="J422" s="82">
        <v>7.27523662043882E-07</v>
      </c>
    </row>
    <row r="423" spans="1:10" ht="15.75" thickBot="1">
      <c r="A423" s="76"/>
      <c r="B423" s="77"/>
      <c r="C423" s="77"/>
      <c r="D423" s="77"/>
      <c r="E423" s="120" t="s">
        <v>322</v>
      </c>
      <c r="F423" s="120"/>
      <c r="G423" s="82">
        <v>6.2635939315813E-13</v>
      </c>
      <c r="H423" s="82">
        <v>2.0833200811615448E-13</v>
      </c>
      <c r="I423" s="82">
        <v>5.88125448994544E-14</v>
      </c>
      <c r="J423" s="82">
        <v>3.59214840142521E-13</v>
      </c>
    </row>
    <row r="424" spans="1:10" ht="15.75" thickBot="1">
      <c r="A424" s="76"/>
      <c r="B424" s="77"/>
      <c r="C424" s="76"/>
      <c r="D424" s="77"/>
      <c r="E424" s="120" t="s">
        <v>323</v>
      </c>
      <c r="F424" s="120"/>
      <c r="G424" s="82">
        <v>0.000387551463892418</v>
      </c>
      <c r="H424" s="82">
        <v>0.0003785302803707975</v>
      </c>
      <c r="I424" s="82">
        <v>4.872207893442781E-06</v>
      </c>
      <c r="J424" s="82">
        <v>4.14897562817832E-06</v>
      </c>
    </row>
    <row r="425" spans="1:10" ht="15.75" thickBot="1">
      <c r="A425" s="76"/>
      <c r="B425" s="77"/>
      <c r="C425" s="77"/>
      <c r="D425" s="77"/>
      <c r="E425" s="120" t="s">
        <v>324</v>
      </c>
      <c r="F425" s="120"/>
      <c r="G425" s="82">
        <v>1.8381555117442E-08</v>
      </c>
      <c r="H425" s="82">
        <v>1.0432118958553019E-09</v>
      </c>
      <c r="I425" s="82">
        <v>7.914394060674534E-09</v>
      </c>
      <c r="J425" s="82">
        <v>9.42394916091211E-09</v>
      </c>
    </row>
    <row r="426" spans="1:10" ht="15.75" thickBot="1">
      <c r="A426" s="76"/>
      <c r="B426" s="77"/>
      <c r="C426" s="77"/>
      <c r="D426" s="77"/>
      <c r="E426" s="120" t="s">
        <v>325</v>
      </c>
      <c r="F426" s="120"/>
      <c r="G426" s="82">
        <v>8.98381237641224E-12</v>
      </c>
      <c r="H426" s="82">
        <v>1.739147363429869E-12</v>
      </c>
      <c r="I426" s="82">
        <v>4.726351569965874E-13</v>
      </c>
      <c r="J426" s="82">
        <v>6.77202985598579E-12</v>
      </c>
    </row>
    <row r="427" spans="1:10" ht="15.75" thickBot="1">
      <c r="A427" s="76"/>
      <c r="B427" s="77"/>
      <c r="C427" s="77"/>
      <c r="D427" s="77"/>
      <c r="E427" s="120" t="s">
        <v>326</v>
      </c>
      <c r="F427" s="120"/>
      <c r="G427" s="82">
        <v>1.86309332486349E-14</v>
      </c>
      <c r="H427" s="82">
        <v>1.2293452683379941E-14</v>
      </c>
      <c r="I427" s="82">
        <v>3.29643617356234E-15</v>
      </c>
      <c r="J427" s="82">
        <v>3.04104439169262E-15</v>
      </c>
    </row>
    <row r="428" spans="1:10" ht="15.75" thickBot="1">
      <c r="A428" s="76"/>
      <c r="B428" s="77"/>
      <c r="C428" s="77"/>
      <c r="D428" s="77"/>
      <c r="E428" s="120" t="s">
        <v>327</v>
      </c>
      <c r="F428" s="120"/>
      <c r="G428" s="82">
        <v>1.32754095483422E-07</v>
      </c>
      <c r="H428" s="82">
        <v>4.3997194218418605E-08</v>
      </c>
      <c r="I428" s="82">
        <v>4.009235384952954E-08</v>
      </c>
      <c r="J428" s="82">
        <v>4.86645474154738E-08</v>
      </c>
    </row>
    <row r="429" spans="1:10" ht="15.75" thickBot="1">
      <c r="A429" s="76"/>
      <c r="B429" s="77"/>
      <c r="C429" s="77"/>
      <c r="D429" s="77"/>
      <c r="E429" s="120" t="s">
        <v>328</v>
      </c>
      <c r="F429" s="120"/>
      <c r="G429" s="82">
        <v>1.16623149481545E-14</v>
      </c>
      <c r="H429" s="82">
        <v>2.966209551158939E-15</v>
      </c>
      <c r="I429" s="82">
        <v>4.049415660740694E-15</v>
      </c>
      <c r="J429" s="82">
        <v>4.64668973625483E-15</v>
      </c>
    </row>
    <row r="430" spans="1:10" ht="15.75" thickBot="1">
      <c r="A430" s="76"/>
      <c r="B430" s="77"/>
      <c r="C430" s="77"/>
      <c r="D430" s="77"/>
      <c r="E430" s="120" t="s">
        <v>329</v>
      </c>
      <c r="F430" s="120"/>
      <c r="G430" s="82">
        <v>8.74726224119975E-07</v>
      </c>
      <c r="H430" s="82">
        <v>7.57344722158869E-08</v>
      </c>
      <c r="I430" s="82">
        <v>3.64460317510981E-07</v>
      </c>
      <c r="J430" s="82">
        <v>4.34531434393107E-07</v>
      </c>
    </row>
    <row r="431" spans="1:10" ht="15.75" thickBot="1">
      <c r="A431" s="76"/>
      <c r="B431" s="76"/>
      <c r="C431" s="76"/>
      <c r="D431" s="120" t="s">
        <v>90</v>
      </c>
      <c r="E431" s="120"/>
      <c r="F431" s="120"/>
      <c r="G431" s="82">
        <v>0.00387681091879364</v>
      </c>
      <c r="H431" s="82">
        <v>0.003554977609029285</v>
      </c>
      <c r="I431" s="82">
        <v>2.88282303426812E-05</v>
      </c>
      <c r="J431" s="82">
        <v>0.000293005079421674</v>
      </c>
    </row>
    <row r="432" spans="1:10" ht="15.75" thickBot="1">
      <c r="A432" s="76"/>
      <c r="B432" s="77"/>
      <c r="C432" s="77"/>
      <c r="D432" s="120" t="s">
        <v>331</v>
      </c>
      <c r="E432" s="120"/>
      <c r="F432" s="120"/>
      <c r="G432" s="82">
        <v>3.0118016391472E-14</v>
      </c>
      <c r="H432" s="82">
        <v>2.398958682772538E-14</v>
      </c>
      <c r="I432" s="82">
        <v>2.040774014537353E-15</v>
      </c>
      <c r="J432" s="82">
        <v>4.08765554920918E-15</v>
      </c>
    </row>
    <row r="433" spans="1:10" ht="15.75" thickBot="1">
      <c r="A433" s="76"/>
      <c r="B433" s="77"/>
      <c r="C433" s="77"/>
      <c r="D433" s="120" t="s">
        <v>332</v>
      </c>
      <c r="E433" s="120"/>
      <c r="F433" s="120"/>
      <c r="G433" s="82">
        <v>5.63088309085056E-05</v>
      </c>
      <c r="H433" s="82">
        <v>5.401678628719313E-05</v>
      </c>
      <c r="I433" s="82">
        <v>2.218355218475871E-06</v>
      </c>
      <c r="J433" s="82">
        <v>7.36894028366256E-08</v>
      </c>
    </row>
    <row r="434" spans="1:10" ht="15.75" thickBot="1">
      <c r="A434" s="76"/>
      <c r="B434" s="76"/>
      <c r="C434" s="121" t="s">
        <v>333</v>
      </c>
      <c r="D434" s="121"/>
      <c r="E434" s="121"/>
      <c r="F434" s="121"/>
      <c r="G434" s="82">
        <v>0.256110488763726</v>
      </c>
      <c r="H434" s="82">
        <v>0.03753888337681353</v>
      </c>
      <c r="I434" s="82">
        <v>0.09793919723091787</v>
      </c>
      <c r="J434" s="82">
        <v>0.120632408155994</v>
      </c>
    </row>
    <row r="435" spans="1:10" ht="15.75" thickBot="1">
      <c r="A435" s="76"/>
      <c r="B435" s="76"/>
      <c r="C435" s="76"/>
      <c r="D435" s="121" t="s">
        <v>334</v>
      </c>
      <c r="E435" s="121"/>
      <c r="F435" s="121"/>
      <c r="G435" s="82">
        <v>0.255277371015887</v>
      </c>
      <c r="H435" s="82">
        <v>0.03692091620245957</v>
      </c>
      <c r="I435" s="82">
        <v>0.09786479430723122</v>
      </c>
      <c r="J435" s="82">
        <v>0.120491660506196</v>
      </c>
    </row>
    <row r="436" spans="1:10" ht="15.75" thickBot="1">
      <c r="A436" s="76"/>
      <c r="B436" s="76"/>
      <c r="C436" s="76"/>
      <c r="D436" s="121" t="s">
        <v>620</v>
      </c>
      <c r="E436" s="121"/>
      <c r="F436" s="121"/>
      <c r="G436" s="82">
        <v>0</v>
      </c>
      <c r="H436" s="82">
        <v>0</v>
      </c>
      <c r="I436" s="82">
        <v>0</v>
      </c>
      <c r="J436" s="82">
        <v>0</v>
      </c>
    </row>
    <row r="437" spans="1:10" ht="15.75" thickBot="1">
      <c r="A437" s="76"/>
      <c r="B437" s="76"/>
      <c r="C437" s="77"/>
      <c r="D437" s="121" t="s">
        <v>335</v>
      </c>
      <c r="E437" s="121"/>
      <c r="F437" s="121"/>
      <c r="G437" s="82">
        <v>2.96710423481983E-05</v>
      </c>
      <c r="H437" s="82">
        <v>9.10614234819834E-06</v>
      </c>
      <c r="I437" s="82">
        <v>0</v>
      </c>
      <c r="J437" s="82">
        <v>2.05649E-05</v>
      </c>
    </row>
    <row r="438" spans="1:10" ht="15.75" thickBot="1">
      <c r="A438" s="76"/>
      <c r="B438" s="76"/>
      <c r="C438" s="76"/>
      <c r="D438" s="121" t="s">
        <v>621</v>
      </c>
      <c r="E438" s="121"/>
      <c r="F438" s="121"/>
      <c r="G438" s="82">
        <v>0</v>
      </c>
      <c r="H438" s="82">
        <v>0</v>
      </c>
      <c r="I438" s="82">
        <v>0</v>
      </c>
      <c r="J438" s="82">
        <v>0</v>
      </c>
    </row>
    <row r="439" spans="1:10" ht="15.75" thickBot="1">
      <c r="A439" s="76"/>
      <c r="B439" s="77"/>
      <c r="C439" s="76"/>
      <c r="D439" s="120" t="s">
        <v>336</v>
      </c>
      <c r="E439" s="120"/>
      <c r="F439" s="120"/>
      <c r="G439" s="82">
        <v>0.000803446705490709</v>
      </c>
      <c r="H439" s="82">
        <v>0.0006088610320057227</v>
      </c>
      <c r="I439" s="82">
        <v>7.440292368661771E-05</v>
      </c>
      <c r="J439" s="82">
        <v>0.000120182749798369</v>
      </c>
    </row>
    <row r="440" spans="1:10" ht="15.75" thickBot="1">
      <c r="A440" s="76"/>
      <c r="B440" s="76"/>
      <c r="C440" s="76"/>
      <c r="D440" s="121" t="s">
        <v>622</v>
      </c>
      <c r="E440" s="121"/>
      <c r="F440" s="121"/>
      <c r="G440" s="82">
        <v>0</v>
      </c>
      <c r="H440" s="82">
        <v>0</v>
      </c>
      <c r="I440" s="82">
        <v>0</v>
      </c>
      <c r="J440" s="82">
        <v>0</v>
      </c>
    </row>
    <row r="441" spans="1:10" ht="15.75" thickBot="1">
      <c r="A441" s="76"/>
      <c r="B441" s="77"/>
      <c r="C441" s="120" t="s">
        <v>337</v>
      </c>
      <c r="D441" s="120"/>
      <c r="E441" s="120"/>
      <c r="F441" s="120"/>
      <c r="G441" s="82">
        <v>7.70243591214176E-05</v>
      </c>
      <c r="H441" s="82">
        <v>2.0371293776321532E-05</v>
      </c>
      <c r="I441" s="82">
        <v>5.119015511235564E-05</v>
      </c>
      <c r="J441" s="82">
        <v>5.4629102327404E-06</v>
      </c>
    </row>
    <row r="442" spans="1:10" ht="15.75" thickBot="1">
      <c r="A442" s="76"/>
      <c r="B442" s="77"/>
      <c r="C442" s="77"/>
      <c r="D442" s="120" t="s">
        <v>338</v>
      </c>
      <c r="E442" s="120"/>
      <c r="F442" s="120"/>
      <c r="G442" s="82">
        <v>4.94654265584668E-06</v>
      </c>
      <c r="H442" s="82">
        <v>4.368686392713286E-06</v>
      </c>
      <c r="I442" s="82">
        <v>2.193967844802543E-07</v>
      </c>
      <c r="J442" s="82">
        <v>3.58459478653142E-07</v>
      </c>
    </row>
    <row r="443" spans="1:10" ht="15.75" thickBot="1">
      <c r="A443" s="76"/>
      <c r="B443" s="76"/>
      <c r="C443" s="76"/>
      <c r="D443" s="120" t="s">
        <v>339</v>
      </c>
      <c r="E443" s="120"/>
      <c r="F443" s="120"/>
      <c r="G443" s="82">
        <v>4.72211126566375E-05</v>
      </c>
      <c r="H443" s="82">
        <v>0</v>
      </c>
      <c r="I443" s="82">
        <v>4.7221112656637465E-05</v>
      </c>
      <c r="J443" s="82">
        <v>0</v>
      </c>
    </row>
    <row r="444" spans="1:10" ht="15.75" thickBot="1">
      <c r="A444" s="76"/>
      <c r="B444" s="77"/>
      <c r="C444" s="77"/>
      <c r="D444" s="120" t="s">
        <v>340</v>
      </c>
      <c r="E444" s="120"/>
      <c r="F444" s="120"/>
      <c r="G444" s="82">
        <v>1.27558382902018E-05</v>
      </c>
      <c r="H444" s="82">
        <v>9.621785900192817E-06</v>
      </c>
      <c r="I444" s="82">
        <v>1.3146656861214481E-06</v>
      </c>
      <c r="J444" s="82">
        <v>1.81938670388749E-06</v>
      </c>
    </row>
    <row r="445" spans="1:10" ht="15.75" thickBot="1">
      <c r="A445" s="76"/>
      <c r="B445" s="77"/>
      <c r="C445" s="77"/>
      <c r="D445" s="120" t="s">
        <v>95</v>
      </c>
      <c r="E445" s="120"/>
      <c r="F445" s="120"/>
      <c r="G445" s="82">
        <v>1.21008649302038E-05</v>
      </c>
      <c r="H445" s="82">
        <v>6.380821270090919E-06</v>
      </c>
      <c r="I445" s="82">
        <v>2.434979818970935E-06</v>
      </c>
      <c r="J445" s="82">
        <v>3.28506384114194E-06</v>
      </c>
    </row>
    <row r="446" spans="1:10" ht="15.75" thickBot="1">
      <c r="A446" s="76"/>
      <c r="B446" s="77"/>
      <c r="C446" s="77"/>
      <c r="D446" s="120" t="s">
        <v>341</v>
      </c>
      <c r="E446" s="120"/>
      <c r="F446" s="120"/>
      <c r="G446" s="82">
        <v>1.46667030743706E-13</v>
      </c>
      <c r="H446" s="82">
        <v>1.0095540117247551E-13</v>
      </c>
      <c r="I446" s="82">
        <v>1.271502733191613E-14</v>
      </c>
      <c r="J446" s="82">
        <v>3.29966022393141E-14</v>
      </c>
    </row>
    <row r="447" spans="1:10" ht="15.75" thickBot="1">
      <c r="A447" s="76"/>
      <c r="B447" s="77"/>
      <c r="C447" s="77"/>
      <c r="D447" s="120" t="s">
        <v>342</v>
      </c>
      <c r="E447" s="120"/>
      <c r="F447" s="120"/>
      <c r="G447" s="82">
        <v>4.41860826501466E-13</v>
      </c>
      <c r="H447" s="82">
        <v>1.123691005578985E-13</v>
      </c>
      <c r="I447" s="82">
        <v>1.5343049895011688E-13</v>
      </c>
      <c r="J447" s="82">
        <v>1.7606122699345E-13</v>
      </c>
    </row>
    <row r="448" spans="1:10" ht="15.75" thickBot="1">
      <c r="A448" s="76"/>
      <c r="B448" s="77"/>
      <c r="C448" s="120" t="s">
        <v>99</v>
      </c>
      <c r="D448" s="120"/>
      <c r="E448" s="120"/>
      <c r="F448" s="120"/>
      <c r="G448" s="82">
        <v>3.38441813380729E-09</v>
      </c>
      <c r="H448" s="82">
        <v>2.547019134106242E-10</v>
      </c>
      <c r="I448" s="82">
        <v>1.4365966799547473E-09</v>
      </c>
      <c r="J448" s="82">
        <v>1.69311954044192E-09</v>
      </c>
    </row>
    <row r="449" spans="1:10" ht="15.75" thickBot="1">
      <c r="A449" s="76"/>
      <c r="B449" s="76"/>
      <c r="C449" s="76"/>
      <c r="D449" s="121" t="s">
        <v>623</v>
      </c>
      <c r="E449" s="121"/>
      <c r="F449" s="121"/>
      <c r="G449" s="82">
        <v>0</v>
      </c>
      <c r="H449" s="82">
        <v>0</v>
      </c>
      <c r="I449" s="82">
        <v>0</v>
      </c>
      <c r="J449" s="82">
        <v>0</v>
      </c>
    </row>
    <row r="450" spans="1:10" ht="15.75" thickBot="1">
      <c r="A450" s="76"/>
      <c r="B450" s="76"/>
      <c r="C450" s="76"/>
      <c r="D450" s="121" t="s">
        <v>624</v>
      </c>
      <c r="E450" s="121"/>
      <c r="F450" s="121"/>
      <c r="G450" s="82">
        <v>0</v>
      </c>
      <c r="H450" s="82">
        <v>0</v>
      </c>
      <c r="I450" s="82">
        <v>0</v>
      </c>
      <c r="J450" s="82">
        <v>0</v>
      </c>
    </row>
    <row r="451" spans="1:10" ht="15.75" thickBot="1">
      <c r="A451" s="76"/>
      <c r="B451" s="76"/>
      <c r="C451" s="76"/>
      <c r="D451" s="121" t="s">
        <v>625</v>
      </c>
      <c r="E451" s="121"/>
      <c r="F451" s="121"/>
      <c r="G451" s="82">
        <v>0</v>
      </c>
      <c r="H451" s="82">
        <v>0</v>
      </c>
      <c r="I451" s="82">
        <v>0</v>
      </c>
      <c r="J451" s="82">
        <v>0</v>
      </c>
    </row>
    <row r="452" spans="1:10" ht="15.75" thickBot="1">
      <c r="A452" s="76"/>
      <c r="B452" s="76"/>
      <c r="C452" s="76"/>
      <c r="D452" s="121" t="s">
        <v>626</v>
      </c>
      <c r="E452" s="121"/>
      <c r="F452" s="121"/>
      <c r="G452" s="82">
        <v>0</v>
      </c>
      <c r="H452" s="82">
        <v>0</v>
      </c>
      <c r="I452" s="82">
        <v>0</v>
      </c>
      <c r="J452" s="82">
        <v>0</v>
      </c>
    </row>
    <row r="453" spans="1:10" ht="15.75" thickBot="1">
      <c r="A453" s="76"/>
      <c r="B453" s="76"/>
      <c r="C453" s="76"/>
      <c r="D453" s="121" t="s">
        <v>627</v>
      </c>
      <c r="E453" s="121"/>
      <c r="F453" s="121"/>
      <c r="G453" s="82">
        <v>0</v>
      </c>
      <c r="H453" s="82">
        <v>0</v>
      </c>
      <c r="I453" s="82">
        <v>0</v>
      </c>
      <c r="J453" s="82">
        <v>0</v>
      </c>
    </row>
    <row r="454" spans="1:10" ht="15.75" thickBot="1">
      <c r="A454" s="76"/>
      <c r="B454" s="76"/>
      <c r="C454" s="76"/>
      <c r="D454" s="121" t="s">
        <v>628</v>
      </c>
      <c r="E454" s="121"/>
      <c r="F454" s="121"/>
      <c r="G454" s="82">
        <v>0</v>
      </c>
      <c r="H454" s="82">
        <v>0</v>
      </c>
      <c r="I454" s="82">
        <v>0</v>
      </c>
      <c r="J454" s="82">
        <v>0</v>
      </c>
    </row>
    <row r="455" spans="1:10" ht="15.75" thickBot="1">
      <c r="A455" s="76"/>
      <c r="B455" s="76"/>
      <c r="C455" s="76"/>
      <c r="D455" s="121" t="s">
        <v>629</v>
      </c>
      <c r="E455" s="121"/>
      <c r="F455" s="121"/>
      <c r="G455" s="82">
        <v>0</v>
      </c>
      <c r="H455" s="82">
        <v>0</v>
      </c>
      <c r="I455" s="82">
        <v>0</v>
      </c>
      <c r="J455" s="82">
        <v>0</v>
      </c>
    </row>
    <row r="456" spans="1:10" ht="15.75" thickBot="1">
      <c r="A456" s="76"/>
      <c r="B456" s="76"/>
      <c r="C456" s="76"/>
      <c r="D456" s="121" t="s">
        <v>630</v>
      </c>
      <c r="E456" s="121"/>
      <c r="F456" s="121"/>
      <c r="G456" s="82">
        <v>0</v>
      </c>
      <c r="H456" s="82">
        <v>0</v>
      </c>
      <c r="I456" s="82">
        <v>0</v>
      </c>
      <c r="J456" s="82">
        <v>0</v>
      </c>
    </row>
    <row r="457" spans="1:10" ht="15.75" thickBot="1">
      <c r="A457" s="76"/>
      <c r="B457" s="76"/>
      <c r="C457" s="76"/>
      <c r="D457" s="121" t="s">
        <v>631</v>
      </c>
      <c r="E457" s="121"/>
      <c r="F457" s="121"/>
      <c r="G457" s="82">
        <v>0</v>
      </c>
      <c r="H457" s="82">
        <v>0</v>
      </c>
      <c r="I457" s="82">
        <v>0</v>
      </c>
      <c r="J457" s="82">
        <v>0</v>
      </c>
    </row>
    <row r="458" spans="1:10" ht="15.75" thickBot="1">
      <c r="A458" s="76"/>
      <c r="B458" s="76"/>
      <c r="C458" s="76"/>
      <c r="D458" s="121" t="s">
        <v>632</v>
      </c>
      <c r="E458" s="121"/>
      <c r="F458" s="121"/>
      <c r="G458" s="82">
        <v>0</v>
      </c>
      <c r="H458" s="82">
        <v>0</v>
      </c>
      <c r="I458" s="82">
        <v>0</v>
      </c>
      <c r="J458" s="82">
        <v>0</v>
      </c>
    </row>
    <row r="459" spans="1:10" ht="15.75" thickBot="1">
      <c r="A459" s="76"/>
      <c r="B459" s="76"/>
      <c r="C459" s="76"/>
      <c r="D459" s="121" t="s">
        <v>633</v>
      </c>
      <c r="E459" s="121"/>
      <c r="F459" s="121"/>
      <c r="G459" s="82">
        <v>0</v>
      </c>
      <c r="H459" s="82">
        <v>0</v>
      </c>
      <c r="I459" s="82">
        <v>0</v>
      </c>
      <c r="J459" s="82">
        <v>0</v>
      </c>
    </row>
    <row r="460" spans="1:10" ht="15.75" thickBot="1">
      <c r="A460" s="76"/>
      <c r="B460" s="76"/>
      <c r="C460" s="76"/>
      <c r="D460" s="121" t="s">
        <v>634</v>
      </c>
      <c r="E460" s="121"/>
      <c r="F460" s="121"/>
      <c r="G460" s="82">
        <v>0</v>
      </c>
      <c r="H460" s="82">
        <v>0</v>
      </c>
      <c r="I460" s="82">
        <v>0</v>
      </c>
      <c r="J460" s="82">
        <v>0</v>
      </c>
    </row>
    <row r="461" spans="1:10" ht="15.75" thickBot="1">
      <c r="A461" s="76"/>
      <c r="B461" s="76"/>
      <c r="C461" s="76"/>
      <c r="D461" s="121" t="s">
        <v>635</v>
      </c>
      <c r="E461" s="121"/>
      <c r="F461" s="121"/>
      <c r="G461" s="82">
        <v>0</v>
      </c>
      <c r="H461" s="82">
        <v>0</v>
      </c>
      <c r="I461" s="82">
        <v>0</v>
      </c>
      <c r="J461" s="82">
        <v>0</v>
      </c>
    </row>
    <row r="462" spans="1:10" ht="15.75" thickBot="1">
      <c r="A462" s="76"/>
      <c r="B462" s="76"/>
      <c r="C462" s="76"/>
      <c r="D462" s="121" t="s">
        <v>636</v>
      </c>
      <c r="E462" s="121"/>
      <c r="F462" s="121"/>
      <c r="G462" s="82">
        <v>0</v>
      </c>
      <c r="H462" s="82">
        <v>0</v>
      </c>
      <c r="I462" s="82">
        <v>0</v>
      </c>
      <c r="J462" s="82">
        <v>0</v>
      </c>
    </row>
    <row r="463" spans="1:10" ht="15.75" thickBot="1">
      <c r="A463" s="76"/>
      <c r="B463" s="77"/>
      <c r="C463" s="77"/>
      <c r="D463" s="120" t="s">
        <v>343</v>
      </c>
      <c r="E463" s="120"/>
      <c r="F463" s="120"/>
      <c r="G463" s="82">
        <v>3.38441813380729E-09</v>
      </c>
      <c r="H463" s="82">
        <v>2.547019134106242E-10</v>
      </c>
      <c r="I463" s="82">
        <v>1.4365966799547473E-09</v>
      </c>
      <c r="J463" s="82">
        <v>1.69311954044192E-09</v>
      </c>
    </row>
    <row r="464" spans="1:10" ht="15.75" thickBot="1">
      <c r="A464" s="76"/>
      <c r="B464" s="76"/>
      <c r="C464" s="76"/>
      <c r="D464" s="121" t="s">
        <v>637</v>
      </c>
      <c r="E464" s="121"/>
      <c r="F464" s="121"/>
      <c r="G464" s="82">
        <v>0</v>
      </c>
      <c r="H464" s="82">
        <v>0</v>
      </c>
      <c r="I464" s="82">
        <v>0</v>
      </c>
      <c r="J464" s="82">
        <v>0</v>
      </c>
    </row>
    <row r="465" spans="1:10" ht="15.75" thickBot="1">
      <c r="A465" s="76"/>
      <c r="B465" s="76"/>
      <c r="C465" s="76"/>
      <c r="D465" s="121" t="s">
        <v>638</v>
      </c>
      <c r="E465" s="121"/>
      <c r="F465" s="121"/>
      <c r="G465" s="82">
        <v>0</v>
      </c>
      <c r="H465" s="82">
        <v>0</v>
      </c>
      <c r="I465" s="82">
        <v>0</v>
      </c>
      <c r="J465" s="82">
        <v>0</v>
      </c>
    </row>
    <row r="466" spans="1:10" ht="15.75" thickBot="1">
      <c r="A466" s="76"/>
      <c r="B466" s="76"/>
      <c r="C466" s="76"/>
      <c r="D466" s="121" t="s">
        <v>639</v>
      </c>
      <c r="E466" s="121"/>
      <c r="F466" s="121"/>
      <c r="G466" s="82">
        <v>0</v>
      </c>
      <c r="H466" s="82">
        <v>0</v>
      </c>
      <c r="I466" s="82">
        <v>0</v>
      </c>
      <c r="J466" s="82">
        <v>0</v>
      </c>
    </row>
    <row r="467" spans="1:10" ht="15.75" thickBot="1">
      <c r="A467" s="76"/>
      <c r="B467" s="76"/>
      <c r="C467" s="76"/>
      <c r="D467" s="121" t="s">
        <v>640</v>
      </c>
      <c r="E467" s="121"/>
      <c r="F467" s="121"/>
      <c r="G467" s="82">
        <v>0</v>
      </c>
      <c r="H467" s="82">
        <v>0</v>
      </c>
      <c r="I467" s="82">
        <v>0</v>
      </c>
      <c r="J467" s="82">
        <v>0</v>
      </c>
    </row>
    <row r="468" spans="1:10" ht="15.75" thickBot="1">
      <c r="A468" s="76"/>
      <c r="B468" s="76"/>
      <c r="C468" s="76"/>
      <c r="D468" s="121" t="s">
        <v>641</v>
      </c>
      <c r="E468" s="121"/>
      <c r="F468" s="121"/>
      <c r="G468" s="82">
        <v>0</v>
      </c>
      <c r="H468" s="82">
        <v>0</v>
      </c>
      <c r="I468" s="82">
        <v>0</v>
      </c>
      <c r="J468" s="82">
        <v>0</v>
      </c>
    </row>
    <row r="469" spans="1:10" ht="15.75" thickBot="1">
      <c r="A469" s="76"/>
      <c r="B469" s="76"/>
      <c r="C469" s="76"/>
      <c r="D469" s="121" t="s">
        <v>642</v>
      </c>
      <c r="E469" s="121"/>
      <c r="F469" s="121"/>
      <c r="G469" s="82">
        <v>0</v>
      </c>
      <c r="H469" s="82">
        <v>0</v>
      </c>
      <c r="I469" s="82">
        <v>0</v>
      </c>
      <c r="J469" s="82">
        <v>0</v>
      </c>
    </row>
    <row r="470" spans="1:10" ht="15.75" thickBot="1">
      <c r="A470" s="76"/>
      <c r="B470" s="76"/>
      <c r="C470" s="76"/>
      <c r="D470" s="121" t="s">
        <v>643</v>
      </c>
      <c r="E470" s="121"/>
      <c r="F470" s="121"/>
      <c r="G470" s="82">
        <v>0</v>
      </c>
      <c r="H470" s="82">
        <v>0</v>
      </c>
      <c r="I470" s="82">
        <v>0</v>
      </c>
      <c r="J470" s="82">
        <v>0</v>
      </c>
    </row>
    <row r="471" spans="1:10" ht="15.75" thickBot="1">
      <c r="A471" s="76"/>
      <c r="B471" s="76"/>
      <c r="C471" s="76"/>
      <c r="D471" s="121" t="s">
        <v>644</v>
      </c>
      <c r="E471" s="121"/>
      <c r="F471" s="121"/>
      <c r="G471" s="82">
        <v>0</v>
      </c>
      <c r="H471" s="82">
        <v>0</v>
      </c>
      <c r="I471" s="82">
        <v>0</v>
      </c>
      <c r="J471" s="82">
        <v>0</v>
      </c>
    </row>
    <row r="472" spans="1:10" ht="15.75" thickBot="1">
      <c r="A472" s="76"/>
      <c r="B472" s="76"/>
      <c r="C472" s="76"/>
      <c r="D472" s="121" t="s">
        <v>645</v>
      </c>
      <c r="E472" s="121"/>
      <c r="F472" s="121"/>
      <c r="G472" s="82">
        <v>0</v>
      </c>
      <c r="H472" s="82">
        <v>0</v>
      </c>
      <c r="I472" s="82">
        <v>0</v>
      </c>
      <c r="J472" s="82">
        <v>0</v>
      </c>
    </row>
    <row r="473" spans="1:10" ht="15.75" thickBot="1">
      <c r="A473" s="76"/>
      <c r="B473" s="76"/>
      <c r="C473" s="76"/>
      <c r="D473" s="121" t="s">
        <v>646</v>
      </c>
      <c r="E473" s="121"/>
      <c r="F473" s="121"/>
      <c r="G473" s="82">
        <v>0</v>
      </c>
      <c r="H473" s="82">
        <v>0</v>
      </c>
      <c r="I473" s="82">
        <v>0</v>
      </c>
      <c r="J473" s="82">
        <v>0</v>
      </c>
    </row>
    <row r="474" spans="1:10" ht="15.75" thickBot="1">
      <c r="A474" s="76"/>
      <c r="B474" s="121" t="s">
        <v>344</v>
      </c>
      <c r="C474" s="121"/>
      <c r="D474" s="121"/>
      <c r="E474" s="121"/>
      <c r="F474" s="121"/>
      <c r="G474" s="82">
        <v>0.0149486487240721</v>
      </c>
      <c r="H474" s="82">
        <v>0.005550878102716284</v>
      </c>
      <c r="I474" s="82">
        <v>0.000272601930721643</v>
      </c>
      <c r="J474" s="82">
        <v>0.00912516869063417</v>
      </c>
    </row>
    <row r="475" spans="1:10" ht="15.75" thickBot="1">
      <c r="A475" s="76"/>
      <c r="B475" s="77"/>
      <c r="C475" s="120" t="s">
        <v>345</v>
      </c>
      <c r="D475" s="120"/>
      <c r="E475" s="120"/>
      <c r="F475" s="120"/>
      <c r="G475" s="82">
        <v>6.46749533834551E-05</v>
      </c>
      <c r="H475" s="82">
        <v>4.0683852552546494E-05</v>
      </c>
      <c r="I475" s="82">
        <v>8.42971372234236E-06</v>
      </c>
      <c r="J475" s="82">
        <v>1.55613871085662E-05</v>
      </c>
    </row>
    <row r="476" spans="1:10" ht="15.75" thickBot="1">
      <c r="A476" s="76"/>
      <c r="B476" s="77"/>
      <c r="C476" s="77"/>
      <c r="D476" s="120" t="s">
        <v>346</v>
      </c>
      <c r="E476" s="120"/>
      <c r="F476" s="120"/>
      <c r="G476" s="82">
        <v>2.33837692361443E-07</v>
      </c>
      <c r="H476" s="82">
        <v>2.237118252787886E-07</v>
      </c>
      <c r="I476" s="82">
        <v>7.692391547298316E-09</v>
      </c>
      <c r="J476" s="82">
        <v>2.43347553535676E-09</v>
      </c>
    </row>
    <row r="477" spans="1:10" ht="15.75" thickBot="1">
      <c r="A477" s="76"/>
      <c r="B477" s="77"/>
      <c r="C477" s="77"/>
      <c r="D477" s="120" t="s">
        <v>347</v>
      </c>
      <c r="E477" s="120"/>
      <c r="F477" s="120"/>
      <c r="G477" s="82">
        <v>3.39628255414698E-06</v>
      </c>
      <c r="H477" s="82">
        <v>2.783206852472274E-06</v>
      </c>
      <c r="I477" s="82">
        <v>6.61154183044373E-08</v>
      </c>
      <c r="J477" s="82">
        <v>5.46960283370269E-07</v>
      </c>
    </row>
    <row r="478" spans="1:10" ht="15.75" thickBot="1">
      <c r="A478" s="76"/>
      <c r="B478" s="77"/>
      <c r="C478" s="77"/>
      <c r="D478" s="120" t="s">
        <v>348</v>
      </c>
      <c r="E478" s="120"/>
      <c r="F478" s="120"/>
      <c r="G478" s="82">
        <v>5.68358958258103E-05</v>
      </c>
      <c r="H478" s="82">
        <v>3.456997601244583E-05</v>
      </c>
      <c r="I478" s="82">
        <v>8.073356702139958E-06</v>
      </c>
      <c r="J478" s="82">
        <v>1.41925631112246E-05</v>
      </c>
    </row>
    <row r="479" spans="1:10" ht="15.75" thickBot="1">
      <c r="A479" s="76"/>
      <c r="B479" s="77"/>
      <c r="C479" s="77"/>
      <c r="D479" s="120" t="s">
        <v>349</v>
      </c>
      <c r="E479" s="120"/>
      <c r="F479" s="120"/>
      <c r="G479" s="82">
        <v>4.93515980697216E-07</v>
      </c>
      <c r="H479" s="82">
        <v>3.6879230277352583E-08</v>
      </c>
      <c r="I479" s="82">
        <v>2.0961614072235472E-07</v>
      </c>
      <c r="J479" s="82">
        <v>2.47020609697508E-07</v>
      </c>
    </row>
    <row r="480" spans="1:10" ht="15.75" thickBot="1">
      <c r="A480" s="76"/>
      <c r="B480" s="77"/>
      <c r="C480" s="77"/>
      <c r="D480" s="120" t="s">
        <v>350</v>
      </c>
      <c r="E480" s="120"/>
      <c r="F480" s="120"/>
      <c r="G480" s="82">
        <v>5.79498145349603E-13</v>
      </c>
      <c r="H480" s="82">
        <v>1.3172802245939857E-14</v>
      </c>
      <c r="I480" s="82">
        <v>2.8262292368269683E-13</v>
      </c>
      <c r="J480" s="82">
        <v>2.83702419420967E-13</v>
      </c>
    </row>
    <row r="481" spans="1:10" ht="15.75" thickBot="1">
      <c r="A481" s="76"/>
      <c r="B481" s="77"/>
      <c r="C481" s="77"/>
      <c r="D481" s="120" t="s">
        <v>351</v>
      </c>
      <c r="E481" s="120"/>
      <c r="F481" s="120"/>
      <c r="G481" s="82">
        <v>3.71542075094098E-06</v>
      </c>
      <c r="H481" s="82">
        <v>3.0700786188995102E-06</v>
      </c>
      <c r="I481" s="82">
        <v>7.29327870053854E-08</v>
      </c>
      <c r="J481" s="82">
        <v>5.72409345036087E-07</v>
      </c>
    </row>
    <row r="482" spans="1:10" ht="15.75" thickBot="1">
      <c r="A482" s="76"/>
      <c r="B482" s="77"/>
      <c r="C482" s="120" t="s">
        <v>105</v>
      </c>
      <c r="D482" s="120"/>
      <c r="E482" s="120"/>
      <c r="F482" s="120"/>
      <c r="G482" s="82">
        <v>0.00218019280211101</v>
      </c>
      <c r="H482" s="82">
        <v>3.315932511846098E-06</v>
      </c>
      <c r="I482" s="82">
        <v>4.843903020142727E-06</v>
      </c>
      <c r="J482" s="82">
        <v>0.00217203296657902</v>
      </c>
    </row>
    <row r="483" spans="1:10" ht="15.75" thickBot="1">
      <c r="A483" s="76"/>
      <c r="B483" s="77"/>
      <c r="C483" s="77"/>
      <c r="D483" s="120" t="s">
        <v>205</v>
      </c>
      <c r="E483" s="120"/>
      <c r="F483" s="120"/>
      <c r="G483" s="82">
        <v>4.35886052786066E-06</v>
      </c>
      <c r="H483" s="82">
        <v>5.78346245678549E-16</v>
      </c>
      <c r="I483" s="82">
        <v>7.896831302151251E-16</v>
      </c>
      <c r="J483" s="82">
        <v>4.35886052649263E-06</v>
      </c>
    </row>
    <row r="484" spans="1:10" ht="15.75" thickBot="1">
      <c r="A484" s="76"/>
      <c r="B484" s="77"/>
      <c r="C484" s="77"/>
      <c r="D484" s="120" t="s">
        <v>206</v>
      </c>
      <c r="E484" s="120"/>
      <c r="F484" s="120"/>
      <c r="G484" s="82">
        <v>1.40082589633661E-05</v>
      </c>
      <c r="H484" s="82">
        <v>7.537696570585372E-08</v>
      </c>
      <c r="I484" s="82">
        <v>2.829569333077451E-09</v>
      </c>
      <c r="J484" s="82">
        <v>1.39300524283272E-05</v>
      </c>
    </row>
    <row r="485" spans="1:10" ht="15.75" thickBot="1">
      <c r="A485" s="76"/>
      <c r="B485" s="77"/>
      <c r="C485" s="77"/>
      <c r="D485" s="120" t="s">
        <v>208</v>
      </c>
      <c r="E485" s="120"/>
      <c r="F485" s="120"/>
      <c r="G485" s="82">
        <v>1.41123977831842E-06</v>
      </c>
      <c r="H485" s="82">
        <v>6.604504406787345E-08</v>
      </c>
      <c r="I485" s="82">
        <v>2.085978163908732E-09</v>
      </c>
      <c r="J485" s="82">
        <v>1.34310875608664E-06</v>
      </c>
    </row>
    <row r="486" spans="1:10" ht="15.75" thickBot="1">
      <c r="A486" s="76"/>
      <c r="B486" s="77"/>
      <c r="C486" s="77"/>
      <c r="D486" s="120" t="s">
        <v>209</v>
      </c>
      <c r="E486" s="120"/>
      <c r="F486" s="120"/>
      <c r="G486" s="82">
        <v>7.7738581132542E-10</v>
      </c>
      <c r="H486" s="82">
        <v>7.15738526005824E-11</v>
      </c>
      <c r="I486" s="82">
        <v>3.241103532523438E-10</v>
      </c>
      <c r="J486" s="82">
        <v>3.81701605472493E-10</v>
      </c>
    </row>
    <row r="487" spans="1:10" ht="15.75" thickBot="1">
      <c r="A487" s="76"/>
      <c r="B487" s="77"/>
      <c r="C487" s="77"/>
      <c r="D487" s="120" t="s">
        <v>210</v>
      </c>
      <c r="E487" s="120"/>
      <c r="F487" s="120"/>
      <c r="G487" s="82">
        <v>5.66962714035314E-17</v>
      </c>
      <c r="H487" s="82">
        <v>5.2616128493986835E-17</v>
      </c>
      <c r="I487" s="82">
        <v>6.97237651286346E-19</v>
      </c>
      <c r="J487" s="82">
        <v>3.38290525825825E-18</v>
      </c>
    </row>
    <row r="488" spans="1:10" ht="15.75" thickBot="1">
      <c r="A488" s="76"/>
      <c r="B488" s="77"/>
      <c r="C488" s="77"/>
      <c r="D488" s="120" t="s">
        <v>211</v>
      </c>
      <c r="E488" s="120"/>
      <c r="F488" s="120"/>
      <c r="G488" s="82">
        <v>2.42227405115472E-05</v>
      </c>
      <c r="H488" s="82">
        <v>1.138420247700686E-07</v>
      </c>
      <c r="I488" s="82">
        <v>3.664812322093898E-09</v>
      </c>
      <c r="J488" s="82">
        <v>2.41052336744551E-05</v>
      </c>
    </row>
    <row r="489" spans="1:10" ht="15.75" thickBot="1">
      <c r="A489" s="76"/>
      <c r="B489" s="77"/>
      <c r="C489" s="77"/>
      <c r="D489" s="120" t="s">
        <v>212</v>
      </c>
      <c r="E489" s="120"/>
      <c r="F489" s="120"/>
      <c r="G489" s="82">
        <v>5.23701444279149E-11</v>
      </c>
      <c r="H489" s="82">
        <v>4.734437782606018E-11</v>
      </c>
      <c r="I489" s="82">
        <v>2.0050002488643042E-12</v>
      </c>
      <c r="J489" s="82">
        <v>3.02076635299051E-12</v>
      </c>
    </row>
    <row r="490" spans="1:10" ht="15.75" thickBot="1">
      <c r="A490" s="76"/>
      <c r="B490" s="77"/>
      <c r="C490" s="77"/>
      <c r="D490" s="120" t="s">
        <v>213</v>
      </c>
      <c r="E490" s="120"/>
      <c r="F490" s="120"/>
      <c r="G490" s="82">
        <v>2.04579011451909E-05</v>
      </c>
      <c r="H490" s="82">
        <v>2.530084048109262E-07</v>
      </c>
      <c r="I490" s="82">
        <v>6.6779734018152595E-09</v>
      </c>
      <c r="J490" s="82">
        <v>2.01982147669782E-05</v>
      </c>
    </row>
    <row r="491" spans="1:10" ht="15.75" thickBot="1">
      <c r="A491" s="76"/>
      <c r="B491" s="77"/>
      <c r="C491" s="77"/>
      <c r="D491" s="120" t="s">
        <v>352</v>
      </c>
      <c r="E491" s="120"/>
      <c r="F491" s="120"/>
      <c r="G491" s="82">
        <v>7.76678666525848E-11</v>
      </c>
      <c r="H491" s="82">
        <v>4.445576014050414E-11</v>
      </c>
      <c r="I491" s="82">
        <v>1.376033833409441E-11</v>
      </c>
      <c r="J491" s="82">
        <v>1.94517681779863E-11</v>
      </c>
    </row>
    <row r="492" spans="1:10" ht="15.75" thickBot="1">
      <c r="A492" s="76"/>
      <c r="B492" s="77"/>
      <c r="C492" s="77"/>
      <c r="D492" s="120" t="s">
        <v>133</v>
      </c>
      <c r="E492" s="120"/>
      <c r="F492" s="120"/>
      <c r="G492" s="82">
        <v>0.00104107946129577</v>
      </c>
      <c r="H492" s="82">
        <v>2.442424118587148E-06</v>
      </c>
      <c r="I492" s="82">
        <v>4.747196684741568E-06</v>
      </c>
      <c r="J492" s="82">
        <v>0.00103388984049244</v>
      </c>
    </row>
    <row r="493" spans="1:10" ht="15.75" thickBot="1">
      <c r="A493" s="76"/>
      <c r="B493" s="77"/>
      <c r="C493" s="77"/>
      <c r="D493" s="120" t="s">
        <v>96</v>
      </c>
      <c r="E493" s="120"/>
      <c r="F493" s="120"/>
      <c r="G493" s="82">
        <v>4.72088696995655E-05</v>
      </c>
      <c r="H493" s="82">
        <v>5.527767922319709E-08</v>
      </c>
      <c r="I493" s="82">
        <v>4.5083139651783404E-09</v>
      </c>
      <c r="J493" s="82">
        <v>4.71490837063772E-05</v>
      </c>
    </row>
    <row r="494" spans="1:10" ht="15.75" thickBot="1">
      <c r="A494" s="76"/>
      <c r="B494" s="77"/>
      <c r="C494" s="77"/>
      <c r="D494" s="120" t="s">
        <v>217</v>
      </c>
      <c r="E494" s="120"/>
      <c r="F494" s="120"/>
      <c r="G494" s="82">
        <v>4.53518951074347E-08</v>
      </c>
      <c r="H494" s="82">
        <v>4.780697765433226E-09</v>
      </c>
      <c r="I494" s="82">
        <v>1.8523980694532822E-08</v>
      </c>
      <c r="J494" s="82">
        <v>2.20472166474686E-08</v>
      </c>
    </row>
    <row r="495" spans="1:10" ht="15.75" thickBot="1">
      <c r="A495" s="76"/>
      <c r="B495" s="77"/>
      <c r="C495" s="77"/>
      <c r="D495" s="120" t="s">
        <v>97</v>
      </c>
      <c r="E495" s="120"/>
      <c r="F495" s="120"/>
      <c r="G495" s="82">
        <v>2.37733535852728E-07</v>
      </c>
      <c r="H495" s="82">
        <v>1.021239380135755E-09</v>
      </c>
      <c r="I495" s="82">
        <v>6.06859210669991E-11</v>
      </c>
      <c r="J495" s="82">
        <v>2.36651610551525E-07</v>
      </c>
    </row>
    <row r="496" spans="1:10" ht="15.75" thickBot="1">
      <c r="A496" s="76"/>
      <c r="B496" s="77"/>
      <c r="C496" s="77"/>
      <c r="D496" s="120" t="s">
        <v>218</v>
      </c>
      <c r="E496" s="120"/>
      <c r="F496" s="120"/>
      <c r="G496" s="82">
        <v>8.44987693243362E-09</v>
      </c>
      <c r="H496" s="82">
        <v>6.79002687181763E-10</v>
      </c>
      <c r="I496" s="82">
        <v>3.558307789222043E-09</v>
      </c>
      <c r="J496" s="82">
        <v>4.21256645602982E-09</v>
      </c>
    </row>
    <row r="497" spans="1:10" ht="15.75" thickBot="1">
      <c r="A497" s="76"/>
      <c r="B497" s="77"/>
      <c r="C497" s="77"/>
      <c r="D497" s="120" t="s">
        <v>219</v>
      </c>
      <c r="E497" s="120"/>
      <c r="F497" s="120"/>
      <c r="G497" s="82">
        <v>0.000373814695942361</v>
      </c>
      <c r="H497" s="82">
        <v>7.826012576136519E-08</v>
      </c>
      <c r="I497" s="82">
        <v>3.0760206215626097E-09</v>
      </c>
      <c r="J497" s="82">
        <v>0.000373733359795978</v>
      </c>
    </row>
    <row r="498" spans="1:10" ht="15.75" thickBot="1">
      <c r="A498" s="76"/>
      <c r="B498" s="77"/>
      <c r="C498" s="77"/>
      <c r="D498" s="120" t="s">
        <v>222</v>
      </c>
      <c r="E498" s="120"/>
      <c r="F498" s="120"/>
      <c r="G498" s="82">
        <v>1.51379109728884E-09</v>
      </c>
      <c r="H498" s="82">
        <v>1.814168767517667E-10</v>
      </c>
      <c r="I498" s="82">
        <v>6.092530697203546E-10</v>
      </c>
      <c r="J498" s="82">
        <v>7.23121150816723E-10</v>
      </c>
    </row>
    <row r="499" spans="1:10" ht="15.75" thickBot="1">
      <c r="A499" s="76"/>
      <c r="B499" s="77"/>
      <c r="C499" s="77"/>
      <c r="D499" s="120" t="s">
        <v>223</v>
      </c>
      <c r="E499" s="120"/>
      <c r="F499" s="120"/>
      <c r="G499" s="82">
        <v>4.25109157420487E-06</v>
      </c>
      <c r="H499" s="82">
        <v>1.8392619762332102E-11</v>
      </c>
      <c r="I499" s="82">
        <v>5.0177989148058375E-12</v>
      </c>
      <c r="J499" s="82">
        <v>4.2510681637862E-06</v>
      </c>
    </row>
    <row r="500" spans="1:10" ht="15.75" thickBot="1">
      <c r="A500" s="76"/>
      <c r="B500" s="77"/>
      <c r="C500" s="77"/>
      <c r="D500" s="120" t="s">
        <v>260</v>
      </c>
      <c r="E500" s="120"/>
      <c r="F500" s="120"/>
      <c r="G500" s="82">
        <v>2.95450057607222E-07</v>
      </c>
      <c r="H500" s="82">
        <v>1.8853252092751287E-07</v>
      </c>
      <c r="I500" s="82">
        <v>4.69150219935849E-08</v>
      </c>
      <c r="J500" s="82">
        <v>6.00025146861249E-08</v>
      </c>
    </row>
    <row r="501" spans="1:10" ht="15.75" thickBot="1">
      <c r="A501" s="76"/>
      <c r="B501" s="77"/>
      <c r="C501" s="77"/>
      <c r="D501" s="120" t="s">
        <v>225</v>
      </c>
      <c r="E501" s="120"/>
      <c r="F501" s="120"/>
      <c r="G501" s="82">
        <v>1.72252268616973E-11</v>
      </c>
      <c r="H501" s="82">
        <v>1.615100582832931E-11</v>
      </c>
      <c r="I501" s="82">
        <v>1.230385288775364E-13</v>
      </c>
      <c r="J501" s="82">
        <v>9.51182504490524E-13</v>
      </c>
    </row>
    <row r="502" spans="1:10" ht="15.75" thickBot="1">
      <c r="A502" s="76"/>
      <c r="B502" s="77"/>
      <c r="C502" s="77"/>
      <c r="D502" s="120" t="s">
        <v>226</v>
      </c>
      <c r="E502" s="120"/>
      <c r="F502" s="120"/>
      <c r="G502" s="82">
        <v>3.11075086175456E-11</v>
      </c>
      <c r="H502" s="82">
        <v>1.9213774617134586E-11</v>
      </c>
      <c r="I502" s="82">
        <v>2.2265230218774386E-12</v>
      </c>
      <c r="J502" s="82">
        <v>9.66721097853353E-12</v>
      </c>
    </row>
    <row r="503" spans="1:10" ht="15.75" thickBot="1">
      <c r="A503" s="76"/>
      <c r="B503" s="77"/>
      <c r="C503" s="77"/>
      <c r="D503" s="120" t="s">
        <v>227</v>
      </c>
      <c r="E503" s="120"/>
      <c r="F503" s="120"/>
      <c r="G503" s="82">
        <v>1.08891921814037E-09</v>
      </c>
      <c r="H503" s="82">
        <v>2.686396489382953E-10</v>
      </c>
      <c r="I503" s="82">
        <v>3.716115978839283E-10</v>
      </c>
      <c r="J503" s="82">
        <v>4.4866797131815E-10</v>
      </c>
    </row>
    <row r="504" spans="1:10" ht="15.75" thickBot="1">
      <c r="A504" s="76"/>
      <c r="B504" s="77"/>
      <c r="C504" s="77"/>
      <c r="D504" s="120" t="s">
        <v>228</v>
      </c>
      <c r="E504" s="120"/>
      <c r="F504" s="120"/>
      <c r="G504" s="82">
        <v>2.76632797554171E-09</v>
      </c>
      <c r="H504" s="82">
        <v>3.710040036826476E-10</v>
      </c>
      <c r="I504" s="82">
        <v>1.0851718134598677E-09</v>
      </c>
      <c r="J504" s="82">
        <v>1.31015215839919E-09</v>
      </c>
    </row>
    <row r="505" spans="1:10" ht="15.75" thickBot="1">
      <c r="A505" s="76"/>
      <c r="B505" s="77"/>
      <c r="C505" s="77"/>
      <c r="D505" s="120" t="s">
        <v>229</v>
      </c>
      <c r="E505" s="120"/>
      <c r="F505" s="120"/>
      <c r="G505" s="82">
        <v>0.00064878637251242</v>
      </c>
      <c r="H505" s="82">
        <v>3.5646495608292306E-08</v>
      </c>
      <c r="I505" s="82">
        <v>2.3923908713768378E-09</v>
      </c>
      <c r="J505" s="82">
        <v>0.00064874833362594</v>
      </c>
    </row>
    <row r="506" spans="1:10" ht="15.75" thickBot="1">
      <c r="A506" s="76"/>
      <c r="B506" s="76"/>
      <c r="C506" s="121" t="s">
        <v>354</v>
      </c>
      <c r="D506" s="121"/>
      <c r="E506" s="121"/>
      <c r="F506" s="121"/>
      <c r="G506" s="82">
        <v>0.0100086476900988</v>
      </c>
      <c r="H506" s="82">
        <v>0.003302411532955067</v>
      </c>
      <c r="I506" s="82">
        <v>0.0002049591145733817</v>
      </c>
      <c r="J506" s="82">
        <v>0.00650127704257031</v>
      </c>
    </row>
    <row r="507" spans="1:10" ht="15.75" thickBot="1">
      <c r="A507" s="76"/>
      <c r="B507" s="77"/>
      <c r="C507" s="77"/>
      <c r="D507" s="120" t="s">
        <v>355</v>
      </c>
      <c r="E507" s="120"/>
      <c r="F507" s="120"/>
      <c r="G507" s="82">
        <v>2.07703673413984E-09</v>
      </c>
      <c r="H507" s="82">
        <v>1.335286767841208E-09</v>
      </c>
      <c r="I507" s="82">
        <v>3.8959959750598216E-10</v>
      </c>
      <c r="J507" s="82">
        <v>3.5215036879265E-10</v>
      </c>
    </row>
    <row r="508" spans="1:10" ht="15.75" thickBot="1">
      <c r="A508" s="76"/>
      <c r="B508" s="77"/>
      <c r="C508" s="77"/>
      <c r="D508" s="120" t="s">
        <v>103</v>
      </c>
      <c r="E508" s="120"/>
      <c r="F508" s="120"/>
      <c r="G508" s="82">
        <v>0.000491849767651606</v>
      </c>
      <c r="H508" s="82">
        <v>2.139632566134908E-08</v>
      </c>
      <c r="I508" s="82">
        <v>1.1574553782000023E-07</v>
      </c>
      <c r="J508" s="82">
        <v>0.000491712625788124</v>
      </c>
    </row>
    <row r="509" spans="1:10" ht="15.75" thickBot="1">
      <c r="A509" s="76"/>
      <c r="B509" s="77"/>
      <c r="C509" s="77"/>
      <c r="D509" s="120" t="s">
        <v>98</v>
      </c>
      <c r="E509" s="120"/>
      <c r="F509" s="120"/>
      <c r="G509" s="82">
        <v>0.00532456025300553</v>
      </c>
      <c r="H509" s="82">
        <v>3.957505414219214E-09</v>
      </c>
      <c r="I509" s="82">
        <v>2.426640950156266E-10</v>
      </c>
      <c r="J509" s="82">
        <v>0.00532455605283602</v>
      </c>
    </row>
    <row r="510" spans="1:10" ht="15.75" thickBot="1">
      <c r="A510" s="76"/>
      <c r="B510" s="77"/>
      <c r="C510" s="77"/>
      <c r="D510" s="120" t="s">
        <v>104</v>
      </c>
      <c r="E510" s="120"/>
      <c r="F510" s="120"/>
      <c r="G510" s="82">
        <v>1.23758496278889E-06</v>
      </c>
      <c r="H510" s="82">
        <v>9.976259851896199E-07</v>
      </c>
      <c r="I510" s="82">
        <v>1.1918708207620851E-07</v>
      </c>
      <c r="J510" s="82">
        <v>1.20771895523062E-07</v>
      </c>
    </row>
    <row r="511" spans="1:10" ht="15.75" thickBot="1">
      <c r="A511" s="76"/>
      <c r="B511" s="77"/>
      <c r="C511" s="77"/>
      <c r="D511" s="120" t="s">
        <v>233</v>
      </c>
      <c r="E511" s="120"/>
      <c r="F511" s="120"/>
      <c r="G511" s="82">
        <v>6.34576367994385E-07</v>
      </c>
      <c r="H511" s="82">
        <v>6.163983359826552E-07</v>
      </c>
      <c r="I511" s="82">
        <v>1.6918172740311757E-08</v>
      </c>
      <c r="J511" s="82">
        <v>1.25985927141776E-09</v>
      </c>
    </row>
    <row r="512" spans="1:10" ht="15.75" thickBot="1">
      <c r="A512" s="76"/>
      <c r="B512" s="77"/>
      <c r="C512" s="77"/>
      <c r="D512" s="120" t="s">
        <v>234</v>
      </c>
      <c r="E512" s="120"/>
      <c r="F512" s="120"/>
      <c r="G512" s="82">
        <v>1.013516741681E-11</v>
      </c>
      <c r="H512" s="82">
        <v>7.571299734214551E-13</v>
      </c>
      <c r="I512" s="82">
        <v>4.3048859165236794E-12</v>
      </c>
      <c r="J512" s="82">
        <v>5.07315152686482E-12</v>
      </c>
    </row>
    <row r="513" spans="1:10" ht="15.75" thickBot="1">
      <c r="A513" s="76"/>
      <c r="B513" s="77"/>
      <c r="C513" s="77"/>
      <c r="D513" s="120" t="s">
        <v>356</v>
      </c>
      <c r="E513" s="120"/>
      <c r="F513" s="120"/>
      <c r="G513" s="82">
        <v>9.58948936050507E-08</v>
      </c>
      <c r="H513" s="82">
        <v>4.890354757364943E-09</v>
      </c>
      <c r="I513" s="82">
        <v>4.083982721102001E-08</v>
      </c>
      <c r="J513" s="82">
        <v>5.01647116366658E-08</v>
      </c>
    </row>
    <row r="514" spans="1:10" ht="15.75" thickBot="1">
      <c r="A514" s="76"/>
      <c r="B514" s="77"/>
      <c r="C514" s="77"/>
      <c r="D514" s="120" t="s">
        <v>236</v>
      </c>
      <c r="E514" s="120"/>
      <c r="F514" s="120"/>
      <c r="G514" s="82">
        <v>7.53807482731971E-11</v>
      </c>
      <c r="H514" s="82">
        <v>7.219710802644227E-11</v>
      </c>
      <c r="I514" s="82">
        <v>2.4516378917831427E-12</v>
      </c>
      <c r="J514" s="82">
        <v>7.32002354971707E-13</v>
      </c>
    </row>
    <row r="515" spans="1:10" ht="15.75" thickBot="1">
      <c r="A515" s="76"/>
      <c r="B515" s="77"/>
      <c r="C515" s="77"/>
      <c r="D515" s="120" t="s">
        <v>357</v>
      </c>
      <c r="E515" s="120"/>
      <c r="F515" s="120"/>
      <c r="G515" s="82">
        <v>1.50320851050181E-05</v>
      </c>
      <c r="H515" s="82">
        <v>8.820048914242938E-07</v>
      </c>
      <c r="I515" s="82">
        <v>6.3575722961823656E-06</v>
      </c>
      <c r="J515" s="82">
        <v>7.79250791741142E-06</v>
      </c>
    </row>
    <row r="516" spans="1:10" ht="15.75" thickBot="1">
      <c r="A516" s="76"/>
      <c r="B516" s="77"/>
      <c r="C516" s="77"/>
      <c r="D516" s="120" t="s">
        <v>358</v>
      </c>
      <c r="E516" s="120"/>
      <c r="F516" s="120"/>
      <c r="G516" s="82">
        <v>3.98853674888967E-05</v>
      </c>
      <c r="H516" s="82">
        <v>3.87721207563244E-05</v>
      </c>
      <c r="I516" s="82">
        <v>1.0503704594740825E-06</v>
      </c>
      <c r="J516" s="82">
        <v>6.28762730982902E-08</v>
      </c>
    </row>
    <row r="517" spans="1:10" ht="15.75" thickBot="1">
      <c r="A517" s="76"/>
      <c r="B517" s="76"/>
      <c r="C517" s="76"/>
      <c r="D517" s="120" t="s">
        <v>202</v>
      </c>
      <c r="E517" s="120"/>
      <c r="F517" s="120"/>
      <c r="G517" s="82">
        <v>0.00341972647135276</v>
      </c>
      <c r="H517" s="82">
        <v>0.003168481679426177</v>
      </c>
      <c r="I517" s="82">
        <v>0.00015008791084664</v>
      </c>
      <c r="J517" s="82">
        <v>0.000101156881079949</v>
      </c>
    </row>
    <row r="518" spans="1:10" ht="15.75" thickBot="1">
      <c r="A518" s="76"/>
      <c r="B518" s="77"/>
      <c r="C518" s="77"/>
      <c r="D518" s="120" t="s">
        <v>359</v>
      </c>
      <c r="E518" s="120"/>
      <c r="F518" s="120"/>
      <c r="G518" s="82">
        <v>4.01487726270386E-07</v>
      </c>
      <c r="H518" s="82">
        <v>6.409349056540971E-08</v>
      </c>
      <c r="I518" s="82">
        <v>1.5402832162996305E-07</v>
      </c>
      <c r="J518" s="82">
        <v>1.83365914075012E-07</v>
      </c>
    </row>
    <row r="519" spans="1:10" ht="15.75" thickBot="1">
      <c r="A519" s="76"/>
      <c r="B519" s="77"/>
      <c r="C519" s="77"/>
      <c r="D519" s="120" t="s">
        <v>360</v>
      </c>
      <c r="E519" s="120"/>
      <c r="F519" s="120"/>
      <c r="G519" s="82">
        <v>3.95636144817534E-05</v>
      </c>
      <c r="H519" s="82">
        <v>7.6403785508325E-11</v>
      </c>
      <c r="I519" s="82">
        <v>2.84793077531172E-12</v>
      </c>
      <c r="J519" s="82">
        <v>3.95635352300371E-05</v>
      </c>
    </row>
    <row r="520" spans="1:10" ht="15.75" thickBot="1">
      <c r="A520" s="76"/>
      <c r="B520" s="77"/>
      <c r="C520" s="77"/>
      <c r="D520" s="120" t="s">
        <v>242</v>
      </c>
      <c r="E520" s="120"/>
      <c r="F520" s="120"/>
      <c r="G520" s="82">
        <v>4.29148185019616E-05</v>
      </c>
      <c r="H520" s="82">
        <v>1.767632710293633E-06</v>
      </c>
      <c r="I520" s="82">
        <v>1.8541096291960937E-05</v>
      </c>
      <c r="J520" s="82">
        <v>2.2606089499707E-05</v>
      </c>
    </row>
    <row r="521" spans="1:10" ht="15.75" thickBot="1">
      <c r="A521" s="76"/>
      <c r="B521" s="77"/>
      <c r="C521" s="77"/>
      <c r="D521" s="120" t="s">
        <v>244</v>
      </c>
      <c r="E521" s="120"/>
      <c r="F521" s="120"/>
      <c r="G521" s="82">
        <v>5.38304330351913E-09</v>
      </c>
      <c r="H521" s="82">
        <v>5.026855998117809E-09</v>
      </c>
      <c r="I521" s="82">
        <v>4.7860355522204195E-11</v>
      </c>
      <c r="J521" s="82">
        <v>3.08326949879123E-10</v>
      </c>
    </row>
    <row r="522" spans="1:10" ht="15.75" thickBot="1">
      <c r="A522" s="76"/>
      <c r="B522" s="77"/>
      <c r="C522" s="77"/>
      <c r="D522" s="120" t="s">
        <v>248</v>
      </c>
      <c r="E522" s="120"/>
      <c r="F522" s="120"/>
      <c r="G522" s="82">
        <v>1.03487060505996E-10</v>
      </c>
      <c r="H522" s="82">
        <v>9.62384173940228E-11</v>
      </c>
      <c r="I522" s="82">
        <v>1.133732239881018E-12</v>
      </c>
      <c r="J522" s="82">
        <v>6.11491087209258E-12</v>
      </c>
    </row>
    <row r="523" spans="1:10" ht="15.75" thickBot="1">
      <c r="A523" s="76"/>
      <c r="B523" s="77"/>
      <c r="C523" s="77"/>
      <c r="D523" s="120" t="s">
        <v>361</v>
      </c>
      <c r="E523" s="120"/>
      <c r="F523" s="120"/>
      <c r="G523" s="82">
        <v>7.44797405128973E-11</v>
      </c>
      <c r="H523" s="82">
        <v>7.040488352465859E-11</v>
      </c>
      <c r="I523" s="82">
        <v>3.0449778812223262E-12</v>
      </c>
      <c r="J523" s="82">
        <v>1.02987910701639E-12</v>
      </c>
    </row>
    <row r="524" spans="1:10" ht="15.75" thickBot="1">
      <c r="A524" s="76"/>
      <c r="B524" s="77"/>
      <c r="C524" s="77"/>
      <c r="D524" s="120" t="s">
        <v>362</v>
      </c>
      <c r="E524" s="120"/>
      <c r="F524" s="120"/>
      <c r="G524" s="82">
        <v>2.86184820187817E-09</v>
      </c>
      <c r="H524" s="82">
        <v>2.640686183018607E-09</v>
      </c>
      <c r="I524" s="82">
        <v>4.39556605345168E-11</v>
      </c>
      <c r="J524" s="82">
        <v>1.77206358325038E-10</v>
      </c>
    </row>
    <row r="525" spans="1:10" ht="15.75" thickBot="1">
      <c r="A525" s="76"/>
      <c r="B525" s="77"/>
      <c r="C525" s="77"/>
      <c r="D525" s="120" t="s">
        <v>363</v>
      </c>
      <c r="E525" s="120"/>
      <c r="F525" s="120"/>
      <c r="G525" s="82">
        <v>3.5316835645609E-06</v>
      </c>
      <c r="H525" s="82">
        <v>6.278811109280502E-07</v>
      </c>
      <c r="I525" s="82">
        <v>1.2678969133785656E-06</v>
      </c>
      <c r="J525" s="82">
        <v>1.63590554025428E-06</v>
      </c>
    </row>
    <row r="526" spans="1:10" ht="15.75" thickBot="1">
      <c r="A526" s="76"/>
      <c r="B526" s="77"/>
      <c r="C526" s="77"/>
      <c r="D526" s="120" t="s">
        <v>364</v>
      </c>
      <c r="E526" s="120"/>
      <c r="F526" s="120"/>
      <c r="G526" s="82">
        <v>1.39739152965615E-12</v>
      </c>
      <c r="H526" s="82">
        <v>4.767080406942742E-13</v>
      </c>
      <c r="I526" s="82">
        <v>9.26258017690151E-14</v>
      </c>
      <c r="J526" s="82">
        <v>8.28057687192865E-13</v>
      </c>
    </row>
    <row r="527" spans="1:10" ht="15.75" thickBot="1">
      <c r="A527" s="76"/>
      <c r="B527" s="76"/>
      <c r="C527" s="76"/>
      <c r="D527" s="120" t="s">
        <v>365</v>
      </c>
      <c r="E527" s="120"/>
      <c r="F527" s="120"/>
      <c r="G527" s="82">
        <v>2.18273442751338E-17</v>
      </c>
      <c r="H527" s="82">
        <v>0</v>
      </c>
      <c r="I527" s="82">
        <v>1.0899562094472104E-17</v>
      </c>
      <c r="J527" s="82">
        <v>1.09277821806617E-17</v>
      </c>
    </row>
    <row r="528" spans="1:10" ht="15.75" thickBot="1">
      <c r="A528" s="76"/>
      <c r="B528" s="77"/>
      <c r="C528" s="77"/>
      <c r="D528" s="120" t="s">
        <v>106</v>
      </c>
      <c r="E528" s="120"/>
      <c r="F528" s="120"/>
      <c r="G528" s="82">
        <v>1.56687763115129E-06</v>
      </c>
      <c r="H528" s="82">
        <v>1.18991370905868E-07</v>
      </c>
      <c r="I528" s="82">
        <v>6.536827134784463E-07</v>
      </c>
      <c r="J528" s="82">
        <v>7.94203546766973E-07</v>
      </c>
    </row>
    <row r="529" spans="1:10" ht="15.75" thickBot="1">
      <c r="A529" s="76"/>
      <c r="B529" s="77"/>
      <c r="C529" s="77"/>
      <c r="D529" s="120" t="s">
        <v>107</v>
      </c>
      <c r="E529" s="120"/>
      <c r="F529" s="120"/>
      <c r="G529" s="82">
        <v>1.81457267511498E-09</v>
      </c>
      <c r="H529" s="82">
        <v>1.6890263195529503E-09</v>
      </c>
      <c r="I529" s="82">
        <v>1.96731933925571E-11</v>
      </c>
      <c r="J529" s="82">
        <v>1.05873162169477E-10</v>
      </c>
    </row>
    <row r="530" spans="1:10" ht="15.75" thickBot="1">
      <c r="A530" s="76"/>
      <c r="B530" s="77"/>
      <c r="C530" s="77"/>
      <c r="D530" s="120" t="s">
        <v>366</v>
      </c>
      <c r="E530" s="120"/>
      <c r="F530" s="120"/>
      <c r="G530" s="82">
        <v>1.07079194532837E-07</v>
      </c>
      <c r="H530" s="82">
        <v>9.22945263278843E-08</v>
      </c>
      <c r="I530" s="82">
        <v>4.26298507740171E-09</v>
      </c>
      <c r="J530" s="82">
        <v>1.05216831275513E-08</v>
      </c>
    </row>
    <row r="531" spans="1:10" ht="15.75" thickBot="1">
      <c r="A531" s="76"/>
      <c r="B531" s="77"/>
      <c r="C531" s="77"/>
      <c r="D531" s="120" t="s">
        <v>108</v>
      </c>
      <c r="E531" s="120"/>
      <c r="F531" s="120"/>
      <c r="G531" s="82">
        <v>1.23198940332292E-08</v>
      </c>
      <c r="H531" s="82">
        <v>8.329965107010503E-09</v>
      </c>
      <c r="I531" s="82">
        <v>1.5905646672932912E-09</v>
      </c>
      <c r="J531" s="82">
        <v>2.39936425892541E-09</v>
      </c>
    </row>
    <row r="532" spans="1:10" ht="15.75" thickBot="1">
      <c r="A532" s="76"/>
      <c r="B532" s="77"/>
      <c r="C532" s="77"/>
      <c r="D532" s="120" t="s">
        <v>109</v>
      </c>
      <c r="E532" s="120"/>
      <c r="F532" s="120"/>
      <c r="G532" s="82">
        <v>0.00046985955470305</v>
      </c>
      <c r="H532" s="82">
        <v>1.082828989215653E-07</v>
      </c>
      <c r="I532" s="82">
        <v>3.423343844039218E-09</v>
      </c>
      <c r="J532" s="82">
        <v>0.000469747848460285</v>
      </c>
    </row>
    <row r="533" spans="1:10" ht="15.75" thickBot="1">
      <c r="A533" s="76"/>
      <c r="B533" s="77"/>
      <c r="C533" s="77"/>
      <c r="D533" s="120" t="s">
        <v>367</v>
      </c>
      <c r="E533" s="120"/>
      <c r="F533" s="120"/>
      <c r="G533" s="82">
        <v>3.29263271641286E-08</v>
      </c>
      <c r="H533" s="82">
        <v>3.0812022648147333E-08</v>
      </c>
      <c r="I533" s="82">
        <v>1.385774944888486E-09</v>
      </c>
      <c r="J533" s="82">
        <v>7.28529571092808E-10</v>
      </c>
    </row>
    <row r="534" spans="1:10" ht="15.75" thickBot="1">
      <c r="A534" s="76"/>
      <c r="B534" s="77"/>
      <c r="C534" s="77"/>
      <c r="D534" s="120" t="s">
        <v>368</v>
      </c>
      <c r="E534" s="120"/>
      <c r="F534" s="120"/>
      <c r="G534" s="82">
        <v>2.23575704165638E-11</v>
      </c>
      <c r="H534" s="82">
        <v>2.096605466976542E-11</v>
      </c>
      <c r="I534" s="82">
        <v>1.666660094440874E-13</v>
      </c>
      <c r="J534" s="82">
        <v>1.22484973735426E-12</v>
      </c>
    </row>
    <row r="535" spans="1:10" ht="15.75" thickBot="1">
      <c r="A535" s="76"/>
      <c r="B535" s="77"/>
      <c r="C535" s="77"/>
      <c r="D535" s="120" t="s">
        <v>369</v>
      </c>
      <c r="E535" s="120"/>
      <c r="F535" s="120"/>
      <c r="G535" s="82">
        <v>7.50776910698582E-05</v>
      </c>
      <c r="H535" s="82">
        <v>5.7321109442981474E-05</v>
      </c>
      <c r="I535" s="82">
        <v>3.77583388224586E-06</v>
      </c>
      <c r="J535" s="82">
        <v>1.39807477446308E-05</v>
      </c>
    </row>
    <row r="536" spans="1:10" ht="15.75" thickBot="1">
      <c r="A536" s="76"/>
      <c r="B536" s="76"/>
      <c r="C536" s="76"/>
      <c r="D536" s="120" t="s">
        <v>182</v>
      </c>
      <c r="E536" s="120"/>
      <c r="F536" s="120"/>
      <c r="G536" s="82">
        <v>4.16548979375323E-12</v>
      </c>
      <c r="H536" s="82">
        <v>0</v>
      </c>
      <c r="I536" s="82">
        <v>2.08005216248988E-12</v>
      </c>
      <c r="J536" s="82">
        <v>2.08543763126334E-12</v>
      </c>
    </row>
    <row r="537" spans="1:10" ht="15.75" thickBot="1">
      <c r="A537" s="76"/>
      <c r="B537" s="77"/>
      <c r="C537" s="77"/>
      <c r="D537" s="120" t="s">
        <v>370</v>
      </c>
      <c r="E537" s="120"/>
      <c r="F537" s="120"/>
      <c r="G537" s="82">
        <v>9.39323987368732E-13</v>
      </c>
      <c r="H537" s="82">
        <v>6.157200202947404E-13</v>
      </c>
      <c r="I537" s="82">
        <v>1.2844677228766852E-13</v>
      </c>
      <c r="J537" s="82">
        <v>1.95157194786324E-13</v>
      </c>
    </row>
    <row r="538" spans="1:10" ht="15.75" thickBot="1">
      <c r="A538" s="76"/>
      <c r="B538" s="77"/>
      <c r="C538" s="77"/>
      <c r="D538" s="120" t="s">
        <v>371</v>
      </c>
      <c r="E538" s="120"/>
      <c r="F538" s="120"/>
      <c r="G538" s="82">
        <v>7.52153243371545E-05</v>
      </c>
      <c r="H538" s="82">
        <v>2.538139128753605E-05</v>
      </c>
      <c r="I538" s="82">
        <v>2.2563032393660637E-05</v>
      </c>
      <c r="J538" s="82">
        <v>2.72709006559578E-05</v>
      </c>
    </row>
    <row r="539" spans="1:10" ht="15.75" thickBot="1">
      <c r="A539" s="76"/>
      <c r="B539" s="77"/>
      <c r="C539" s="77"/>
      <c r="D539" s="120" t="s">
        <v>372</v>
      </c>
      <c r="E539" s="120"/>
      <c r="F539" s="120"/>
      <c r="G539" s="82">
        <v>7.28709577948827E-06</v>
      </c>
      <c r="H539" s="82">
        <v>7.085487588829713E-06</v>
      </c>
      <c r="I539" s="82">
        <v>1.9102493309328652E-07</v>
      </c>
      <c r="J539" s="82">
        <v>1.05832575652741E-08</v>
      </c>
    </row>
    <row r="540" spans="1:10" ht="15.75" thickBot="1">
      <c r="A540" s="76"/>
      <c r="B540" s="77"/>
      <c r="C540" s="77"/>
      <c r="D540" s="120" t="s">
        <v>373</v>
      </c>
      <c r="E540" s="120"/>
      <c r="F540" s="120"/>
      <c r="G540" s="82">
        <v>2.85697299192225E-08</v>
      </c>
      <c r="H540" s="82">
        <v>1.1702725038315915E-09</v>
      </c>
      <c r="I540" s="82">
        <v>1.2346213254306743E-08</v>
      </c>
      <c r="J540" s="82">
        <v>1.50532441610841E-08</v>
      </c>
    </row>
    <row r="541" spans="1:10" ht="15.75" thickBot="1">
      <c r="A541" s="76"/>
      <c r="B541" s="77"/>
      <c r="C541" s="77"/>
      <c r="D541" s="120" t="s">
        <v>136</v>
      </c>
      <c r="E541" s="120"/>
      <c r="F541" s="120"/>
      <c r="G541" s="82">
        <v>8.74799268581636E-10</v>
      </c>
      <c r="H541" s="82">
        <v>5.445567185836836E-10</v>
      </c>
      <c r="I541" s="82">
        <v>5.986029115335993E-11</v>
      </c>
      <c r="J541" s="82">
        <v>2.70382258844593E-10</v>
      </c>
    </row>
    <row r="542" spans="1:10" ht="15.75" thickBot="1">
      <c r="A542" s="76"/>
      <c r="B542" s="77"/>
      <c r="C542" s="77"/>
      <c r="D542" s="120" t="s">
        <v>263</v>
      </c>
      <c r="E542" s="120"/>
      <c r="F542" s="120"/>
      <c r="G542" s="82">
        <v>1.33426869621597E-08</v>
      </c>
      <c r="H542" s="82">
        <v>1.2408214792683442E-08</v>
      </c>
      <c r="I542" s="82">
        <v>1.461558429726971E-10</v>
      </c>
      <c r="J542" s="82">
        <v>7.88316326503646E-10</v>
      </c>
    </row>
    <row r="543" spans="1:10" ht="15.75" thickBot="1">
      <c r="A543" s="76"/>
      <c r="B543" s="77"/>
      <c r="C543" s="120" t="s">
        <v>374</v>
      </c>
      <c r="D543" s="120"/>
      <c r="E543" s="120"/>
      <c r="F543" s="120"/>
      <c r="G543" s="82">
        <v>1.33116120953499E-05</v>
      </c>
      <c r="H543" s="82">
        <v>1.2492324770099233E-05</v>
      </c>
      <c r="I543" s="82">
        <v>1.558461539353684E-07</v>
      </c>
      <c r="J543" s="82">
        <v>6.63441171315296E-07</v>
      </c>
    </row>
    <row r="544" spans="1:10" ht="15.75" thickBot="1">
      <c r="A544" s="76"/>
      <c r="B544" s="77"/>
      <c r="C544" s="77"/>
      <c r="D544" s="120" t="s">
        <v>375</v>
      </c>
      <c r="E544" s="120"/>
      <c r="F544" s="120"/>
      <c r="G544" s="82">
        <v>7.61676748633741E-11</v>
      </c>
      <c r="H544" s="82">
        <v>6.777563487556748E-11</v>
      </c>
      <c r="I544" s="82">
        <v>2.08877424765254E-12</v>
      </c>
      <c r="J544" s="82">
        <v>6.30326574015404E-12</v>
      </c>
    </row>
    <row r="545" spans="1:10" ht="15.75" thickBot="1">
      <c r="A545" s="76"/>
      <c r="B545" s="77"/>
      <c r="C545" s="77"/>
      <c r="D545" s="77"/>
      <c r="E545" s="120" t="s">
        <v>376</v>
      </c>
      <c r="F545" s="120"/>
      <c r="G545" s="82">
        <v>3.95183895177965E-15</v>
      </c>
      <c r="H545" s="82">
        <v>2.607529524956009E-15</v>
      </c>
      <c r="I545" s="82">
        <v>6.99244036816253E-16</v>
      </c>
      <c r="J545" s="82">
        <v>6.45065390007387E-16</v>
      </c>
    </row>
    <row r="546" spans="1:10" ht="15.75" thickBot="1">
      <c r="A546" s="76"/>
      <c r="B546" s="77"/>
      <c r="C546" s="77"/>
      <c r="D546" s="77"/>
      <c r="E546" s="120" t="s">
        <v>377</v>
      </c>
      <c r="F546" s="120"/>
      <c r="G546" s="82">
        <v>4.2735941111478E-17</v>
      </c>
      <c r="H546" s="82">
        <v>2.9599091962146653E-17</v>
      </c>
      <c r="I546" s="82">
        <v>3.6718062973571794E-18</v>
      </c>
      <c r="J546" s="82">
        <v>9.46504285197414E-18</v>
      </c>
    </row>
    <row r="547" spans="1:10" ht="15.75" thickBot="1">
      <c r="A547" s="76"/>
      <c r="B547" s="77"/>
      <c r="C547" s="77"/>
      <c r="D547" s="77"/>
      <c r="E547" s="120" t="s">
        <v>378</v>
      </c>
      <c r="F547" s="120"/>
      <c r="G547" s="82">
        <v>7.61574306434348E-11</v>
      </c>
      <c r="H547" s="82">
        <v>6.777299677286008E-11</v>
      </c>
      <c r="I547" s="82">
        <v>2.08495125528082E-12</v>
      </c>
      <c r="J547" s="82">
        <v>6.2994826152939E-12</v>
      </c>
    </row>
    <row r="548" spans="1:10" ht="15.75" thickBot="1">
      <c r="A548" s="76"/>
      <c r="B548" s="77"/>
      <c r="C548" s="77"/>
      <c r="D548" s="77"/>
      <c r="E548" s="120" t="s">
        <v>379</v>
      </c>
      <c r="F548" s="120"/>
      <c r="G548" s="82">
        <v>8.19148144495062E-18</v>
      </c>
      <c r="H548" s="82">
        <v>9.74031837371663E-19</v>
      </c>
      <c r="I548" s="82">
        <v>3.384538612197062E-18</v>
      </c>
      <c r="J548" s="82">
        <v>3.83291099538189E-18</v>
      </c>
    </row>
    <row r="549" spans="1:10" ht="15.75" thickBot="1">
      <c r="A549" s="76"/>
      <c r="B549" s="77"/>
      <c r="C549" s="77"/>
      <c r="D549" s="77"/>
      <c r="E549" s="120" t="s">
        <v>285</v>
      </c>
      <c r="F549" s="120"/>
      <c r="G549" s="82">
        <v>1.72003171530417E-22</v>
      </c>
      <c r="H549" s="82">
        <v>5.867651857754415E-23</v>
      </c>
      <c r="I549" s="82">
        <v>1.140070239373338E-23</v>
      </c>
      <c r="J549" s="82">
        <v>1.0192595055914E-22</v>
      </c>
    </row>
    <row r="550" spans="1:10" ht="15.75" thickBot="1">
      <c r="A550" s="76"/>
      <c r="B550" s="76"/>
      <c r="C550" s="76"/>
      <c r="D550" s="77"/>
      <c r="E550" s="120" t="s">
        <v>292</v>
      </c>
      <c r="F550" s="120"/>
      <c r="G550" s="82">
        <v>6.24145339295766E-15</v>
      </c>
      <c r="H550" s="82">
        <v>0</v>
      </c>
      <c r="I550" s="82">
        <v>3.1166919785929307E-15</v>
      </c>
      <c r="J550" s="82">
        <v>3.12476141436473E-15</v>
      </c>
    </row>
    <row r="551" spans="1:10" ht="15.75" thickBot="1">
      <c r="A551" s="76"/>
      <c r="B551" s="77"/>
      <c r="C551" s="77"/>
      <c r="D551" s="120" t="s">
        <v>380</v>
      </c>
      <c r="E551" s="120"/>
      <c r="F551" s="120"/>
      <c r="G551" s="82">
        <v>2.14217623378498E-06</v>
      </c>
      <c r="H551" s="82">
        <v>2.0071737591965458E-06</v>
      </c>
      <c r="I551" s="82">
        <v>7.770593074064101E-08</v>
      </c>
      <c r="J551" s="82">
        <v>5.72965438477898E-08</v>
      </c>
    </row>
    <row r="552" spans="1:10" ht="15.75" thickBot="1">
      <c r="A552" s="76"/>
      <c r="B552" s="77"/>
      <c r="C552" s="77"/>
      <c r="D552" s="77"/>
      <c r="E552" s="120" t="s">
        <v>381</v>
      </c>
      <c r="F552" s="120"/>
      <c r="G552" s="82">
        <v>1.03985451004879E-10</v>
      </c>
      <c r="H552" s="82">
        <v>1.009558142681373E-10</v>
      </c>
      <c r="I552" s="82">
        <v>2.812559285853468E-12</v>
      </c>
      <c r="J552" s="82">
        <v>2.1707745088806E-13</v>
      </c>
    </row>
    <row r="553" spans="1:10" ht="15.75" thickBot="1">
      <c r="A553" s="76"/>
      <c r="B553" s="77"/>
      <c r="C553" s="77"/>
      <c r="D553" s="77"/>
      <c r="E553" s="120" t="s">
        <v>382</v>
      </c>
      <c r="F553" s="120"/>
      <c r="G553" s="82">
        <v>4.46477500864471E-11</v>
      </c>
      <c r="H553" s="82">
        <v>4.336282586975407E-11</v>
      </c>
      <c r="I553" s="82">
        <v>1.1993673473219994E-12</v>
      </c>
      <c r="J553" s="82">
        <v>8.55568693710328E-14</v>
      </c>
    </row>
    <row r="554" spans="1:10" ht="15.75" thickBot="1">
      <c r="A554" s="76"/>
      <c r="B554" s="77"/>
      <c r="C554" s="77"/>
      <c r="D554" s="77"/>
      <c r="E554" s="120" t="s">
        <v>294</v>
      </c>
      <c r="F554" s="120"/>
      <c r="G554" s="82">
        <v>1.14262499849986E-08</v>
      </c>
      <c r="H554" s="82">
        <v>7.88371334769486E-09</v>
      </c>
      <c r="I554" s="82">
        <v>3.4159073886978124E-09</v>
      </c>
      <c r="J554" s="82">
        <v>1.26629248605953E-10</v>
      </c>
    </row>
    <row r="555" spans="1:10" ht="15.75" thickBot="1">
      <c r="A555" s="76"/>
      <c r="B555" s="77"/>
      <c r="C555" s="77"/>
      <c r="D555" s="77"/>
      <c r="E555" s="120" t="s">
        <v>383</v>
      </c>
      <c r="F555" s="120"/>
      <c r="G555" s="82">
        <v>5.99054687669569E-13</v>
      </c>
      <c r="H555" s="82">
        <v>7.12398746001559E-14</v>
      </c>
      <c r="I555" s="82">
        <v>2.4751229285954233E-13</v>
      </c>
      <c r="J555" s="82">
        <v>2.80302520209871E-13</v>
      </c>
    </row>
    <row r="556" spans="1:10" ht="15.75" thickBot="1">
      <c r="A556" s="76"/>
      <c r="B556" s="77"/>
      <c r="C556" s="77"/>
      <c r="D556" s="77"/>
      <c r="E556" s="120" t="s">
        <v>269</v>
      </c>
      <c r="F556" s="120"/>
      <c r="G556" s="82">
        <v>1.93045049170746E-10</v>
      </c>
      <c r="H556" s="82">
        <v>1.878256645660259E-10</v>
      </c>
      <c r="I556" s="82">
        <v>4.978472520443919E-12</v>
      </c>
      <c r="J556" s="82">
        <v>2.40912084276794E-13</v>
      </c>
    </row>
    <row r="557" spans="1:10" ht="15.75" thickBot="1">
      <c r="A557" s="76"/>
      <c r="B557" s="77"/>
      <c r="C557" s="77"/>
      <c r="D557" s="77"/>
      <c r="E557" s="120" t="s">
        <v>300</v>
      </c>
      <c r="F557" s="120"/>
      <c r="G557" s="82">
        <v>3.40895815975803E-08</v>
      </c>
      <c r="H557" s="82">
        <v>2.79172637689168E-08</v>
      </c>
      <c r="I557" s="82">
        <v>6.73144620104594E-10</v>
      </c>
      <c r="J557" s="82">
        <v>5.49917320855885E-09</v>
      </c>
    </row>
    <row r="558" spans="1:10" ht="15.75" thickBot="1">
      <c r="A558" s="76"/>
      <c r="B558" s="77"/>
      <c r="C558" s="77"/>
      <c r="D558" s="77"/>
      <c r="E558" s="120" t="s">
        <v>301</v>
      </c>
      <c r="F558" s="120"/>
      <c r="G558" s="82">
        <v>2.38143613453047E-07</v>
      </c>
      <c r="H558" s="82">
        <v>2.3157038703110318E-07</v>
      </c>
      <c r="I558" s="82">
        <v>6.190688023113726E-09</v>
      </c>
      <c r="J558" s="82">
        <v>3.82538398830408E-10</v>
      </c>
    </row>
    <row r="559" spans="1:10" ht="15.75" thickBot="1">
      <c r="A559" s="76"/>
      <c r="B559" s="77"/>
      <c r="C559" s="77"/>
      <c r="D559" s="77"/>
      <c r="E559" s="120" t="s">
        <v>270</v>
      </c>
      <c r="F559" s="120"/>
      <c r="G559" s="82">
        <v>1.20087739004737E-11</v>
      </c>
      <c r="H559" s="82">
        <v>1.163269918640643E-11</v>
      </c>
      <c r="I559" s="82">
        <v>3.410156271779885E-13</v>
      </c>
      <c r="J559" s="82">
        <v>3.50590868893027E-14</v>
      </c>
    </row>
    <row r="560" spans="1:10" ht="15.75" thickBot="1">
      <c r="A560" s="76"/>
      <c r="B560" s="77"/>
      <c r="C560" s="77"/>
      <c r="D560" s="77"/>
      <c r="E560" s="120" t="s">
        <v>273</v>
      </c>
      <c r="F560" s="120"/>
      <c r="G560" s="82">
        <v>1.64839447465432E-12</v>
      </c>
      <c r="H560" s="82">
        <v>1.540553374618214E-12</v>
      </c>
      <c r="I560" s="82">
        <v>8.022387577282312E-14</v>
      </c>
      <c r="J560" s="82">
        <v>2.7617224263284E-14</v>
      </c>
    </row>
    <row r="561" spans="1:10" ht="15.75" thickBot="1">
      <c r="A561" s="76"/>
      <c r="B561" s="77"/>
      <c r="C561" s="77"/>
      <c r="D561" s="77"/>
      <c r="E561" s="120" t="s">
        <v>274</v>
      </c>
      <c r="F561" s="120"/>
      <c r="G561" s="82">
        <v>4.43459831860591E-11</v>
      </c>
      <c r="H561" s="82">
        <v>4.284466562541299E-11</v>
      </c>
      <c r="I561" s="82">
        <v>1.326528383038633E-12</v>
      </c>
      <c r="J561" s="82">
        <v>1.74789177607428E-13</v>
      </c>
    </row>
    <row r="562" spans="1:10" ht="15.75" thickBot="1">
      <c r="A562" s="76"/>
      <c r="B562" s="77"/>
      <c r="C562" s="77"/>
      <c r="D562" s="77"/>
      <c r="E562" s="120" t="s">
        <v>384</v>
      </c>
      <c r="F562" s="120"/>
      <c r="G562" s="82">
        <v>2.265903466033E-11</v>
      </c>
      <c r="H562" s="82">
        <v>1.4105395773646391E-11</v>
      </c>
      <c r="I562" s="82">
        <v>1.5504796724968572E-12</v>
      </c>
      <c r="J562" s="82">
        <v>7.00315921418674E-12</v>
      </c>
    </row>
    <row r="563" spans="1:10" ht="15.75" thickBot="1">
      <c r="A563" s="76"/>
      <c r="B563" s="77"/>
      <c r="C563" s="77"/>
      <c r="D563" s="77"/>
      <c r="E563" s="120" t="s">
        <v>310</v>
      </c>
      <c r="F563" s="120"/>
      <c r="G563" s="82">
        <v>1.30193770286077E-08</v>
      </c>
      <c r="H563" s="82">
        <v>1.265740857192965E-08</v>
      </c>
      <c r="I563" s="82">
        <v>3.4095799379486856E-10</v>
      </c>
      <c r="J563" s="82">
        <v>2.10104628832197E-11</v>
      </c>
    </row>
    <row r="564" spans="1:10" ht="15.75" thickBot="1">
      <c r="A564" s="76"/>
      <c r="B564" s="77"/>
      <c r="C564" s="77"/>
      <c r="D564" s="77"/>
      <c r="E564" s="120" t="s">
        <v>311</v>
      </c>
      <c r="F564" s="120"/>
      <c r="G564" s="82">
        <v>1.36486643321116E-11</v>
      </c>
      <c r="H564" s="82">
        <v>1.320616702544581E-11</v>
      </c>
      <c r="I564" s="82">
        <v>3.918723429194595E-13</v>
      </c>
      <c r="J564" s="82">
        <v>5.06249637463392E-14</v>
      </c>
    </row>
    <row r="565" spans="1:10" ht="15.75" thickBot="1">
      <c r="A565" s="76"/>
      <c r="B565" s="77"/>
      <c r="C565" s="77"/>
      <c r="D565" s="77"/>
      <c r="E565" s="120" t="s">
        <v>316</v>
      </c>
      <c r="F565" s="120"/>
      <c r="G565" s="82">
        <v>2.47474362281075E-12</v>
      </c>
      <c r="H565" s="82">
        <v>1.5402359854132838E-12</v>
      </c>
      <c r="I565" s="82">
        <v>1.695755915960634E-13</v>
      </c>
      <c r="J565" s="82">
        <v>7.64932045801405E-13</v>
      </c>
    </row>
    <row r="566" spans="1:10" ht="15.75" thickBot="1">
      <c r="A566" s="76"/>
      <c r="B566" s="77"/>
      <c r="C566" s="77"/>
      <c r="D566" s="77"/>
      <c r="E566" s="120" t="s">
        <v>330</v>
      </c>
      <c r="F566" s="120"/>
      <c r="G566" s="82">
        <v>3.64790751841705E-09</v>
      </c>
      <c r="H566" s="82">
        <v>7.944574670374318E-10</v>
      </c>
      <c r="I566" s="82">
        <v>1.2809652110447032E-09</v>
      </c>
      <c r="J566" s="82">
        <v>1.57248484033491E-09</v>
      </c>
    </row>
    <row r="567" spans="1:10" ht="15.75" thickBot="1">
      <c r="A567" s="76"/>
      <c r="B567" s="77"/>
      <c r="C567" s="77"/>
      <c r="D567" s="77"/>
      <c r="E567" s="120" t="s">
        <v>318</v>
      </c>
      <c r="F567" s="120"/>
      <c r="G567" s="82">
        <v>6.49785141377481E-08</v>
      </c>
      <c r="H567" s="82">
        <v>1.9843803593222144E-08</v>
      </c>
      <c r="I567" s="82">
        <v>1.946051154962288E-08</v>
      </c>
      <c r="J567" s="82">
        <v>2.5674198994903E-08</v>
      </c>
    </row>
    <row r="568" spans="1:10" ht="15.75" thickBot="1">
      <c r="A568" s="76"/>
      <c r="B568" s="77"/>
      <c r="C568" s="77"/>
      <c r="D568" s="77"/>
      <c r="E568" s="120" t="s">
        <v>385</v>
      </c>
      <c r="F568" s="120"/>
      <c r="G568" s="82">
        <v>1.33031026933853E-06</v>
      </c>
      <c r="H568" s="82">
        <v>1.275358581626597E-06</v>
      </c>
      <c r="I568" s="82">
        <v>3.3387672660067255E-08</v>
      </c>
      <c r="J568" s="82">
        <v>2.1564015051868E-08</v>
      </c>
    </row>
    <row r="569" spans="1:10" ht="15.75" thickBot="1">
      <c r="A569" s="76"/>
      <c r="B569" s="77"/>
      <c r="C569" s="77"/>
      <c r="D569" s="77"/>
      <c r="E569" s="120" t="s">
        <v>322</v>
      </c>
      <c r="F569" s="120"/>
      <c r="G569" s="82">
        <v>2.41870210859199E-07</v>
      </c>
      <c r="H569" s="82">
        <v>2.351577954713698E-07</v>
      </c>
      <c r="I569" s="82">
        <v>6.341735156139823E-09</v>
      </c>
      <c r="J569" s="82">
        <v>3.7068023168867E-10</v>
      </c>
    </row>
    <row r="570" spans="1:10" ht="15.75" thickBot="1">
      <c r="A570" s="76"/>
      <c r="B570" s="77"/>
      <c r="C570" s="77"/>
      <c r="D570" s="77"/>
      <c r="E570" s="120" t="s">
        <v>386</v>
      </c>
      <c r="F570" s="120"/>
      <c r="G570" s="82">
        <v>4.20028733640364E-09</v>
      </c>
      <c r="H570" s="82">
        <v>1.355074685526972E-09</v>
      </c>
      <c r="I570" s="82">
        <v>1.3159223334273701E-09</v>
      </c>
      <c r="J570" s="82">
        <v>1.52929031744931E-09</v>
      </c>
    </row>
    <row r="571" spans="1:10" ht="15.75" thickBot="1">
      <c r="A571" s="76"/>
      <c r="B571" s="77"/>
      <c r="C571" s="77"/>
      <c r="D571" s="77"/>
      <c r="E571" s="120" t="s">
        <v>327</v>
      </c>
      <c r="F571" s="120"/>
      <c r="G571" s="82">
        <v>1.44964422925425E-07</v>
      </c>
      <c r="H571" s="82">
        <v>1.409464611107457E-07</v>
      </c>
      <c r="I571" s="82">
        <v>3.752533069653575E-09</v>
      </c>
      <c r="J571" s="82">
        <v>2.65428745025108E-10</v>
      </c>
    </row>
    <row r="572" spans="1:10" ht="15.75" thickBot="1">
      <c r="A572" s="76"/>
      <c r="B572" s="77"/>
      <c r="C572" s="77"/>
      <c r="D572" s="77"/>
      <c r="E572" s="120" t="s">
        <v>387</v>
      </c>
      <c r="F572" s="120"/>
      <c r="G572" s="82">
        <v>5.50867367058892E-08</v>
      </c>
      <c r="H572" s="82">
        <v>5.327172726084922E-08</v>
      </c>
      <c r="I572" s="82">
        <v>1.532795128034911E-09</v>
      </c>
      <c r="J572" s="82">
        <v>2.82214317005034E-10</v>
      </c>
    </row>
    <row r="573" spans="1:10" ht="15.75" thickBot="1">
      <c r="A573" s="76"/>
      <c r="B573" s="77"/>
      <c r="C573" s="77"/>
      <c r="D573" s="120" t="s">
        <v>388</v>
      </c>
      <c r="E573" s="120"/>
      <c r="F573" s="120"/>
      <c r="G573" s="82">
        <v>1.11618882322342E-05</v>
      </c>
      <c r="H573" s="82">
        <v>1.0477816933556176E-05</v>
      </c>
      <c r="I573" s="82">
        <v>7.794437862387229E-08</v>
      </c>
      <c r="J573" s="82">
        <v>6.0612692005412E-07</v>
      </c>
    </row>
    <row r="574" spans="1:10" ht="15.75" thickBot="1">
      <c r="A574" s="76"/>
      <c r="B574" s="77"/>
      <c r="C574" s="77"/>
      <c r="D574" s="120" t="s">
        <v>277</v>
      </c>
      <c r="E574" s="120"/>
      <c r="F574" s="120"/>
      <c r="G574" s="82">
        <v>7.47139657735728E-09</v>
      </c>
      <c r="H574" s="82">
        <v>7.266277630074401E-09</v>
      </c>
      <c r="I574" s="82">
        <v>1.9373641491543627E-10</v>
      </c>
      <c r="J574" s="82">
        <v>1.13825323674473E-11</v>
      </c>
    </row>
    <row r="575" spans="1:10" ht="15.75" thickBot="1">
      <c r="A575" s="76"/>
      <c r="B575" s="77"/>
      <c r="C575" s="77"/>
      <c r="D575" s="120" t="s">
        <v>389</v>
      </c>
      <c r="E575" s="120"/>
      <c r="F575" s="120"/>
      <c r="G575" s="82">
        <v>3.03876099928454E-14</v>
      </c>
      <c r="H575" s="82">
        <v>2.408157325362017E-14</v>
      </c>
      <c r="I575" s="82">
        <v>2.058650491770789E-15</v>
      </c>
      <c r="J575" s="82">
        <v>4.24738624745447E-15</v>
      </c>
    </row>
    <row r="576" spans="1:10" ht="15.75" thickBot="1">
      <c r="A576" s="76"/>
      <c r="B576" s="76"/>
      <c r="C576" s="76"/>
      <c r="D576" s="120" t="s">
        <v>390</v>
      </c>
      <c r="E576" s="120"/>
      <c r="F576" s="120"/>
      <c r="G576" s="82">
        <v>3.46909341760676E-14</v>
      </c>
      <c r="H576" s="82">
        <v>0</v>
      </c>
      <c r="I576" s="82">
        <v>1.732304152081624E-14</v>
      </c>
      <c r="J576" s="82">
        <v>1.73678926552513E-14</v>
      </c>
    </row>
    <row r="577" spans="1:10" ht="15.75" thickBot="1">
      <c r="A577" s="76"/>
      <c r="B577" s="77"/>
      <c r="C577" s="77"/>
      <c r="D577" s="120" t="s">
        <v>391</v>
      </c>
      <c r="E577" s="120"/>
      <c r="F577" s="120"/>
      <c r="G577" s="82">
        <v>2.75743387861377E-24</v>
      </c>
      <c r="H577" s="82">
        <v>2.570462407564763E-24</v>
      </c>
      <c r="I577" s="82">
        <v>2.8653680680963E-26</v>
      </c>
      <c r="J577" s="82">
        <v>1.5831779036804E-25</v>
      </c>
    </row>
    <row r="578" spans="1:10" ht="15.75" thickBot="1">
      <c r="A578" s="76"/>
      <c r="B578" s="76"/>
      <c r="C578" s="121" t="s">
        <v>392</v>
      </c>
      <c r="D578" s="121"/>
      <c r="E578" s="121"/>
      <c r="F578" s="121"/>
      <c r="G578" s="82">
        <v>0</v>
      </c>
      <c r="H578" s="82">
        <v>0</v>
      </c>
      <c r="I578" s="82">
        <v>0</v>
      </c>
      <c r="J578" s="82">
        <v>0</v>
      </c>
    </row>
    <row r="579" spans="1:10" ht="15.75" thickBot="1">
      <c r="A579" s="76"/>
      <c r="B579" s="76"/>
      <c r="C579" s="76"/>
      <c r="D579" s="121" t="s">
        <v>647</v>
      </c>
      <c r="E579" s="121"/>
      <c r="F579" s="121"/>
      <c r="G579" s="82">
        <v>0</v>
      </c>
      <c r="H579" s="82">
        <v>0</v>
      </c>
      <c r="I579" s="82">
        <v>0</v>
      </c>
      <c r="J579" s="82">
        <v>0</v>
      </c>
    </row>
    <row r="580" spans="1:10" ht="15.75" thickBot="1">
      <c r="A580" s="76"/>
      <c r="B580" s="76"/>
      <c r="C580" s="76"/>
      <c r="D580" s="121" t="s">
        <v>648</v>
      </c>
      <c r="E580" s="121"/>
      <c r="F580" s="121"/>
      <c r="G580" s="82">
        <v>0</v>
      </c>
      <c r="H580" s="82">
        <v>0</v>
      </c>
      <c r="I580" s="82">
        <v>0</v>
      </c>
      <c r="J580" s="82">
        <v>0</v>
      </c>
    </row>
    <row r="581" spans="1:10" ht="15.75" thickBot="1">
      <c r="A581" s="76"/>
      <c r="B581" s="76"/>
      <c r="C581" s="76"/>
      <c r="D581" s="121" t="s">
        <v>622</v>
      </c>
      <c r="E581" s="121"/>
      <c r="F581" s="121"/>
      <c r="G581" s="82">
        <v>0</v>
      </c>
      <c r="H581" s="82">
        <v>0</v>
      </c>
      <c r="I581" s="82">
        <v>0</v>
      </c>
      <c r="J581" s="82">
        <v>0</v>
      </c>
    </row>
    <row r="582" spans="1:10" ht="15.75" thickBot="1">
      <c r="A582" s="76"/>
      <c r="B582" s="76"/>
      <c r="C582" s="121" t="s">
        <v>393</v>
      </c>
      <c r="D582" s="121"/>
      <c r="E582" s="121"/>
      <c r="F582" s="121"/>
      <c r="G582" s="82">
        <v>0.00268182166638353</v>
      </c>
      <c r="H582" s="82">
        <v>0.002191974459926737</v>
      </c>
      <c r="I582" s="82">
        <v>5.42133532518408E-05</v>
      </c>
      <c r="J582" s="82">
        <v>0.000435633853204955</v>
      </c>
    </row>
    <row r="583" spans="1:10" ht="15.75" thickBot="1">
      <c r="A583" s="76"/>
      <c r="B583" s="77"/>
      <c r="C583" s="77"/>
      <c r="D583" s="120" t="s">
        <v>341</v>
      </c>
      <c r="E583" s="120"/>
      <c r="F583" s="120"/>
      <c r="G583" s="82">
        <v>2.1712716835633E-12</v>
      </c>
      <c r="H583" s="82">
        <v>1.928430537772495E-12</v>
      </c>
      <c r="I583" s="82">
        <v>5.4368680190465E-14</v>
      </c>
      <c r="J583" s="82">
        <v>1.88472465600336E-13</v>
      </c>
    </row>
    <row r="584" spans="1:10" ht="15.75" thickBot="1">
      <c r="A584" s="76"/>
      <c r="B584" s="77"/>
      <c r="C584" s="77"/>
      <c r="D584" s="120" t="s">
        <v>394</v>
      </c>
      <c r="E584" s="120"/>
      <c r="F584" s="120"/>
      <c r="G584" s="82">
        <v>1.36934585919013E-09</v>
      </c>
      <c r="H584" s="82">
        <v>1.295863342775949E-09</v>
      </c>
      <c r="I584" s="82">
        <v>5.7553823290636843E-11</v>
      </c>
      <c r="J584" s="82">
        <v>1.59286931235395E-11</v>
      </c>
    </row>
    <row r="585" spans="1:10" ht="15.75" thickBot="1">
      <c r="A585" s="76"/>
      <c r="B585" s="76"/>
      <c r="C585" s="76"/>
      <c r="D585" s="120" t="s">
        <v>395</v>
      </c>
      <c r="E585" s="120"/>
      <c r="F585" s="120"/>
      <c r="G585" s="82">
        <v>0.0026818202948664</v>
      </c>
      <c r="H585" s="82">
        <v>0.002191973162134964</v>
      </c>
      <c r="I585" s="82">
        <v>5.4213295643648794E-05</v>
      </c>
      <c r="J585" s="82">
        <v>0.00043563383708779</v>
      </c>
    </row>
    <row r="586" spans="1:10" ht="15.75" thickBot="1">
      <c r="A586" s="76"/>
      <c r="B586" s="76"/>
      <c r="C586" s="121" t="s">
        <v>396</v>
      </c>
      <c r="D586" s="121"/>
      <c r="E586" s="121"/>
      <c r="F586" s="121"/>
      <c r="G586" s="82">
        <v>0</v>
      </c>
      <c r="H586" s="82">
        <v>0</v>
      </c>
      <c r="I586" s="82">
        <v>0</v>
      </c>
      <c r="J586" s="82">
        <v>0</v>
      </c>
    </row>
    <row r="587" spans="1:10" ht="15.75" thickBot="1">
      <c r="A587" s="76"/>
      <c r="B587" s="76"/>
      <c r="C587" s="76"/>
      <c r="D587" s="121" t="s">
        <v>649</v>
      </c>
      <c r="E587" s="121"/>
      <c r="F587" s="121"/>
      <c r="G587" s="82">
        <v>0</v>
      </c>
      <c r="H587" s="82">
        <v>0</v>
      </c>
      <c r="I587" s="82">
        <v>0</v>
      </c>
      <c r="J587" s="82">
        <v>0</v>
      </c>
    </row>
    <row r="588" spans="1:10" ht="15.75" thickBot="1">
      <c r="A588" s="76"/>
      <c r="B588" s="76"/>
      <c r="C588" s="76"/>
      <c r="D588" s="121" t="s">
        <v>623</v>
      </c>
      <c r="E588" s="121"/>
      <c r="F588" s="121"/>
      <c r="G588" s="82">
        <v>0</v>
      </c>
      <c r="H588" s="82">
        <v>0</v>
      </c>
      <c r="I588" s="82">
        <v>0</v>
      </c>
      <c r="J588" s="82">
        <v>0</v>
      </c>
    </row>
    <row r="589" spans="1:10" ht="15.75" thickBot="1">
      <c r="A589" s="76"/>
      <c r="B589" s="76"/>
      <c r="C589" s="76"/>
      <c r="D589" s="121" t="s">
        <v>650</v>
      </c>
      <c r="E589" s="121"/>
      <c r="F589" s="121"/>
      <c r="G589" s="82">
        <v>0</v>
      </c>
      <c r="H589" s="82">
        <v>0</v>
      </c>
      <c r="I589" s="82">
        <v>0</v>
      </c>
      <c r="J589" s="82">
        <v>0</v>
      </c>
    </row>
    <row r="590" spans="1:10" ht="15.75" thickBot="1">
      <c r="A590" s="76"/>
      <c r="B590" s="76"/>
      <c r="C590" s="76"/>
      <c r="D590" s="121" t="s">
        <v>625</v>
      </c>
      <c r="E590" s="121"/>
      <c r="F590" s="121"/>
      <c r="G590" s="82">
        <v>0</v>
      </c>
      <c r="H590" s="82">
        <v>0</v>
      </c>
      <c r="I590" s="82">
        <v>0</v>
      </c>
      <c r="J590" s="82">
        <v>0</v>
      </c>
    </row>
    <row r="591" spans="1:10" ht="15.75" thickBot="1">
      <c r="A591" s="76"/>
      <c r="B591" s="76"/>
      <c r="C591" s="76"/>
      <c r="D591" s="121" t="s">
        <v>626</v>
      </c>
      <c r="E591" s="121"/>
      <c r="F591" s="121"/>
      <c r="G591" s="82">
        <v>0</v>
      </c>
      <c r="H591" s="82">
        <v>0</v>
      </c>
      <c r="I591" s="82">
        <v>0</v>
      </c>
      <c r="J591" s="82">
        <v>0</v>
      </c>
    </row>
    <row r="592" spans="1:10" ht="15.75" thickBot="1">
      <c r="A592" s="76"/>
      <c r="B592" s="76"/>
      <c r="C592" s="76"/>
      <c r="D592" s="121" t="s">
        <v>627</v>
      </c>
      <c r="E592" s="121"/>
      <c r="F592" s="121"/>
      <c r="G592" s="82">
        <v>0</v>
      </c>
      <c r="H592" s="82">
        <v>0</v>
      </c>
      <c r="I592" s="82">
        <v>0</v>
      </c>
      <c r="J592" s="82">
        <v>0</v>
      </c>
    </row>
    <row r="593" spans="1:10" ht="15.75" thickBot="1">
      <c r="A593" s="76"/>
      <c r="B593" s="76"/>
      <c r="C593" s="76"/>
      <c r="D593" s="121" t="s">
        <v>628</v>
      </c>
      <c r="E593" s="121"/>
      <c r="F593" s="121"/>
      <c r="G593" s="82">
        <v>0</v>
      </c>
      <c r="H593" s="82">
        <v>0</v>
      </c>
      <c r="I593" s="82">
        <v>0</v>
      </c>
      <c r="J593" s="82">
        <v>0</v>
      </c>
    </row>
    <row r="594" spans="1:10" ht="15.75" thickBot="1">
      <c r="A594" s="76"/>
      <c r="B594" s="76"/>
      <c r="C594" s="76"/>
      <c r="D594" s="121" t="s">
        <v>629</v>
      </c>
      <c r="E594" s="121"/>
      <c r="F594" s="121"/>
      <c r="G594" s="82">
        <v>0</v>
      </c>
      <c r="H594" s="82">
        <v>0</v>
      </c>
      <c r="I594" s="82">
        <v>0</v>
      </c>
      <c r="J594" s="82">
        <v>0</v>
      </c>
    </row>
    <row r="595" spans="1:10" ht="15.75" thickBot="1">
      <c r="A595" s="76"/>
      <c r="B595" s="76"/>
      <c r="C595" s="76"/>
      <c r="D595" s="121" t="s">
        <v>651</v>
      </c>
      <c r="E595" s="121"/>
      <c r="F595" s="121"/>
      <c r="G595" s="82">
        <v>0</v>
      </c>
      <c r="H595" s="82">
        <v>0</v>
      </c>
      <c r="I595" s="82">
        <v>0</v>
      </c>
      <c r="J595" s="82">
        <v>0</v>
      </c>
    </row>
    <row r="596" spans="1:10" ht="15.75" thickBot="1">
      <c r="A596" s="76"/>
      <c r="B596" s="76"/>
      <c r="C596" s="76"/>
      <c r="D596" s="121" t="s">
        <v>630</v>
      </c>
      <c r="E596" s="121"/>
      <c r="F596" s="121"/>
      <c r="G596" s="82">
        <v>0</v>
      </c>
      <c r="H596" s="82">
        <v>0</v>
      </c>
      <c r="I596" s="82">
        <v>0</v>
      </c>
      <c r="J596" s="82">
        <v>0</v>
      </c>
    </row>
    <row r="597" spans="1:10" ht="15.75" thickBot="1">
      <c r="A597" s="76"/>
      <c r="B597" s="76"/>
      <c r="C597" s="76"/>
      <c r="D597" s="121" t="s">
        <v>631</v>
      </c>
      <c r="E597" s="121"/>
      <c r="F597" s="121"/>
      <c r="G597" s="82">
        <v>0</v>
      </c>
      <c r="H597" s="82">
        <v>0</v>
      </c>
      <c r="I597" s="82">
        <v>0</v>
      </c>
      <c r="J597" s="82">
        <v>0</v>
      </c>
    </row>
    <row r="598" spans="1:10" ht="15.75" thickBot="1">
      <c r="A598" s="76"/>
      <c r="B598" s="76"/>
      <c r="C598" s="76"/>
      <c r="D598" s="121" t="s">
        <v>632</v>
      </c>
      <c r="E598" s="121"/>
      <c r="F598" s="121"/>
      <c r="G598" s="82">
        <v>0</v>
      </c>
      <c r="H598" s="82">
        <v>0</v>
      </c>
      <c r="I598" s="82">
        <v>0</v>
      </c>
      <c r="J598" s="82">
        <v>0</v>
      </c>
    </row>
    <row r="599" spans="1:10" ht="15.75" thickBot="1">
      <c r="A599" s="76"/>
      <c r="B599" s="76"/>
      <c r="C599" s="76"/>
      <c r="D599" s="121" t="s">
        <v>652</v>
      </c>
      <c r="E599" s="121"/>
      <c r="F599" s="121"/>
      <c r="G599" s="82">
        <v>0</v>
      </c>
      <c r="H599" s="82">
        <v>0</v>
      </c>
      <c r="I599" s="82">
        <v>0</v>
      </c>
      <c r="J599" s="82">
        <v>0</v>
      </c>
    </row>
    <row r="600" spans="1:10" ht="15.75" thickBot="1">
      <c r="A600" s="76"/>
      <c r="B600" s="76"/>
      <c r="C600" s="76"/>
      <c r="D600" s="121" t="s">
        <v>635</v>
      </c>
      <c r="E600" s="121"/>
      <c r="F600" s="121"/>
      <c r="G600" s="82">
        <v>0</v>
      </c>
      <c r="H600" s="82">
        <v>0</v>
      </c>
      <c r="I600" s="82">
        <v>0</v>
      </c>
      <c r="J600" s="82">
        <v>0</v>
      </c>
    </row>
    <row r="601" spans="1:10" ht="15.75" thickBot="1">
      <c r="A601" s="76"/>
      <c r="B601" s="76"/>
      <c r="C601" s="76"/>
      <c r="D601" s="121" t="s">
        <v>653</v>
      </c>
      <c r="E601" s="121"/>
      <c r="F601" s="121"/>
      <c r="G601" s="82">
        <v>0</v>
      </c>
      <c r="H601" s="82">
        <v>0</v>
      </c>
      <c r="I601" s="82">
        <v>0</v>
      </c>
      <c r="J601" s="82">
        <v>0</v>
      </c>
    </row>
    <row r="602" spans="1:10" ht="15.75" thickBot="1">
      <c r="A602" s="76"/>
      <c r="B602" s="76"/>
      <c r="C602" s="76"/>
      <c r="D602" s="121" t="s">
        <v>654</v>
      </c>
      <c r="E602" s="121"/>
      <c r="F602" s="121"/>
      <c r="G602" s="82">
        <v>0</v>
      </c>
      <c r="H602" s="82">
        <v>0</v>
      </c>
      <c r="I602" s="82">
        <v>0</v>
      </c>
      <c r="J602" s="82">
        <v>0</v>
      </c>
    </row>
    <row r="603" spans="1:10" ht="15.75" thickBot="1">
      <c r="A603" s="76"/>
      <c r="B603" s="76"/>
      <c r="C603" s="76"/>
      <c r="D603" s="121" t="s">
        <v>655</v>
      </c>
      <c r="E603" s="121"/>
      <c r="F603" s="121"/>
      <c r="G603" s="82">
        <v>0</v>
      </c>
      <c r="H603" s="82">
        <v>0</v>
      </c>
      <c r="I603" s="82">
        <v>0</v>
      </c>
      <c r="J603" s="82">
        <v>0</v>
      </c>
    </row>
    <row r="604" spans="1:10" ht="15.75" thickBot="1">
      <c r="A604" s="76"/>
      <c r="B604" s="76"/>
      <c r="C604" s="76"/>
      <c r="D604" s="121" t="s">
        <v>656</v>
      </c>
      <c r="E604" s="121"/>
      <c r="F604" s="121"/>
      <c r="G604" s="82">
        <v>0</v>
      </c>
      <c r="H604" s="82">
        <v>0</v>
      </c>
      <c r="I604" s="82">
        <v>0</v>
      </c>
      <c r="J604" s="82">
        <v>0</v>
      </c>
    </row>
    <row r="605" spans="1:10" ht="15.75" thickBot="1">
      <c r="A605" s="76"/>
      <c r="B605" s="76"/>
      <c r="C605" s="76"/>
      <c r="D605" s="121" t="s">
        <v>353</v>
      </c>
      <c r="E605" s="121"/>
      <c r="F605" s="121"/>
      <c r="G605" s="82">
        <v>0</v>
      </c>
      <c r="H605" s="82">
        <v>0</v>
      </c>
      <c r="I605" s="82">
        <v>0</v>
      </c>
      <c r="J605" s="82">
        <v>0</v>
      </c>
    </row>
    <row r="606" spans="1:10" ht="15.75" thickBot="1">
      <c r="A606" s="76"/>
      <c r="B606" s="121" t="s">
        <v>398</v>
      </c>
      <c r="C606" s="121"/>
      <c r="D606" s="121"/>
      <c r="E606" s="121"/>
      <c r="F606" s="121"/>
      <c r="G606" s="82">
        <v>0.0197051468851796</v>
      </c>
      <c r="H606" s="82">
        <v>0.01895322981871463</v>
      </c>
      <c r="I606" s="82">
        <v>0.0006649746582618223</v>
      </c>
      <c r="J606" s="82">
        <v>8.69424082031611E-05</v>
      </c>
    </row>
    <row r="607" spans="1:10" ht="15.75" thickBot="1">
      <c r="A607" s="76"/>
      <c r="B607" s="77"/>
      <c r="C607" s="121" t="s">
        <v>399</v>
      </c>
      <c r="D607" s="121"/>
      <c r="E607" s="121"/>
      <c r="F607" s="121"/>
      <c r="G607" s="82">
        <v>0.000106543436415732</v>
      </c>
      <c r="H607" s="82">
        <v>0.00010483318858230647</v>
      </c>
      <c r="I607" s="82">
        <v>7.968279257024316E-07</v>
      </c>
      <c r="J607" s="82">
        <v>9.13419907723473E-07</v>
      </c>
    </row>
    <row r="608" spans="1:10" ht="15.75" thickBot="1">
      <c r="A608" s="76"/>
      <c r="B608" s="77"/>
      <c r="C608" s="77"/>
      <c r="D608" s="120" t="s">
        <v>346</v>
      </c>
      <c r="E608" s="120"/>
      <c r="F608" s="120"/>
      <c r="G608" s="82">
        <v>7.13321052001644E-12</v>
      </c>
      <c r="H608" s="82">
        <v>7.052543253358596E-12</v>
      </c>
      <c r="I608" s="82">
        <v>1.331860069560618E-14</v>
      </c>
      <c r="J608" s="82">
        <v>6.7348665962235E-14</v>
      </c>
    </row>
    <row r="609" spans="1:10" ht="15.75" thickBot="1">
      <c r="A609" s="76"/>
      <c r="B609" s="77"/>
      <c r="C609" s="77"/>
      <c r="D609" s="120" t="s">
        <v>347</v>
      </c>
      <c r="E609" s="120"/>
      <c r="F609" s="120"/>
      <c r="G609" s="82">
        <v>7.86862729129045E-06</v>
      </c>
      <c r="H609" s="82">
        <v>7.779643873258783E-06</v>
      </c>
      <c r="I609" s="82">
        <v>1.469169827359678E-08</v>
      </c>
      <c r="J609" s="82">
        <v>7.42917197580739E-08</v>
      </c>
    </row>
    <row r="610" spans="1:10" ht="15.75" thickBot="1">
      <c r="A610" s="76"/>
      <c r="B610" s="77"/>
      <c r="C610" s="77"/>
      <c r="D610" s="120" t="s">
        <v>348</v>
      </c>
      <c r="E610" s="120"/>
      <c r="F610" s="120"/>
      <c r="G610" s="82">
        <v>9.08061746999479E-05</v>
      </c>
      <c r="H610" s="82">
        <v>8.927389378324565E-05</v>
      </c>
      <c r="I610" s="82">
        <v>7.674445158401077E-07</v>
      </c>
      <c r="J610" s="82">
        <v>7.64836400862138E-07</v>
      </c>
    </row>
    <row r="611" spans="1:10" ht="15.75" thickBot="1">
      <c r="A611" s="76"/>
      <c r="B611" s="77"/>
      <c r="C611" s="77"/>
      <c r="D611" s="120" t="s">
        <v>351</v>
      </c>
      <c r="E611" s="120"/>
      <c r="F611" s="120"/>
      <c r="G611" s="82">
        <v>7.86862729128351E-06</v>
      </c>
      <c r="H611" s="82">
        <v>7.779643873258783E-06</v>
      </c>
      <c r="I611" s="82">
        <v>1.469169827012742E-08</v>
      </c>
      <c r="J611" s="82">
        <v>7.42917197545956E-08</v>
      </c>
    </row>
    <row r="612" spans="1:10" ht="15.75" thickBot="1">
      <c r="A612" s="76"/>
      <c r="B612" s="77"/>
      <c r="C612" s="120" t="s">
        <v>400</v>
      </c>
      <c r="D612" s="120"/>
      <c r="E612" s="120"/>
      <c r="F612" s="120"/>
      <c r="G612" s="82">
        <v>2.44326100352009E-05</v>
      </c>
      <c r="H612" s="82">
        <v>2.429695519995462E-05</v>
      </c>
      <c r="I612" s="82">
        <v>1.1605777037603359E-07</v>
      </c>
      <c r="J612" s="82">
        <v>1.95970648702239E-08</v>
      </c>
    </row>
    <row r="613" spans="1:10" ht="15.75" thickBot="1">
      <c r="A613" s="76"/>
      <c r="B613" s="77"/>
      <c r="C613" s="77"/>
      <c r="D613" s="120" t="s">
        <v>206</v>
      </c>
      <c r="E613" s="120"/>
      <c r="F613" s="120"/>
      <c r="G613" s="82">
        <v>1.73474516352012E-07</v>
      </c>
      <c r="H613" s="82">
        <v>1.6696952134040002E-07</v>
      </c>
      <c r="I613" s="82">
        <v>6.2210755009154424E-09</v>
      </c>
      <c r="J613" s="82">
        <v>2.83919510696484E-10</v>
      </c>
    </row>
    <row r="614" spans="1:10" ht="15.75" thickBot="1">
      <c r="A614" s="76"/>
      <c r="B614" s="77"/>
      <c r="C614" s="77"/>
      <c r="D614" s="120" t="s">
        <v>208</v>
      </c>
      <c r="E614" s="120"/>
      <c r="F614" s="120"/>
      <c r="G614" s="82">
        <v>8.34170230220529E-08</v>
      </c>
      <c r="H614" s="82">
        <v>7.94079448902879E-08</v>
      </c>
      <c r="I614" s="82">
        <v>2.838813002989643E-09</v>
      </c>
      <c r="J614" s="82">
        <v>1.17026512877533E-09</v>
      </c>
    </row>
    <row r="615" spans="1:10" ht="15.75" thickBot="1">
      <c r="A615" s="76"/>
      <c r="B615" s="77"/>
      <c r="C615" s="77"/>
      <c r="D615" s="120" t="s">
        <v>211</v>
      </c>
      <c r="E615" s="120"/>
      <c r="F615" s="120"/>
      <c r="G615" s="82">
        <v>2.68154752083797E-07</v>
      </c>
      <c r="H615" s="82">
        <v>2.570349643790522E-07</v>
      </c>
      <c r="I615" s="82">
        <v>9.84448534606058E-09</v>
      </c>
      <c r="J615" s="82">
        <v>1.27530235868478E-09</v>
      </c>
    </row>
    <row r="616" spans="1:10" ht="15.75" thickBot="1">
      <c r="A616" s="76"/>
      <c r="B616" s="77"/>
      <c r="C616" s="77"/>
      <c r="D616" s="120" t="s">
        <v>212</v>
      </c>
      <c r="E616" s="120"/>
      <c r="F616" s="120"/>
      <c r="G616" s="82">
        <v>1.6006801868676E-08</v>
      </c>
      <c r="H616" s="82">
        <v>1.369134230716031E-08</v>
      </c>
      <c r="I616" s="82">
        <v>2.2288712595539137E-09</v>
      </c>
      <c r="J616" s="82">
        <v>8.65883019618194E-11</v>
      </c>
    </row>
    <row r="617" spans="1:10" ht="15.75" thickBot="1">
      <c r="A617" s="76"/>
      <c r="B617" s="77"/>
      <c r="C617" s="77"/>
      <c r="D617" s="120" t="s">
        <v>213</v>
      </c>
      <c r="E617" s="120"/>
      <c r="F617" s="120"/>
      <c r="G617" s="82">
        <v>6.82746580916826E-07</v>
      </c>
      <c r="H617" s="82">
        <v>6.687073983285768E-07</v>
      </c>
      <c r="I617" s="82">
        <v>9.679034767939192E-09</v>
      </c>
      <c r="J617" s="82">
        <v>4.3601478203103E-09</v>
      </c>
    </row>
    <row r="618" spans="1:10" ht="15.75" thickBot="1">
      <c r="A618" s="76"/>
      <c r="B618" s="77"/>
      <c r="C618" s="77"/>
      <c r="D618" s="120" t="s">
        <v>133</v>
      </c>
      <c r="E618" s="120"/>
      <c r="F618" s="120"/>
      <c r="G618" s="82">
        <v>1.32594819200023E-06</v>
      </c>
      <c r="H618" s="82">
        <v>1.2971889112609028E-06</v>
      </c>
      <c r="I618" s="82">
        <v>2.7441411338326555E-08</v>
      </c>
      <c r="J618" s="82">
        <v>1.31786940099881E-09</v>
      </c>
    </row>
    <row r="619" spans="1:10" ht="15.75" thickBot="1">
      <c r="A619" s="76"/>
      <c r="B619" s="77"/>
      <c r="C619" s="77"/>
      <c r="D619" s="120" t="s">
        <v>96</v>
      </c>
      <c r="E619" s="120"/>
      <c r="F619" s="120"/>
      <c r="G619" s="82">
        <v>1.94179982098226E-07</v>
      </c>
      <c r="H619" s="82">
        <v>1.912610794963239E-07</v>
      </c>
      <c r="I619" s="82">
        <v>1.9473947074176442E-09</v>
      </c>
      <c r="J619" s="82">
        <v>9.71507894484588E-10</v>
      </c>
    </row>
    <row r="620" spans="1:10" ht="15.75" thickBot="1">
      <c r="A620" s="76"/>
      <c r="B620" s="77"/>
      <c r="C620" s="77"/>
      <c r="D620" s="120" t="s">
        <v>217</v>
      </c>
      <c r="E620" s="120"/>
      <c r="F620" s="120"/>
      <c r="G620" s="82">
        <v>1.31573138581737E-07</v>
      </c>
      <c r="H620" s="82">
        <v>1.285654331209909E-07</v>
      </c>
      <c r="I620" s="82">
        <v>2.8714055181007677E-09</v>
      </c>
      <c r="J620" s="82">
        <v>1.36299942645408E-10</v>
      </c>
    </row>
    <row r="621" spans="1:10" ht="15.75" thickBot="1">
      <c r="A621" s="76"/>
      <c r="B621" s="77"/>
      <c r="C621" s="77"/>
      <c r="D621" s="120" t="s">
        <v>97</v>
      </c>
      <c r="E621" s="120"/>
      <c r="F621" s="120"/>
      <c r="G621" s="82">
        <v>2.71331891497266E-09</v>
      </c>
      <c r="H621" s="82">
        <v>2.660886367016532E-09</v>
      </c>
      <c r="I621" s="82">
        <v>2.962374260080777E-11</v>
      </c>
      <c r="J621" s="82">
        <v>2.28088053553244E-11</v>
      </c>
    </row>
    <row r="622" spans="1:10" ht="15.75" thickBot="1">
      <c r="A622" s="76"/>
      <c r="B622" s="77"/>
      <c r="C622" s="77"/>
      <c r="D622" s="120" t="s">
        <v>218</v>
      </c>
      <c r="E622" s="120"/>
      <c r="F622" s="120"/>
      <c r="G622" s="82">
        <v>8.78033566653262E-09</v>
      </c>
      <c r="H622" s="82">
        <v>8.777908189526555E-09</v>
      </c>
      <c r="I622" s="82">
        <v>4.520101034034089E-13</v>
      </c>
      <c r="J622" s="82">
        <v>1.97546690266029E-12</v>
      </c>
    </row>
    <row r="623" spans="1:10" ht="15.75" thickBot="1">
      <c r="A623" s="76"/>
      <c r="B623" s="77"/>
      <c r="C623" s="77"/>
      <c r="D623" s="120" t="s">
        <v>219</v>
      </c>
      <c r="E623" s="120"/>
      <c r="F623" s="120"/>
      <c r="G623" s="82">
        <v>2.12814723981271E-07</v>
      </c>
      <c r="H623" s="82">
        <v>2.071886384226616E-07</v>
      </c>
      <c r="I623" s="82">
        <v>4.44331022633483E-09</v>
      </c>
      <c r="J623" s="82">
        <v>1.18277533227444E-09</v>
      </c>
    </row>
    <row r="624" spans="1:10" ht="15.75" thickBot="1">
      <c r="A624" s="76"/>
      <c r="B624" s="77"/>
      <c r="C624" s="77"/>
      <c r="D624" s="120" t="s">
        <v>223</v>
      </c>
      <c r="E624" s="120"/>
      <c r="F624" s="120"/>
      <c r="G624" s="82">
        <v>2.605074720965E-08</v>
      </c>
      <c r="H624" s="82">
        <v>2.6043545062099677E-08</v>
      </c>
      <c r="I624" s="82">
        <v>1.3410878274530813E-12</v>
      </c>
      <c r="J624" s="82">
        <v>5.86105972289889E-12</v>
      </c>
    </row>
    <row r="625" spans="1:10" ht="15.75" thickBot="1">
      <c r="A625" s="76"/>
      <c r="B625" s="77"/>
      <c r="C625" s="77"/>
      <c r="D625" s="120" t="s">
        <v>260</v>
      </c>
      <c r="E625" s="120"/>
      <c r="F625" s="120"/>
      <c r="G625" s="82">
        <v>2.09918462629706E-05</v>
      </c>
      <c r="H625" s="82">
        <v>2.0983348088551512E-05</v>
      </c>
      <c r="I625" s="82">
        <v>2.25704386716657E-09</v>
      </c>
      <c r="J625" s="82">
        <v>6.24113055196714E-09</v>
      </c>
    </row>
    <row r="626" spans="1:10" ht="15.75" thickBot="1">
      <c r="A626" s="76"/>
      <c r="B626" s="77"/>
      <c r="C626" s="77"/>
      <c r="D626" s="120" t="s">
        <v>226</v>
      </c>
      <c r="E626" s="120"/>
      <c r="F626" s="120"/>
      <c r="G626" s="82">
        <v>3.12028449656452E-08</v>
      </c>
      <c r="H626" s="82">
        <v>3.1194218384129724E-08</v>
      </c>
      <c r="I626" s="82">
        <v>1.6063168963922717E-12</v>
      </c>
      <c r="J626" s="82">
        <v>7.02026461910412E-12</v>
      </c>
    </row>
    <row r="627" spans="1:10" ht="15.75" thickBot="1">
      <c r="A627" s="76"/>
      <c r="B627" s="77"/>
      <c r="C627" s="77"/>
      <c r="D627" s="120" t="s">
        <v>227</v>
      </c>
      <c r="E627" s="120"/>
      <c r="F627" s="120"/>
      <c r="G627" s="82">
        <v>3.1783364489951E-09</v>
      </c>
      <c r="H627" s="82">
        <v>3.1774577397089517E-09</v>
      </c>
      <c r="I627" s="82">
        <v>1.6362018619065485E-13</v>
      </c>
      <c r="J627" s="82">
        <v>7.15089099959367E-13</v>
      </c>
    </row>
    <row r="628" spans="1:10" ht="15.75" thickBot="1">
      <c r="A628" s="76"/>
      <c r="B628" s="77"/>
      <c r="C628" s="77"/>
      <c r="D628" s="120" t="s">
        <v>228</v>
      </c>
      <c r="E628" s="120"/>
      <c r="F628" s="120"/>
      <c r="G628" s="82">
        <v>1.49505618809756E-08</v>
      </c>
      <c r="H628" s="82">
        <v>1.336171882434324E-08</v>
      </c>
      <c r="I628" s="82">
        <v>1.5285734689758643E-09</v>
      </c>
      <c r="J628" s="82">
        <v>6.02695876564862E-11</v>
      </c>
    </row>
    <row r="629" spans="1:10" ht="15.75" thickBot="1">
      <c r="A629" s="76"/>
      <c r="B629" s="77"/>
      <c r="C629" s="77"/>
      <c r="D629" s="120" t="s">
        <v>229</v>
      </c>
      <c r="E629" s="120"/>
      <c r="F629" s="120"/>
      <c r="G629" s="82">
        <v>2.65571916238654E-07</v>
      </c>
      <c r="H629" s="82">
        <v>2.183761432899466E-07</v>
      </c>
      <c r="I629" s="82">
        <v>4.472316459463884E-08</v>
      </c>
      <c r="J629" s="82">
        <v>2.47260835406841E-09</v>
      </c>
    </row>
    <row r="630" spans="1:10" ht="15.75" thickBot="1">
      <c r="A630" s="76"/>
      <c r="B630" s="76"/>
      <c r="C630" s="121" t="s">
        <v>401</v>
      </c>
      <c r="D630" s="121"/>
      <c r="E630" s="121"/>
      <c r="F630" s="121"/>
      <c r="G630" s="82">
        <v>0.0133037091931999</v>
      </c>
      <c r="H630" s="82">
        <v>0.01262487914926638</v>
      </c>
      <c r="I630" s="82">
        <v>0.0006519636679502646</v>
      </c>
      <c r="J630" s="82">
        <v>2.68663759832553E-05</v>
      </c>
    </row>
    <row r="631" spans="1:10" ht="15.75" thickBot="1">
      <c r="A631" s="76"/>
      <c r="B631" s="77"/>
      <c r="C631" s="77"/>
      <c r="D631" s="120" t="s">
        <v>103</v>
      </c>
      <c r="E631" s="120"/>
      <c r="F631" s="120"/>
      <c r="G631" s="82">
        <v>1.02316302035888E-07</v>
      </c>
      <c r="H631" s="82">
        <v>1.0228801503807406E-07</v>
      </c>
      <c r="I631" s="82">
        <v>5.267225171890966E-12</v>
      </c>
      <c r="J631" s="82">
        <v>2.30197726420976E-11</v>
      </c>
    </row>
    <row r="632" spans="1:10" ht="15.75" thickBot="1">
      <c r="A632" s="76"/>
      <c r="B632" s="77"/>
      <c r="C632" s="77"/>
      <c r="D632" s="120" t="s">
        <v>98</v>
      </c>
      <c r="E632" s="120"/>
      <c r="F632" s="120"/>
      <c r="G632" s="82">
        <v>3.04046340122026E-06</v>
      </c>
      <c r="H632" s="82">
        <v>3.039622816853147E-06</v>
      </c>
      <c r="I632" s="82">
        <v>1.5652250688101565E-10</v>
      </c>
      <c r="J632" s="82">
        <v>6.84061860238451E-10</v>
      </c>
    </row>
    <row r="633" spans="1:10" ht="15.75" thickBot="1">
      <c r="A633" s="76"/>
      <c r="B633" s="77"/>
      <c r="C633" s="77"/>
      <c r="D633" s="120" t="s">
        <v>233</v>
      </c>
      <c r="E633" s="120"/>
      <c r="F633" s="120"/>
      <c r="G633" s="82">
        <v>2.50979409080526E-06</v>
      </c>
      <c r="H633" s="82">
        <v>2.376757074048088E-06</v>
      </c>
      <c r="I633" s="82">
        <v>1.2849862189944165E-07</v>
      </c>
      <c r="J633" s="82">
        <v>4.53839485773501E-09</v>
      </c>
    </row>
    <row r="634" spans="1:10" ht="15.75" thickBot="1">
      <c r="A634" s="76"/>
      <c r="B634" s="77"/>
      <c r="C634" s="77"/>
      <c r="D634" s="120" t="s">
        <v>234</v>
      </c>
      <c r="E634" s="120"/>
      <c r="F634" s="120"/>
      <c r="G634" s="82">
        <v>4.2951717831592E-10</v>
      </c>
      <c r="H634" s="82">
        <v>2.973393469823838E-10</v>
      </c>
      <c r="I634" s="82">
        <v>1.2733909668190088E-10</v>
      </c>
      <c r="J634" s="82">
        <v>4.83873465163504E-12</v>
      </c>
    </row>
    <row r="635" spans="1:10" ht="15.75" thickBot="1">
      <c r="A635" s="76"/>
      <c r="B635" s="77"/>
      <c r="C635" s="77"/>
      <c r="D635" s="120" t="s">
        <v>356</v>
      </c>
      <c r="E635" s="120"/>
      <c r="F635" s="120"/>
      <c r="G635" s="82">
        <v>1.6544764899136099E-06</v>
      </c>
      <c r="H635" s="82">
        <v>1.6540190742697539E-06</v>
      </c>
      <c r="I635" s="82">
        <v>8.517215171568365E-11</v>
      </c>
      <c r="J635" s="82">
        <v>3.72243492139408E-10</v>
      </c>
    </row>
    <row r="636" spans="1:10" ht="15.75" thickBot="1">
      <c r="A636" s="76"/>
      <c r="B636" s="77"/>
      <c r="C636" s="76"/>
      <c r="D636" s="120" t="s">
        <v>357</v>
      </c>
      <c r="E636" s="120"/>
      <c r="F636" s="120"/>
      <c r="G636" s="82">
        <v>0.000180686234677053</v>
      </c>
      <c r="H636" s="82">
        <v>0.00018063628142701155</v>
      </c>
      <c r="I636" s="82">
        <v>9.301695516318068E-09</v>
      </c>
      <c r="J636" s="82">
        <v>4.06515545244663E-08</v>
      </c>
    </row>
    <row r="637" spans="1:10" ht="15.75" thickBot="1">
      <c r="A637" s="76"/>
      <c r="B637" s="77"/>
      <c r="C637" s="76"/>
      <c r="D637" s="120" t="s">
        <v>358</v>
      </c>
      <c r="E637" s="120"/>
      <c r="F637" s="120"/>
      <c r="G637" s="82">
        <v>0.000157881481052007</v>
      </c>
      <c r="H637" s="82">
        <v>0.00014951268598290538</v>
      </c>
      <c r="I637" s="82">
        <v>8.083318249600688E-06</v>
      </c>
      <c r="J637" s="82">
        <v>2.85476819501233E-07</v>
      </c>
    </row>
    <row r="638" spans="1:10" ht="15.75" thickBot="1">
      <c r="A638" s="76"/>
      <c r="B638" s="76"/>
      <c r="C638" s="76"/>
      <c r="D638" s="121" t="s">
        <v>202</v>
      </c>
      <c r="E638" s="121"/>
      <c r="F638" s="121"/>
      <c r="G638" s="82">
        <v>0.0126591658705628</v>
      </c>
      <c r="H638" s="82">
        <v>0.01199575578020641</v>
      </c>
      <c r="I638" s="82">
        <v>0.0006385566604447975</v>
      </c>
      <c r="J638" s="82">
        <v>2.48534299115835E-05</v>
      </c>
    </row>
    <row r="639" spans="1:10" ht="15.75" thickBot="1">
      <c r="A639" s="76"/>
      <c r="B639" s="77"/>
      <c r="C639" s="77"/>
      <c r="D639" s="120" t="s">
        <v>135</v>
      </c>
      <c r="E639" s="120"/>
      <c r="F639" s="120"/>
      <c r="G639" s="82">
        <v>4.4984930732259E-05</v>
      </c>
      <c r="H639" s="82">
        <v>4.49573413603667E-05</v>
      </c>
      <c r="I639" s="82">
        <v>4.80963524769839E-09</v>
      </c>
      <c r="J639" s="82">
        <v>2.27797366446567E-08</v>
      </c>
    </row>
    <row r="640" spans="1:10" ht="15.75" thickBot="1">
      <c r="A640" s="76"/>
      <c r="B640" s="77"/>
      <c r="C640" s="77"/>
      <c r="D640" s="120" t="s">
        <v>106</v>
      </c>
      <c r="E640" s="120"/>
      <c r="F640" s="120"/>
      <c r="G640" s="82">
        <v>2.04644732886277E-07</v>
      </c>
      <c r="H640" s="82">
        <v>1.937970927216035E-07</v>
      </c>
      <c r="I640" s="82">
        <v>1.0477581013391023E-08</v>
      </c>
      <c r="J640" s="82">
        <v>3.70059151281982E-10</v>
      </c>
    </row>
    <row r="641" spans="1:10" ht="15.75" thickBot="1">
      <c r="A641" s="76"/>
      <c r="B641" s="77"/>
      <c r="C641" s="76"/>
      <c r="D641" s="120" t="s">
        <v>369</v>
      </c>
      <c r="E641" s="120"/>
      <c r="F641" s="120"/>
      <c r="G641" s="82">
        <v>0.000157139527562754</v>
      </c>
      <c r="H641" s="82">
        <v>0.00015536252782466964</v>
      </c>
      <c r="I641" s="82">
        <v>2.9339929984253787E-07</v>
      </c>
      <c r="J641" s="82">
        <v>1.48360043824179E-06</v>
      </c>
    </row>
    <row r="642" spans="1:10" ht="15.75" thickBot="1">
      <c r="A642" s="76"/>
      <c r="B642" s="77"/>
      <c r="C642" s="77"/>
      <c r="D642" s="120" t="s">
        <v>371</v>
      </c>
      <c r="E642" s="120"/>
      <c r="F642" s="120"/>
      <c r="G642" s="82">
        <v>6.6709134396505E-05</v>
      </c>
      <c r="H642" s="82">
        <v>6.31817480257511E-05</v>
      </c>
      <c r="I642" s="82">
        <v>3.405102010490557E-06</v>
      </c>
      <c r="J642" s="82">
        <v>1.22284360263391E-07</v>
      </c>
    </row>
    <row r="643" spans="1:10" ht="15.75" thickBot="1">
      <c r="A643" s="76"/>
      <c r="B643" s="77"/>
      <c r="C643" s="77"/>
      <c r="D643" s="120" t="s">
        <v>372</v>
      </c>
      <c r="E643" s="120"/>
      <c r="F643" s="120"/>
      <c r="G643" s="82">
        <v>2.87445996382708E-05</v>
      </c>
      <c r="H643" s="82">
        <v>2.7220957736164098E-05</v>
      </c>
      <c r="I643" s="82">
        <v>1.4716805363043264E-06</v>
      </c>
      <c r="J643" s="82">
        <v>5.19613658024011E-08</v>
      </c>
    </row>
    <row r="644" spans="1:10" ht="15.75" thickBot="1">
      <c r="A644" s="76"/>
      <c r="B644" s="77"/>
      <c r="C644" s="77"/>
      <c r="D644" s="120" t="s">
        <v>136</v>
      </c>
      <c r="E644" s="120"/>
      <c r="F644" s="120"/>
      <c r="G644" s="82">
        <v>8.85290044194266E-07</v>
      </c>
      <c r="H644" s="82">
        <v>8.85045290796706E-07</v>
      </c>
      <c r="I644" s="82">
        <v>4.557457240926925E-11</v>
      </c>
      <c r="J644" s="82">
        <v>1.99178825151218E-10</v>
      </c>
    </row>
    <row r="645" spans="1:10" ht="15.75" thickBot="1">
      <c r="A645" s="76"/>
      <c r="B645" s="77"/>
      <c r="C645" s="120" t="s">
        <v>402</v>
      </c>
      <c r="D645" s="120"/>
      <c r="E645" s="120"/>
      <c r="F645" s="120"/>
      <c r="G645" s="82">
        <v>8.15851743081718E-06</v>
      </c>
      <c r="H645" s="82">
        <v>7.73608380393069E-06</v>
      </c>
      <c r="I645" s="82">
        <v>4.0559918471665386E-07</v>
      </c>
      <c r="J645" s="82">
        <v>1.68344421698308E-08</v>
      </c>
    </row>
    <row r="646" spans="1:10" ht="15.75" thickBot="1">
      <c r="A646" s="76"/>
      <c r="B646" s="77"/>
      <c r="C646" s="77"/>
      <c r="D646" s="120" t="s">
        <v>403</v>
      </c>
      <c r="E646" s="120"/>
      <c r="F646" s="120"/>
      <c r="G646" s="82">
        <v>8.11599180026878E-06</v>
      </c>
      <c r="H646" s="82">
        <v>7.6980955824405E-06</v>
      </c>
      <c r="I646" s="82">
        <v>4.011973807632168E-07</v>
      </c>
      <c r="J646" s="82">
        <v>1.66988370650561E-08</v>
      </c>
    </row>
    <row r="647" spans="1:10" ht="15.75" thickBot="1">
      <c r="A647" s="76"/>
      <c r="B647" s="77"/>
      <c r="C647" s="77"/>
      <c r="D647" s="77"/>
      <c r="E647" s="120" t="s">
        <v>381</v>
      </c>
      <c r="F647" s="120"/>
      <c r="G647" s="82">
        <v>9.58768641394551E-10</v>
      </c>
      <c r="H647" s="82">
        <v>8.22332817329614E-10</v>
      </c>
      <c r="I647" s="82">
        <v>1.324083147177295E-10</v>
      </c>
      <c r="J647" s="82">
        <v>4.02750934720788E-12</v>
      </c>
    </row>
    <row r="648" spans="1:10" ht="15.75" thickBot="1">
      <c r="A648" s="76"/>
      <c r="B648" s="77"/>
      <c r="C648" s="77"/>
      <c r="D648" s="77"/>
      <c r="E648" s="120" t="s">
        <v>382</v>
      </c>
      <c r="F648" s="120"/>
      <c r="G648" s="82">
        <v>3.75755231405106E-10</v>
      </c>
      <c r="H648" s="82">
        <v>3.23521595532043E-10</v>
      </c>
      <c r="I648" s="82">
        <v>5.070753997711729E-11</v>
      </c>
      <c r="J648" s="82">
        <v>1.52609589594532E-12</v>
      </c>
    </row>
    <row r="649" spans="1:10" ht="15.75" thickBot="1">
      <c r="A649" s="76"/>
      <c r="B649" s="77"/>
      <c r="C649" s="77"/>
      <c r="D649" s="77"/>
      <c r="E649" s="120" t="s">
        <v>294</v>
      </c>
      <c r="F649" s="120"/>
      <c r="G649" s="82">
        <v>1.17920661314315E-09</v>
      </c>
      <c r="H649" s="82">
        <v>8.01488491641304E-10</v>
      </c>
      <c r="I649" s="82">
        <v>3.706090079810051E-10</v>
      </c>
      <c r="J649" s="82">
        <v>7.10911352083906E-12</v>
      </c>
    </row>
    <row r="650" spans="1:10" ht="15.75" thickBot="1">
      <c r="A650" s="76"/>
      <c r="B650" s="77"/>
      <c r="C650" s="77"/>
      <c r="D650" s="77"/>
      <c r="E650" s="120" t="s">
        <v>269</v>
      </c>
      <c r="F650" s="120"/>
      <c r="G650" s="82">
        <v>5.89450888041555E-10</v>
      </c>
      <c r="H650" s="82">
        <v>5.4450126467413E-10</v>
      </c>
      <c r="I650" s="82">
        <v>4.3433703465626304E-11</v>
      </c>
      <c r="J650" s="82">
        <v>1.51591990179842E-12</v>
      </c>
    </row>
    <row r="651" spans="1:10" ht="15.75" thickBot="1">
      <c r="A651" s="76"/>
      <c r="B651" s="77"/>
      <c r="C651" s="77"/>
      <c r="D651" s="77"/>
      <c r="E651" s="120" t="s">
        <v>300</v>
      </c>
      <c r="F651" s="120"/>
      <c r="G651" s="82">
        <v>7.86862729129046E-08</v>
      </c>
      <c r="H651" s="82">
        <v>7.779643873258783E-08</v>
      </c>
      <c r="I651" s="82">
        <v>1.469169827359678E-10</v>
      </c>
      <c r="J651" s="82">
        <v>7.42917197580739E-10</v>
      </c>
    </row>
    <row r="652" spans="1:10" ht="15.75" thickBot="1">
      <c r="A652" s="76"/>
      <c r="B652" s="77"/>
      <c r="C652" s="77"/>
      <c r="D652" s="77"/>
      <c r="E652" s="120" t="s">
        <v>301</v>
      </c>
      <c r="F652" s="120"/>
      <c r="G652" s="82">
        <v>9.54412739516524E-07</v>
      </c>
      <c r="H652" s="82">
        <v>9.185196657780219E-07</v>
      </c>
      <c r="I652" s="82">
        <v>3.473571687455087E-08</v>
      </c>
      <c r="J652" s="82">
        <v>1.1573568639507E-09</v>
      </c>
    </row>
    <row r="653" spans="1:10" ht="15.75" thickBot="1">
      <c r="A653" s="76"/>
      <c r="B653" s="77"/>
      <c r="C653" s="77"/>
      <c r="D653" s="77"/>
      <c r="E653" s="120" t="s">
        <v>270</v>
      </c>
      <c r="F653" s="120"/>
      <c r="G653" s="82">
        <v>1.91951588086355E-10</v>
      </c>
      <c r="H653" s="82">
        <v>1.619941436444567E-10</v>
      </c>
      <c r="I653" s="82">
        <v>2.9094341602603983E-11</v>
      </c>
      <c r="J653" s="82">
        <v>8.63102839294302E-13</v>
      </c>
    </row>
    <row r="654" spans="1:10" ht="15.75" thickBot="1">
      <c r="A654" s="76"/>
      <c r="B654" s="77"/>
      <c r="C654" s="77"/>
      <c r="D654" s="77"/>
      <c r="E654" s="120" t="s">
        <v>273</v>
      </c>
      <c r="F654" s="120"/>
      <c r="G654" s="82">
        <v>1.89177377993718E-10</v>
      </c>
      <c r="H654" s="82">
        <v>1.5654969565665669E-10</v>
      </c>
      <c r="I654" s="82">
        <v>3.168833610252051E-11</v>
      </c>
      <c r="J654" s="82">
        <v>9.3934623454124E-13</v>
      </c>
    </row>
    <row r="655" spans="1:10" ht="15.75" thickBot="1">
      <c r="A655" s="76"/>
      <c r="B655" s="77"/>
      <c r="C655" s="77"/>
      <c r="D655" s="77"/>
      <c r="E655" s="120" t="s">
        <v>274</v>
      </c>
      <c r="F655" s="120"/>
      <c r="G655" s="82">
        <v>1.03665450047513E-09</v>
      </c>
      <c r="H655" s="82">
        <v>8.687472613780971E-10</v>
      </c>
      <c r="I655" s="82">
        <v>1.6307572560214365E-10</v>
      </c>
      <c r="J655" s="82">
        <v>4.83151349489282E-12</v>
      </c>
    </row>
    <row r="656" spans="1:10" ht="15.75" thickBot="1">
      <c r="A656" s="76"/>
      <c r="B656" s="77"/>
      <c r="C656" s="77"/>
      <c r="D656" s="77"/>
      <c r="E656" s="120" t="s">
        <v>384</v>
      </c>
      <c r="F656" s="120"/>
      <c r="G656" s="82">
        <v>2.29304625160771E-08</v>
      </c>
      <c r="H656" s="82">
        <v>2.2924123012780854E-08</v>
      </c>
      <c r="I656" s="82">
        <v>1.180456137813859E-12</v>
      </c>
      <c r="J656" s="82">
        <v>5.15904715840709E-12</v>
      </c>
    </row>
    <row r="657" spans="1:10" ht="15.75" thickBot="1">
      <c r="A657" s="76"/>
      <c r="B657" s="77"/>
      <c r="C657" s="77"/>
      <c r="D657" s="77"/>
      <c r="E657" s="120" t="s">
        <v>310</v>
      </c>
      <c r="F657" s="120"/>
      <c r="G657" s="82">
        <v>4.27343917064884E-08</v>
      </c>
      <c r="H657" s="82">
        <v>3.97446905566294E-08</v>
      </c>
      <c r="I657" s="82">
        <v>2.887563298974575E-09</v>
      </c>
      <c r="J657" s="82">
        <v>1.02137850884441E-10</v>
      </c>
    </row>
    <row r="658" spans="1:10" ht="15.75" thickBot="1">
      <c r="A658" s="76"/>
      <c r="B658" s="77"/>
      <c r="C658" s="77"/>
      <c r="D658" s="77"/>
      <c r="E658" s="120" t="s">
        <v>311</v>
      </c>
      <c r="F658" s="120"/>
      <c r="G658" s="82">
        <v>2.22848914732636E-10</v>
      </c>
      <c r="H658" s="82">
        <v>1.8785477641617E-10</v>
      </c>
      <c r="I658" s="82">
        <v>3.3906927022312E-11</v>
      </c>
      <c r="J658" s="82">
        <v>1.08721129415433E-12</v>
      </c>
    </row>
    <row r="659" spans="1:10" ht="15.75" thickBot="1">
      <c r="A659" s="76"/>
      <c r="B659" s="77"/>
      <c r="C659" s="77"/>
      <c r="D659" s="77"/>
      <c r="E659" s="120" t="s">
        <v>316</v>
      </c>
      <c r="F659" s="120"/>
      <c r="G659" s="82">
        <v>2.50348407479261E-09</v>
      </c>
      <c r="H659" s="82">
        <v>2.5027919425744166E-09</v>
      </c>
      <c r="I659" s="82">
        <v>1.2887891378031068E-13</v>
      </c>
      <c r="J659" s="82">
        <v>5.63253304413519E-13</v>
      </c>
    </row>
    <row r="660" spans="1:10" ht="15.75" thickBot="1">
      <c r="A660" s="76"/>
      <c r="B660" s="77"/>
      <c r="C660" s="77"/>
      <c r="D660" s="77"/>
      <c r="E660" s="120" t="s">
        <v>385</v>
      </c>
      <c r="F660" s="120"/>
      <c r="G660" s="82">
        <v>5.4602590789045E-06</v>
      </c>
      <c r="H660" s="82">
        <v>5.178112990392027E-06</v>
      </c>
      <c r="I660" s="82">
        <v>2.70576311531181E-07</v>
      </c>
      <c r="J660" s="82">
        <v>1.15697769812866E-08</v>
      </c>
    </row>
    <row r="661" spans="1:10" ht="15.75" thickBot="1">
      <c r="A661" s="76"/>
      <c r="B661" s="77"/>
      <c r="C661" s="77"/>
      <c r="D661" s="77"/>
      <c r="E661" s="120" t="s">
        <v>322</v>
      </c>
      <c r="F661" s="120"/>
      <c r="G661" s="82">
        <v>7.22193819317949E-07</v>
      </c>
      <c r="H661" s="82">
        <v>6.62893056588659E-07</v>
      </c>
      <c r="I661" s="82">
        <v>5.7404152872833304E-08</v>
      </c>
      <c r="J661" s="82">
        <v>1.89660985645699E-09</v>
      </c>
    </row>
    <row r="662" spans="1:10" ht="15.75" thickBot="1">
      <c r="A662" s="76"/>
      <c r="B662" s="77"/>
      <c r="C662" s="77"/>
      <c r="D662" s="77"/>
      <c r="E662" s="120" t="s">
        <v>327</v>
      </c>
      <c r="F662" s="120"/>
      <c r="G662" s="82">
        <v>6.60369537704673E-07</v>
      </c>
      <c r="H662" s="82">
        <v>6.395659202694832E-07</v>
      </c>
      <c r="I662" s="82">
        <v>2.0121403989940983E-08</v>
      </c>
      <c r="J662" s="82">
        <v>6.82213445248755E-10</v>
      </c>
    </row>
    <row r="663" spans="1:10" ht="15.75" thickBot="1">
      <c r="A663" s="76"/>
      <c r="B663" s="77"/>
      <c r="C663" s="77"/>
      <c r="D663" s="77"/>
      <c r="E663" s="120" t="s">
        <v>387</v>
      </c>
      <c r="F663" s="120"/>
      <c r="G663" s="82">
        <v>1.67158199859604E-07</v>
      </c>
      <c r="H663" s="82">
        <v>1.521689151214697E-07</v>
      </c>
      <c r="I663" s="82">
        <v>1.446908198147766E-08</v>
      </c>
      <c r="J663" s="82">
        <v>5.20202756656404E-10</v>
      </c>
    </row>
    <row r="664" spans="1:10" ht="15.75" thickBot="1">
      <c r="A664" s="76"/>
      <c r="B664" s="77"/>
      <c r="C664" s="77"/>
      <c r="D664" s="120" t="s">
        <v>277</v>
      </c>
      <c r="E664" s="120"/>
      <c r="F664" s="120"/>
      <c r="G664" s="82">
        <v>4.25256305484013E-08</v>
      </c>
      <c r="H664" s="82">
        <v>3.79882214901899E-08</v>
      </c>
      <c r="I664" s="82">
        <v>4.401803953436746E-09</v>
      </c>
      <c r="J664" s="82">
        <v>1.35605104774677E-10</v>
      </c>
    </row>
    <row r="665" spans="1:10" ht="15.75" thickBot="1">
      <c r="A665" s="76"/>
      <c r="B665" s="77"/>
      <c r="C665" s="121" t="s">
        <v>404</v>
      </c>
      <c r="D665" s="121"/>
      <c r="E665" s="121"/>
      <c r="F665" s="121"/>
      <c r="G665" s="82">
        <v>0.00626230312809797</v>
      </c>
      <c r="H665" s="82">
        <v>0.0061914844418620735</v>
      </c>
      <c r="I665" s="82">
        <v>1.1692505430761889E-05</v>
      </c>
      <c r="J665" s="82">
        <v>5.91261808051422E-05</v>
      </c>
    </row>
    <row r="666" spans="1:10" ht="15.75" thickBot="1">
      <c r="A666" s="76"/>
      <c r="B666" s="77"/>
      <c r="C666" s="76"/>
      <c r="D666" s="120" t="s">
        <v>395</v>
      </c>
      <c r="E666" s="120"/>
      <c r="F666" s="120"/>
      <c r="G666" s="82">
        <v>0.00626230312809797</v>
      </c>
      <c r="H666" s="82">
        <v>0.0061914844418620735</v>
      </c>
      <c r="I666" s="82">
        <v>1.1692505430761889E-05</v>
      </c>
      <c r="J666" s="82">
        <v>5.91261808051422E-05</v>
      </c>
    </row>
    <row r="667" spans="1:10" ht="15.75" thickBot="1">
      <c r="A667" s="76"/>
      <c r="B667" s="120" t="s">
        <v>405</v>
      </c>
      <c r="C667" s="120"/>
      <c r="D667" s="120"/>
      <c r="E667" s="120"/>
      <c r="F667" s="120"/>
      <c r="G667" s="82">
        <v>4.43316031771022E-05</v>
      </c>
      <c r="H667" s="82">
        <v>4.187363981708701E-05</v>
      </c>
      <c r="I667" s="82">
        <v>1.7545843710344535E-06</v>
      </c>
      <c r="J667" s="82">
        <v>7.03378988980754E-07</v>
      </c>
    </row>
    <row r="668" spans="1:10" ht="15.75" thickBot="1">
      <c r="A668" s="76"/>
      <c r="B668" s="77"/>
      <c r="C668" s="120" t="s">
        <v>101</v>
      </c>
      <c r="D668" s="120"/>
      <c r="E668" s="120"/>
      <c r="F668" s="120"/>
      <c r="G668" s="82">
        <v>1.14536255368453E-05</v>
      </c>
      <c r="H668" s="82">
        <v>1.082068363997746E-05</v>
      </c>
      <c r="I668" s="82">
        <v>4.339634402261513E-07</v>
      </c>
      <c r="J668" s="82">
        <v>1.98978456641673E-07</v>
      </c>
    </row>
    <row r="669" spans="1:10" ht="15.75" thickBot="1">
      <c r="A669" s="76"/>
      <c r="B669" s="77"/>
      <c r="C669" s="77"/>
      <c r="D669" s="120" t="s">
        <v>206</v>
      </c>
      <c r="E669" s="120"/>
      <c r="F669" s="120"/>
      <c r="G669" s="82">
        <v>1.29252044874917E-11</v>
      </c>
      <c r="H669" s="82">
        <v>1.2207515584189909E-11</v>
      </c>
      <c r="I669" s="82">
        <v>5.303346492017712E-13</v>
      </c>
      <c r="J669" s="82">
        <v>1.87354254100026E-13</v>
      </c>
    </row>
    <row r="670" spans="1:10" ht="15.75" thickBot="1">
      <c r="A670" s="76"/>
      <c r="B670" s="77"/>
      <c r="C670" s="77"/>
      <c r="D670" s="120" t="s">
        <v>208</v>
      </c>
      <c r="E670" s="120"/>
      <c r="F670" s="120"/>
      <c r="G670" s="82">
        <v>1.28024496718051E-10</v>
      </c>
      <c r="H670" s="82">
        <v>1.208010170847961E-10</v>
      </c>
      <c r="I670" s="82">
        <v>4.875044699159746E-12</v>
      </c>
      <c r="J670" s="82">
        <v>2.3484349340953E-12</v>
      </c>
    </row>
    <row r="671" spans="1:10" ht="15.75" thickBot="1">
      <c r="A671" s="76"/>
      <c r="B671" s="77"/>
      <c r="C671" s="77"/>
      <c r="D671" s="120" t="s">
        <v>209</v>
      </c>
      <c r="E671" s="120"/>
      <c r="F671" s="120"/>
      <c r="G671" s="82">
        <v>9.67427247993812E-13</v>
      </c>
      <c r="H671" s="82">
        <v>8.97040516022585E-13</v>
      </c>
      <c r="I671" s="82">
        <v>1.230431059632261E-14</v>
      </c>
      <c r="J671" s="82">
        <v>5.80824213749042E-14</v>
      </c>
    </row>
    <row r="672" spans="1:10" ht="15.75" thickBot="1">
      <c r="A672" s="76"/>
      <c r="B672" s="77"/>
      <c r="C672" s="77"/>
      <c r="D672" s="120" t="s">
        <v>211</v>
      </c>
      <c r="E672" s="120"/>
      <c r="F672" s="120"/>
      <c r="G672" s="82">
        <v>3.13606517463376E-08</v>
      </c>
      <c r="H672" s="82">
        <v>2.96479215729545E-08</v>
      </c>
      <c r="I672" s="82">
        <v>1.3165560051635644E-09</v>
      </c>
      <c r="J672" s="82">
        <v>3.96174168219498E-10</v>
      </c>
    </row>
    <row r="673" spans="1:10" ht="15.75" thickBot="1">
      <c r="A673" s="76"/>
      <c r="B673" s="77"/>
      <c r="C673" s="77"/>
      <c r="D673" s="120" t="s">
        <v>212</v>
      </c>
      <c r="E673" s="120"/>
      <c r="F673" s="120"/>
      <c r="G673" s="82">
        <v>5.59431431132489E-10</v>
      </c>
      <c r="H673" s="82">
        <v>5.291523893269683E-10</v>
      </c>
      <c r="I673" s="82">
        <v>2.3364169407830134E-11</v>
      </c>
      <c r="J673" s="82">
        <v>6.91487239769056E-12</v>
      </c>
    </row>
    <row r="674" spans="1:10" ht="15.75" thickBot="1">
      <c r="A674" s="76"/>
      <c r="B674" s="77"/>
      <c r="C674" s="77"/>
      <c r="D674" s="120" t="s">
        <v>213</v>
      </c>
      <c r="E674" s="120"/>
      <c r="F674" s="120"/>
      <c r="G674" s="82">
        <v>3.07342908490546E-10</v>
      </c>
      <c r="H674" s="82">
        <v>2.90821784489333E-10</v>
      </c>
      <c r="I674" s="82">
        <v>1.3374034659893528E-11</v>
      </c>
      <c r="J674" s="82">
        <v>3.14708934131963E-12</v>
      </c>
    </row>
    <row r="675" spans="1:10" ht="15.75" thickBot="1">
      <c r="A675" s="76"/>
      <c r="B675" s="77"/>
      <c r="C675" s="77"/>
      <c r="D675" s="120" t="s">
        <v>133</v>
      </c>
      <c r="E675" s="120"/>
      <c r="F675" s="120"/>
      <c r="G675" s="82">
        <v>4.46774247696104E-08</v>
      </c>
      <c r="H675" s="82">
        <v>4.2263797498225976E-08</v>
      </c>
      <c r="I675" s="82">
        <v>1.913766218587576E-09</v>
      </c>
      <c r="J675" s="82">
        <v>4.9986105279683E-10</v>
      </c>
    </row>
    <row r="676" spans="1:10" ht="15.75" thickBot="1">
      <c r="A676" s="76"/>
      <c r="B676" s="77"/>
      <c r="C676" s="77"/>
      <c r="D676" s="120" t="s">
        <v>96</v>
      </c>
      <c r="E676" s="120"/>
      <c r="F676" s="120"/>
      <c r="G676" s="82">
        <v>9.44376651578891E-12</v>
      </c>
      <c r="H676" s="82">
        <v>8.905938703526539E-12</v>
      </c>
      <c r="I676" s="82">
        <v>3.662597991620874E-13</v>
      </c>
      <c r="J676" s="82">
        <v>1.71568013100287E-13</v>
      </c>
    </row>
    <row r="677" spans="1:10" ht="15.75" thickBot="1">
      <c r="A677" s="76"/>
      <c r="B677" s="77"/>
      <c r="C677" s="77"/>
      <c r="D677" s="120" t="s">
        <v>217</v>
      </c>
      <c r="E677" s="120"/>
      <c r="F677" s="120"/>
      <c r="G677" s="82">
        <v>6.56571457052479E-09</v>
      </c>
      <c r="H677" s="82">
        <v>6.18842687006287E-09</v>
      </c>
      <c r="I677" s="82">
        <v>2.838968232833046E-10</v>
      </c>
      <c r="J677" s="82">
        <v>9.33908771786129E-11</v>
      </c>
    </row>
    <row r="678" spans="1:10" ht="15.75" thickBot="1">
      <c r="A678" s="76"/>
      <c r="B678" s="77"/>
      <c r="C678" s="77"/>
      <c r="D678" s="120" t="s">
        <v>97</v>
      </c>
      <c r="E678" s="120"/>
      <c r="F678" s="120"/>
      <c r="G678" s="82">
        <v>6.1378417262123E-13</v>
      </c>
      <c r="H678" s="82">
        <v>5.807100535820869E-13</v>
      </c>
      <c r="I678" s="82">
        <v>2.6495256932521876E-14</v>
      </c>
      <c r="J678" s="82">
        <v>6.57886210662043E-15</v>
      </c>
    </row>
    <row r="679" spans="1:10" ht="15.75" thickBot="1">
      <c r="A679" s="76"/>
      <c r="B679" s="77"/>
      <c r="C679" s="77"/>
      <c r="D679" s="120" t="s">
        <v>219</v>
      </c>
      <c r="E679" s="120"/>
      <c r="F679" s="120"/>
      <c r="G679" s="82">
        <v>8.86450571243668E-09</v>
      </c>
      <c r="H679" s="82">
        <v>8.31258992846101E-09</v>
      </c>
      <c r="I679" s="82">
        <v>4.1283328401665633E-10</v>
      </c>
      <c r="J679" s="82">
        <v>1.39082499959014E-10</v>
      </c>
    </row>
    <row r="680" spans="1:10" ht="15.75" thickBot="1">
      <c r="A680" s="76"/>
      <c r="B680" s="77"/>
      <c r="C680" s="77"/>
      <c r="D680" s="120" t="s">
        <v>260</v>
      </c>
      <c r="E680" s="120"/>
      <c r="F680" s="120"/>
      <c r="G680" s="82">
        <v>1.13577643365489E-05</v>
      </c>
      <c r="H680" s="82">
        <v>1.0730118675423559E-05</v>
      </c>
      <c r="I680" s="82">
        <v>4.298469757027773E-07</v>
      </c>
      <c r="J680" s="82">
        <v>1.9779868542254E-07</v>
      </c>
    </row>
    <row r="681" spans="1:10" ht="15.75" thickBot="1">
      <c r="A681" s="76"/>
      <c r="B681" s="77"/>
      <c r="C681" s="77"/>
      <c r="D681" s="120" t="s">
        <v>229</v>
      </c>
      <c r="E681" s="120"/>
      <c r="F681" s="120"/>
      <c r="G681" s="82">
        <v>3.37415447874914E-09</v>
      </c>
      <c r="H681" s="82">
        <v>3.188862288453229E-09</v>
      </c>
      <c r="I681" s="82">
        <v>1.4686354954017313E-10</v>
      </c>
      <c r="J681" s="82">
        <v>3.8428640755741E-11</v>
      </c>
    </row>
    <row r="682" spans="1:10" ht="15.75" thickBot="1">
      <c r="A682" s="76"/>
      <c r="B682" s="77"/>
      <c r="C682" s="120" t="s">
        <v>406</v>
      </c>
      <c r="D682" s="120"/>
      <c r="E682" s="120"/>
      <c r="F682" s="120"/>
      <c r="G682" s="82">
        <v>3.28603807204402E-05</v>
      </c>
      <c r="H682" s="82">
        <v>3.104504066298449E-05</v>
      </c>
      <c r="I682" s="82">
        <v>1.3192248223172545E-06</v>
      </c>
      <c r="J682" s="82">
        <v>4.96115235138509E-07</v>
      </c>
    </row>
    <row r="683" spans="1:10" ht="15.75" thickBot="1">
      <c r="A683" s="76"/>
      <c r="B683" s="77"/>
      <c r="C683" s="77"/>
      <c r="D683" s="120" t="s">
        <v>103</v>
      </c>
      <c r="E683" s="120"/>
      <c r="F683" s="120"/>
      <c r="G683" s="82">
        <v>3.4205624212326E-08</v>
      </c>
      <c r="H683" s="82">
        <v>3.232974975931351E-08</v>
      </c>
      <c r="I683" s="82">
        <v>1.4862654825259437E-09</v>
      </c>
      <c r="J683" s="82">
        <v>3.89608970486532E-10</v>
      </c>
    </row>
    <row r="684" spans="1:10" ht="15.75" thickBot="1">
      <c r="A684" s="76"/>
      <c r="B684" s="77"/>
      <c r="C684" s="77"/>
      <c r="D684" s="120" t="s">
        <v>98</v>
      </c>
      <c r="E684" s="120"/>
      <c r="F684" s="120"/>
      <c r="G684" s="82">
        <v>1.76452654512075E-05</v>
      </c>
      <c r="H684" s="82">
        <v>1.667336582600197E-05</v>
      </c>
      <c r="I684" s="82">
        <v>6.79972122070853E-07</v>
      </c>
      <c r="J684" s="82">
        <v>2.91927503134605E-07</v>
      </c>
    </row>
    <row r="685" spans="1:10" ht="15.75" thickBot="1">
      <c r="A685" s="76"/>
      <c r="B685" s="77"/>
      <c r="C685" s="77"/>
      <c r="D685" s="120" t="s">
        <v>397</v>
      </c>
      <c r="E685" s="120"/>
      <c r="F685" s="120"/>
      <c r="G685" s="82">
        <v>4.79443338234217E-09</v>
      </c>
      <c r="H685" s="82">
        <v>4.534935994539776E-09</v>
      </c>
      <c r="I685" s="82">
        <v>2.002362727105443E-10</v>
      </c>
      <c r="J685" s="82">
        <v>5.92611150918459E-11</v>
      </c>
    </row>
    <row r="686" spans="1:10" ht="15.75" thickBot="1">
      <c r="A686" s="76"/>
      <c r="B686" s="77"/>
      <c r="C686" s="77"/>
      <c r="D686" s="120" t="s">
        <v>357</v>
      </c>
      <c r="E686" s="120"/>
      <c r="F686" s="120"/>
      <c r="G686" s="82">
        <v>1.42620795073194E-08</v>
      </c>
      <c r="H686" s="82">
        <v>3.7061303660613556E-09</v>
      </c>
      <c r="I686" s="82">
        <v>4.916846997028535E-09</v>
      </c>
      <c r="J686" s="82">
        <v>5.63910214422955E-09</v>
      </c>
    </row>
    <row r="687" spans="1:10" ht="15.75" thickBot="1">
      <c r="A687" s="76"/>
      <c r="B687" s="77"/>
      <c r="C687" s="77"/>
      <c r="D687" s="120" t="s">
        <v>202</v>
      </c>
      <c r="E687" s="120"/>
      <c r="F687" s="120"/>
      <c r="G687" s="82">
        <v>5.59427108346969E-06</v>
      </c>
      <c r="H687" s="82">
        <v>5.290914012706581E-06</v>
      </c>
      <c r="I687" s="82">
        <v>2.3389281746118153E-07</v>
      </c>
      <c r="J687" s="82">
        <v>6.94642533019231E-08</v>
      </c>
    </row>
    <row r="688" spans="1:10" ht="15.75" thickBot="1">
      <c r="A688" s="76"/>
      <c r="B688" s="77"/>
      <c r="C688" s="77"/>
      <c r="D688" s="120" t="s">
        <v>242</v>
      </c>
      <c r="E688" s="120"/>
      <c r="F688" s="120"/>
      <c r="G688" s="82">
        <v>1.5982467583426E-07</v>
      </c>
      <c r="H688" s="82">
        <v>1.5117454297142062E-07</v>
      </c>
      <c r="I688" s="82">
        <v>6.674675917203156E-09</v>
      </c>
      <c r="J688" s="82">
        <v>1.97545694563604E-09</v>
      </c>
    </row>
    <row r="689" spans="1:10" ht="15.75" thickBot="1">
      <c r="A689" s="76"/>
      <c r="B689" s="77"/>
      <c r="C689" s="77"/>
      <c r="D689" s="120" t="s">
        <v>363</v>
      </c>
      <c r="E689" s="120"/>
      <c r="F689" s="120"/>
      <c r="G689" s="82">
        <v>2.02841449091764E-09</v>
      </c>
      <c r="H689" s="82">
        <v>5.66601627091123E-10</v>
      </c>
      <c r="I689" s="82">
        <v>6.815996430092697E-10</v>
      </c>
      <c r="J689" s="82">
        <v>7.80213220817247E-10</v>
      </c>
    </row>
    <row r="690" spans="1:10" ht="15.75" thickBot="1">
      <c r="A690" s="76"/>
      <c r="B690" s="77"/>
      <c r="C690" s="77"/>
      <c r="D690" s="120" t="s">
        <v>109</v>
      </c>
      <c r="E690" s="120"/>
      <c r="F690" s="120"/>
      <c r="G690" s="82">
        <v>1.84719361847218E-06</v>
      </c>
      <c r="H690" s="82">
        <v>1.745108157314878E-06</v>
      </c>
      <c r="I690" s="82">
        <v>6.991159227185614E-08</v>
      </c>
      <c r="J690" s="82">
        <v>3.21738688854432E-08</v>
      </c>
    </row>
    <row r="691" spans="1:10" ht="15.75" thickBot="1">
      <c r="A691" s="76"/>
      <c r="B691" s="77"/>
      <c r="C691" s="77"/>
      <c r="D691" s="120" t="s">
        <v>407</v>
      </c>
      <c r="E691" s="120"/>
      <c r="F691" s="120"/>
      <c r="G691" s="82">
        <v>3.85114824421848E-06</v>
      </c>
      <c r="H691" s="82">
        <v>3.642048815625396E-06</v>
      </c>
      <c r="I691" s="82">
        <v>1.6973496749339086E-07</v>
      </c>
      <c r="J691" s="82">
        <v>3.93644610996922E-08</v>
      </c>
    </row>
    <row r="692" spans="1:10" ht="15.75" thickBot="1">
      <c r="A692" s="76"/>
      <c r="B692" s="77"/>
      <c r="C692" s="77"/>
      <c r="D692" s="120" t="s">
        <v>369</v>
      </c>
      <c r="E692" s="120"/>
      <c r="F692" s="120"/>
      <c r="G692" s="82">
        <v>1.23779439479056E-09</v>
      </c>
      <c r="H692" s="82">
        <v>3.149631884241121E-10</v>
      </c>
      <c r="I692" s="82">
        <v>4.297305240248182E-10</v>
      </c>
      <c r="J692" s="82">
        <v>4.93100682341632E-10</v>
      </c>
    </row>
    <row r="693" spans="1:10" ht="15.75" thickBot="1">
      <c r="A693" s="76"/>
      <c r="B693" s="77"/>
      <c r="C693" s="77"/>
      <c r="D693" s="120" t="s">
        <v>371</v>
      </c>
      <c r="E693" s="120"/>
      <c r="F693" s="120"/>
      <c r="G693" s="82">
        <v>5.29446837952375E-07</v>
      </c>
      <c r="H693" s="82">
        <v>5.00136578248807E-07</v>
      </c>
      <c r="I693" s="82">
        <v>2.1617709740496497E-08</v>
      </c>
      <c r="J693" s="82">
        <v>7.69254996307116E-09</v>
      </c>
    </row>
    <row r="694" spans="1:10" ht="15.75" thickBot="1">
      <c r="A694" s="76"/>
      <c r="B694" s="77"/>
      <c r="C694" s="77"/>
      <c r="D694" s="120" t="s">
        <v>372</v>
      </c>
      <c r="E694" s="120"/>
      <c r="F694" s="120"/>
      <c r="G694" s="82">
        <v>3.17670246329807E-06</v>
      </c>
      <c r="H694" s="82">
        <v>3.000840349179914E-06</v>
      </c>
      <c r="I694" s="82">
        <v>1.297062584429784E-07</v>
      </c>
      <c r="J694" s="82">
        <v>4.61558556751709E-08</v>
      </c>
    </row>
    <row r="695" spans="1:10" ht="15.75" thickBot="1">
      <c r="A695" s="76"/>
      <c r="B695" s="77"/>
      <c r="C695" s="120" t="s">
        <v>408</v>
      </c>
      <c r="D695" s="120"/>
      <c r="E695" s="120"/>
      <c r="F695" s="120"/>
      <c r="G695" s="82">
        <v>1.75969198167144E-08</v>
      </c>
      <c r="H695" s="82">
        <v>7.91551412510139E-09</v>
      </c>
      <c r="I695" s="82">
        <v>1.396108491041081E-09</v>
      </c>
      <c r="J695" s="82">
        <v>8.28529720057191E-09</v>
      </c>
    </row>
    <row r="696" spans="1:10" ht="15.75" thickBot="1">
      <c r="A696" s="76"/>
      <c r="B696" s="77"/>
      <c r="C696" s="77"/>
      <c r="D696" s="120" t="s">
        <v>385</v>
      </c>
      <c r="E696" s="120"/>
      <c r="F696" s="120"/>
      <c r="G696" s="82">
        <v>1.75969198167144E-08</v>
      </c>
      <c r="H696" s="82">
        <v>7.91551412510139E-09</v>
      </c>
      <c r="I696" s="82">
        <v>1.396108491041081E-09</v>
      </c>
      <c r="J696" s="82">
        <v>8.28529720057191E-09</v>
      </c>
    </row>
    <row r="697" spans="1:10" ht="15">
      <c r="A697" s="78"/>
      <c r="B697" s="78"/>
      <c r="C697" s="78"/>
      <c r="D697" s="118"/>
      <c r="E697" s="118"/>
      <c r="F697" s="118"/>
      <c r="G697" s="83"/>
      <c r="H697" s="83"/>
      <c r="I697" s="83"/>
      <c r="J697" s="83"/>
    </row>
  </sheetData>
  <sheetProtection/>
  <mergeCells count="498">
    <mergeCell ref="A3:F3"/>
    <mergeCell ref="B4:F4"/>
    <mergeCell ref="C5:F5"/>
    <mergeCell ref="D6:F6"/>
    <mergeCell ref="E7:F7"/>
    <mergeCell ref="E63:F63"/>
    <mergeCell ref="E92:F92"/>
    <mergeCell ref="E116:F116"/>
    <mergeCell ref="E173:F173"/>
    <mergeCell ref="D175:F175"/>
    <mergeCell ref="E176:F176"/>
    <mergeCell ref="E177:F177"/>
    <mergeCell ref="E178:F178"/>
    <mergeCell ref="E179:F179"/>
    <mergeCell ref="E180:F180"/>
    <mergeCell ref="C181:F181"/>
    <mergeCell ref="D182:F182"/>
    <mergeCell ref="E183:F183"/>
    <mergeCell ref="E184:F184"/>
    <mergeCell ref="E185:F185"/>
    <mergeCell ref="E186:F186"/>
    <mergeCell ref="E187:F187"/>
    <mergeCell ref="D188:F188"/>
    <mergeCell ref="E189:F189"/>
    <mergeCell ref="E190:F190"/>
    <mergeCell ref="E191:F191"/>
    <mergeCell ref="E192:F192"/>
    <mergeCell ref="E193:F193"/>
    <mergeCell ref="C194:F194"/>
    <mergeCell ref="D195:F195"/>
    <mergeCell ref="E196:F196"/>
    <mergeCell ref="E197:F197"/>
    <mergeCell ref="E198:F198"/>
    <mergeCell ref="D199:F199"/>
    <mergeCell ref="E200:F200"/>
    <mergeCell ref="E201:F201"/>
    <mergeCell ref="E202:F202"/>
    <mergeCell ref="E203:F203"/>
    <mergeCell ref="E204:F204"/>
    <mergeCell ref="E205:F205"/>
    <mergeCell ref="E206:F206"/>
    <mergeCell ref="E207:F207"/>
    <mergeCell ref="E208:F208"/>
    <mergeCell ref="E209:F209"/>
    <mergeCell ref="E210:F210"/>
    <mergeCell ref="E211:F211"/>
    <mergeCell ref="E212:F212"/>
    <mergeCell ref="E213:F213"/>
    <mergeCell ref="E214:F214"/>
    <mergeCell ref="E215:F215"/>
    <mergeCell ref="E216:F216"/>
    <mergeCell ref="E217:F217"/>
    <mergeCell ref="E218:F218"/>
    <mergeCell ref="E219:F219"/>
    <mergeCell ref="E220:F220"/>
    <mergeCell ref="E221:F221"/>
    <mergeCell ref="E222:F222"/>
    <mergeCell ref="E223:F223"/>
    <mergeCell ref="E224:F224"/>
    <mergeCell ref="E225:F225"/>
    <mergeCell ref="E226:F226"/>
    <mergeCell ref="E227:F227"/>
    <mergeCell ref="E228:F228"/>
    <mergeCell ref="E229:F229"/>
    <mergeCell ref="E230:F230"/>
    <mergeCell ref="E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47:F247"/>
    <mergeCell ref="E248:F248"/>
    <mergeCell ref="E249:F249"/>
    <mergeCell ref="E250:F250"/>
    <mergeCell ref="E251:F251"/>
    <mergeCell ref="E252:F252"/>
    <mergeCell ref="E253:F253"/>
    <mergeCell ref="E254:F254"/>
    <mergeCell ref="C271:F271"/>
    <mergeCell ref="D255:F255"/>
    <mergeCell ref="E256:F256"/>
    <mergeCell ref="E262:F262"/>
    <mergeCell ref="E263:F263"/>
    <mergeCell ref="E264:F264"/>
    <mergeCell ref="E265:F265"/>
    <mergeCell ref="A273:F273"/>
    <mergeCell ref="B274:F274"/>
    <mergeCell ref="C275:F275"/>
    <mergeCell ref="D276:F276"/>
    <mergeCell ref="E277:F277"/>
    <mergeCell ref="C266:F266"/>
    <mergeCell ref="C267:F267"/>
    <mergeCell ref="C268:F268"/>
    <mergeCell ref="C269:F269"/>
    <mergeCell ref="C270:F270"/>
    <mergeCell ref="C280:F280"/>
    <mergeCell ref="D281:F281"/>
    <mergeCell ref="E282:F282"/>
    <mergeCell ref="C287:F287"/>
    <mergeCell ref="C288:F288"/>
    <mergeCell ref="C289:F289"/>
    <mergeCell ref="C290:F290"/>
    <mergeCell ref="C291:F291"/>
    <mergeCell ref="C292:F292"/>
    <mergeCell ref="B293:F293"/>
    <mergeCell ref="C294:F294"/>
    <mergeCell ref="D295:F295"/>
    <mergeCell ref="D296:F296"/>
    <mergeCell ref="D297:F297"/>
    <mergeCell ref="D298:F298"/>
    <mergeCell ref="D299:F299"/>
    <mergeCell ref="D300:F300"/>
    <mergeCell ref="D301:F301"/>
    <mergeCell ref="D302:F302"/>
    <mergeCell ref="D303:F303"/>
    <mergeCell ref="D304:F304"/>
    <mergeCell ref="D305:F305"/>
    <mergeCell ref="D306:F306"/>
    <mergeCell ref="D307:F307"/>
    <mergeCell ref="D308:F308"/>
    <mergeCell ref="D309:F309"/>
    <mergeCell ref="D310:F310"/>
    <mergeCell ref="D311:F311"/>
    <mergeCell ref="D312:F312"/>
    <mergeCell ref="D313:F313"/>
    <mergeCell ref="D314:F314"/>
    <mergeCell ref="D315:F315"/>
    <mergeCell ref="D316:F316"/>
    <mergeCell ref="D317:F317"/>
    <mergeCell ref="D318:F318"/>
    <mergeCell ref="D319:F319"/>
    <mergeCell ref="D320:F320"/>
    <mergeCell ref="D321:F321"/>
    <mergeCell ref="C322:F322"/>
    <mergeCell ref="D323:F323"/>
    <mergeCell ref="D324:F324"/>
    <mergeCell ref="D325:F325"/>
    <mergeCell ref="D326:F326"/>
    <mergeCell ref="D327:F327"/>
    <mergeCell ref="D328:F328"/>
    <mergeCell ref="D329:F329"/>
    <mergeCell ref="D330:F330"/>
    <mergeCell ref="D331:F331"/>
    <mergeCell ref="D332:F332"/>
    <mergeCell ref="D333:F333"/>
    <mergeCell ref="D334:F334"/>
    <mergeCell ref="D335:F335"/>
    <mergeCell ref="D336:F336"/>
    <mergeCell ref="D337:F337"/>
    <mergeCell ref="D338:F338"/>
    <mergeCell ref="D339:F339"/>
    <mergeCell ref="D340:F340"/>
    <mergeCell ref="D341:F341"/>
    <mergeCell ref="D342:F342"/>
    <mergeCell ref="D343:F343"/>
    <mergeCell ref="D344:F344"/>
    <mergeCell ref="D345:F345"/>
    <mergeCell ref="D346:F346"/>
    <mergeCell ref="D347:F347"/>
    <mergeCell ref="D348:F348"/>
    <mergeCell ref="D349:F349"/>
    <mergeCell ref="D350:F350"/>
    <mergeCell ref="D351:F351"/>
    <mergeCell ref="D352:F352"/>
    <mergeCell ref="D353:F353"/>
    <mergeCell ref="D354:F354"/>
    <mergeCell ref="D355:F355"/>
    <mergeCell ref="D356:F356"/>
    <mergeCell ref="D357:F357"/>
    <mergeCell ref="D358:F358"/>
    <mergeCell ref="D359:F359"/>
    <mergeCell ref="D360:F360"/>
    <mergeCell ref="D361:F361"/>
    <mergeCell ref="D362:F362"/>
    <mergeCell ref="D363:F363"/>
    <mergeCell ref="D364:F364"/>
    <mergeCell ref="D365:F365"/>
    <mergeCell ref="D366:F366"/>
    <mergeCell ref="C367:F367"/>
    <mergeCell ref="D368:F368"/>
    <mergeCell ref="E369:F369"/>
    <mergeCell ref="E381:F381"/>
    <mergeCell ref="E394:F394"/>
    <mergeCell ref="E395:F395"/>
    <mergeCell ref="E396:F396"/>
    <mergeCell ref="E397:F397"/>
    <mergeCell ref="E398:F398"/>
    <mergeCell ref="E399:F399"/>
    <mergeCell ref="E400:F400"/>
    <mergeCell ref="E401:F401"/>
    <mergeCell ref="E402:F402"/>
    <mergeCell ref="E403:F403"/>
    <mergeCell ref="E404:F404"/>
    <mergeCell ref="E405:F405"/>
    <mergeCell ref="E406:F406"/>
    <mergeCell ref="E407:F407"/>
    <mergeCell ref="E408:F408"/>
    <mergeCell ref="E409:F409"/>
    <mergeCell ref="E410:F410"/>
    <mergeCell ref="E411:F411"/>
    <mergeCell ref="E412:F412"/>
    <mergeCell ref="E413:F413"/>
    <mergeCell ref="E414:F414"/>
    <mergeCell ref="E415:F415"/>
    <mergeCell ref="E416:F416"/>
    <mergeCell ref="E417:F417"/>
    <mergeCell ref="E418:F418"/>
    <mergeCell ref="E419:F419"/>
    <mergeCell ref="E420:F420"/>
    <mergeCell ref="E421:F421"/>
    <mergeCell ref="E422:F422"/>
    <mergeCell ref="E423:F423"/>
    <mergeCell ref="E424:F424"/>
    <mergeCell ref="E425:F425"/>
    <mergeCell ref="E426:F426"/>
    <mergeCell ref="E427:F427"/>
    <mergeCell ref="E428:F428"/>
    <mergeCell ref="E429:F429"/>
    <mergeCell ref="E430:F430"/>
    <mergeCell ref="D431:F431"/>
    <mergeCell ref="D432:F432"/>
    <mergeCell ref="D433:F433"/>
    <mergeCell ref="C434:F434"/>
    <mergeCell ref="D435:F435"/>
    <mergeCell ref="D436:F436"/>
    <mergeCell ref="D437:F437"/>
    <mergeCell ref="D438:F438"/>
    <mergeCell ref="D439:F439"/>
    <mergeCell ref="D440:F440"/>
    <mergeCell ref="C441:F441"/>
    <mergeCell ref="D442:F442"/>
    <mergeCell ref="D443:F443"/>
    <mergeCell ref="D444:F444"/>
    <mergeCell ref="D445:F445"/>
    <mergeCell ref="D446:F446"/>
    <mergeCell ref="D447:F447"/>
    <mergeCell ref="C448:F448"/>
    <mergeCell ref="D449:F449"/>
    <mergeCell ref="D450:F450"/>
    <mergeCell ref="D451:F451"/>
    <mergeCell ref="D452:F452"/>
    <mergeCell ref="D453:F453"/>
    <mergeCell ref="D454:F454"/>
    <mergeCell ref="D455:F455"/>
    <mergeCell ref="D456:F456"/>
    <mergeCell ref="D457:F457"/>
    <mergeCell ref="D458:F458"/>
    <mergeCell ref="D459:F459"/>
    <mergeCell ref="D460:F460"/>
    <mergeCell ref="D461:F461"/>
    <mergeCell ref="D462:F462"/>
    <mergeCell ref="D463:F463"/>
    <mergeCell ref="D464:F464"/>
    <mergeCell ref="D465:F465"/>
    <mergeCell ref="D466:F466"/>
    <mergeCell ref="D467:F467"/>
    <mergeCell ref="D468:F468"/>
    <mergeCell ref="D469:F469"/>
    <mergeCell ref="D470:F470"/>
    <mergeCell ref="D471:F471"/>
    <mergeCell ref="D472:F472"/>
    <mergeCell ref="D473:F473"/>
    <mergeCell ref="B474:F474"/>
    <mergeCell ref="C475:F475"/>
    <mergeCell ref="D476:F476"/>
    <mergeCell ref="D477:F477"/>
    <mergeCell ref="D478:F478"/>
    <mergeCell ref="D479:F479"/>
    <mergeCell ref="D480:F480"/>
    <mergeCell ref="D481:F481"/>
    <mergeCell ref="C482:F482"/>
    <mergeCell ref="D483:F483"/>
    <mergeCell ref="D484:F484"/>
    <mergeCell ref="D485:F485"/>
    <mergeCell ref="D486:F486"/>
    <mergeCell ref="D487:F487"/>
    <mergeCell ref="D488:F488"/>
    <mergeCell ref="D489:F489"/>
    <mergeCell ref="D490:F490"/>
    <mergeCell ref="D491:F491"/>
    <mergeCell ref="D492:F492"/>
    <mergeCell ref="D493:F493"/>
    <mergeCell ref="D494:F494"/>
    <mergeCell ref="D495:F495"/>
    <mergeCell ref="D496:F496"/>
    <mergeCell ref="D497:F497"/>
    <mergeCell ref="D498:F498"/>
    <mergeCell ref="D499:F499"/>
    <mergeCell ref="D500:F500"/>
    <mergeCell ref="D501:F501"/>
    <mergeCell ref="D502:F502"/>
    <mergeCell ref="D503:F503"/>
    <mergeCell ref="D504:F504"/>
    <mergeCell ref="D505:F505"/>
    <mergeCell ref="C506:F506"/>
    <mergeCell ref="D507:F507"/>
    <mergeCell ref="D508:F508"/>
    <mergeCell ref="D509:F509"/>
    <mergeCell ref="D510:F510"/>
    <mergeCell ref="D511:F511"/>
    <mergeCell ref="D512:F512"/>
    <mergeCell ref="D513:F513"/>
    <mergeCell ref="D514:F514"/>
    <mergeCell ref="D515:F515"/>
    <mergeCell ref="D516:F516"/>
    <mergeCell ref="D517:F517"/>
    <mergeCell ref="D518:F518"/>
    <mergeCell ref="D519:F519"/>
    <mergeCell ref="D520:F520"/>
    <mergeCell ref="D521:F521"/>
    <mergeCell ref="D522:F522"/>
    <mergeCell ref="D523:F523"/>
    <mergeCell ref="D524:F524"/>
    <mergeCell ref="D525:F525"/>
    <mergeCell ref="D526:F526"/>
    <mergeCell ref="D527:F527"/>
    <mergeCell ref="D528:F528"/>
    <mergeCell ref="D529:F529"/>
    <mergeCell ref="D530:F530"/>
    <mergeCell ref="D531:F531"/>
    <mergeCell ref="D532:F532"/>
    <mergeCell ref="D533:F533"/>
    <mergeCell ref="D534:F534"/>
    <mergeCell ref="D535:F535"/>
    <mergeCell ref="D536:F536"/>
    <mergeCell ref="D537:F537"/>
    <mergeCell ref="D538:F538"/>
    <mergeCell ref="D539:F539"/>
    <mergeCell ref="D540:F540"/>
    <mergeCell ref="D541:F541"/>
    <mergeCell ref="D542:F542"/>
    <mergeCell ref="C543:F543"/>
    <mergeCell ref="D544:F544"/>
    <mergeCell ref="E545:F545"/>
    <mergeCell ref="E546:F546"/>
    <mergeCell ref="E547:F547"/>
    <mergeCell ref="E548:F548"/>
    <mergeCell ref="E549:F549"/>
    <mergeCell ref="E550:F550"/>
    <mergeCell ref="D551:F551"/>
    <mergeCell ref="E552:F552"/>
    <mergeCell ref="E553:F553"/>
    <mergeCell ref="E554:F554"/>
    <mergeCell ref="E555:F555"/>
    <mergeCell ref="E556:F556"/>
    <mergeCell ref="E557:F557"/>
    <mergeCell ref="E558:F558"/>
    <mergeCell ref="E559:F559"/>
    <mergeCell ref="E560:F560"/>
    <mergeCell ref="E561:F561"/>
    <mergeCell ref="E562:F562"/>
    <mergeCell ref="E563:F563"/>
    <mergeCell ref="E564:F564"/>
    <mergeCell ref="E565:F565"/>
    <mergeCell ref="E566:F566"/>
    <mergeCell ref="E567:F567"/>
    <mergeCell ref="E568:F568"/>
    <mergeCell ref="E569:F569"/>
    <mergeCell ref="E570:F570"/>
    <mergeCell ref="E571:F571"/>
    <mergeCell ref="E572:F572"/>
    <mergeCell ref="D573:F573"/>
    <mergeCell ref="D574:F574"/>
    <mergeCell ref="D575:F575"/>
    <mergeCell ref="D576:F576"/>
    <mergeCell ref="D577:F577"/>
    <mergeCell ref="C578:F578"/>
    <mergeCell ref="D579:F579"/>
    <mergeCell ref="D580:F580"/>
    <mergeCell ref="D581:F581"/>
    <mergeCell ref="C582:F582"/>
    <mergeCell ref="D583:F583"/>
    <mergeCell ref="D584:F584"/>
    <mergeCell ref="D585:F585"/>
    <mergeCell ref="C586:F586"/>
    <mergeCell ref="D587:F587"/>
    <mergeCell ref="D588:F588"/>
    <mergeCell ref="D589:F589"/>
    <mergeCell ref="D590:F590"/>
    <mergeCell ref="D591:F591"/>
    <mergeCell ref="D592:F592"/>
    <mergeCell ref="D593:F593"/>
    <mergeCell ref="D594:F594"/>
    <mergeCell ref="D595:F595"/>
    <mergeCell ref="D596:F596"/>
    <mergeCell ref="D597:F597"/>
    <mergeCell ref="D598:F598"/>
    <mergeCell ref="D599:F599"/>
    <mergeCell ref="D600:F600"/>
    <mergeCell ref="D601:F601"/>
    <mergeCell ref="D602:F602"/>
    <mergeCell ref="D603:F603"/>
    <mergeCell ref="D604:F604"/>
    <mergeCell ref="D605:F605"/>
    <mergeCell ref="B606:F606"/>
    <mergeCell ref="C607:F607"/>
    <mergeCell ref="D608:F608"/>
    <mergeCell ref="D609:F609"/>
    <mergeCell ref="D610:F610"/>
    <mergeCell ref="D611:F611"/>
    <mergeCell ref="C612:F612"/>
    <mergeCell ref="D613:F613"/>
    <mergeCell ref="D614:F614"/>
    <mergeCell ref="D615:F615"/>
    <mergeCell ref="D616:F616"/>
    <mergeCell ref="D617:F617"/>
    <mergeCell ref="D618:F618"/>
    <mergeCell ref="D619:F619"/>
    <mergeCell ref="D620:F620"/>
    <mergeCell ref="D621:F621"/>
    <mergeCell ref="D622:F622"/>
    <mergeCell ref="D623:F623"/>
    <mergeCell ref="D624:F624"/>
    <mergeCell ref="D625:F625"/>
    <mergeCell ref="D626:F626"/>
    <mergeCell ref="D627:F627"/>
    <mergeCell ref="D628:F628"/>
    <mergeCell ref="D629:F629"/>
    <mergeCell ref="C630:F630"/>
    <mergeCell ref="D631:F631"/>
    <mergeCell ref="D632:F632"/>
    <mergeCell ref="D633:F633"/>
    <mergeCell ref="D634:F634"/>
    <mergeCell ref="D635:F635"/>
    <mergeCell ref="D636:F636"/>
    <mergeCell ref="D637:F637"/>
    <mergeCell ref="D638:F638"/>
    <mergeCell ref="D639:F639"/>
    <mergeCell ref="D640:F640"/>
    <mergeCell ref="D641:F641"/>
    <mergeCell ref="D642:F642"/>
    <mergeCell ref="D643:F643"/>
    <mergeCell ref="D644:F644"/>
    <mergeCell ref="C645:F645"/>
    <mergeCell ref="D646:F646"/>
    <mergeCell ref="E647:F647"/>
    <mergeCell ref="E648:F648"/>
    <mergeCell ref="E649:F649"/>
    <mergeCell ref="E650:F650"/>
    <mergeCell ref="E651:F651"/>
    <mergeCell ref="E652:F652"/>
    <mergeCell ref="E653:F653"/>
    <mergeCell ref="E654:F654"/>
    <mergeCell ref="E655:F655"/>
    <mergeCell ref="E656:F656"/>
    <mergeCell ref="E657:F657"/>
    <mergeCell ref="E658:F658"/>
    <mergeCell ref="E659:F659"/>
    <mergeCell ref="E660:F660"/>
    <mergeCell ref="E661:F661"/>
    <mergeCell ref="E662:F662"/>
    <mergeCell ref="E663:F663"/>
    <mergeCell ref="D664:F664"/>
    <mergeCell ref="C665:F665"/>
    <mergeCell ref="D666:F666"/>
    <mergeCell ref="B667:F667"/>
    <mergeCell ref="C668:F668"/>
    <mergeCell ref="D669:F669"/>
    <mergeCell ref="D670:F670"/>
    <mergeCell ref="D671:F671"/>
    <mergeCell ref="D672:F672"/>
    <mergeCell ref="D673:F673"/>
    <mergeCell ref="D674:F674"/>
    <mergeCell ref="D675:F675"/>
    <mergeCell ref="D676:F676"/>
    <mergeCell ref="D677:F677"/>
    <mergeCell ref="D678:F678"/>
    <mergeCell ref="D687:F687"/>
    <mergeCell ref="D688:F688"/>
    <mergeCell ref="D689:F689"/>
    <mergeCell ref="D690:F690"/>
    <mergeCell ref="D679:F679"/>
    <mergeCell ref="D680:F680"/>
    <mergeCell ref="D681:F681"/>
    <mergeCell ref="C682:F682"/>
    <mergeCell ref="D683:F683"/>
    <mergeCell ref="D684:F684"/>
    <mergeCell ref="D697:F697"/>
    <mergeCell ref="A1:F1"/>
    <mergeCell ref="D691:F691"/>
    <mergeCell ref="D692:F692"/>
    <mergeCell ref="D693:F693"/>
    <mergeCell ref="D694:F694"/>
    <mergeCell ref="C695:F695"/>
    <mergeCell ref="D696:F696"/>
    <mergeCell ref="D685:F685"/>
    <mergeCell ref="D686:F68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2011-06-21T20:53:46Z</cp:lastPrinted>
  <dcterms:created xsi:type="dcterms:W3CDTF">2010-02-10T14:56:42Z</dcterms:created>
  <dcterms:modified xsi:type="dcterms:W3CDTF">2013-11-04T15:27:09Z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