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47" activeTab="1"/>
  </bookViews>
  <sheets>
    <sheet name="Info" sheetId="1" r:id="rId1"/>
    <sheet name="Data Summary" sheetId="2" r:id="rId2"/>
    <sheet name="Reference Source Info" sheetId="3" r:id="rId3"/>
    <sheet name="DQI" sheetId="4" r:id="rId4"/>
    <sheet name="Calculations " sheetId="5" r:id="rId5"/>
    <sheet name="Conversions" sheetId="6" r:id="rId6"/>
    <sheet name="Assumptions" sheetId="7" r:id="rId7"/>
  </sheets>
  <externalReferences>
    <externalReference r:id="rId10"/>
    <externalReference r:id="rId11"/>
    <externalReference r:id="rId12"/>
    <externalReference r:id="rId13"/>
  </externalReferences>
  <definedNames>
    <definedName name="Barrel_to_Gallons">'[1]Misc Factors'!$B$88</definedName>
    <definedName name="Catalytic_Reformer_Energy_Consumption_Sensitivity_Indicator">'[1]SA Inputs'!#REF!</definedName>
    <definedName name="completness">'[2]Data Summary'!$E$128:$E$133</definedName>
    <definedName name="Delayed_Coker_Energy_Consumption_Sensitivity_Indicator">'[1]SA Inputs'!#REF!</definedName>
    <definedName name="f">#REF!</definedName>
    <definedName name="fd">#REF!</definedName>
    <definedName name="Hydrogen_Consump_minus_Production">'[1]H2 intensities'!#REF!</definedName>
    <definedName name="lstCompleteness" localSheetId="3">'[4]Data Summary'!$E$141:$E$146</definedName>
    <definedName name="lstCompleteness">'[3]Data Summary'!$E$161:$E$166</definedName>
    <definedName name="lstOrigin" localSheetId="3">'[4]Data Summary'!$H$141:$H$146</definedName>
    <definedName name="lstOrigin">'[3]Data Summary'!$H$161:$H$166</definedName>
    <definedName name="lstProcessScope" localSheetId="3">'[4]Data Summary'!$D$141:$D$145</definedName>
    <definedName name="lstProcessScope">'[3]Data Summary'!$D$161:$D$165</definedName>
    <definedName name="lstProcessType" localSheetId="3">'[4]Data Summary'!$C$141:$C$150</definedName>
    <definedName name="lstProcessType">'[3]Data Summary'!$C$161:$C$170</definedName>
    <definedName name="lstSourceType" localSheetId="3">'[4]Reference Source Info'!$B$53:$B$61</definedName>
    <definedName name="lstSourceType">#REF!</definedName>
    <definedName name="lstTracked" localSheetId="3">'[4]Data Summary'!$J$141:$J$143</definedName>
    <definedName name="lstTracked">'[3]Data Summary'!$J$161:$J$163</definedName>
    <definedName name="_xlnm.Print_Area" localSheetId="1">'Data Summary'!$A$1:$O$50</definedName>
    <definedName name="_xlnm.Print_Area" localSheetId="3">'DQI'!$A$1:$K$53</definedName>
    <definedName name="_xlnm.Print_Area" localSheetId="0">'Info'!$A$1:$N$39</definedName>
    <definedName name="_xlnm.Print_Area" localSheetId="2">'Reference Source Info'!$A$1:$I$27</definedName>
    <definedName name="_xlnm.Print_Titles" localSheetId="2">'Reference Source Info'!$A:$A</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sharedStrings.xml><?xml version="1.0" encoding="utf-8"?>
<sst xmlns="http://schemas.openxmlformats.org/spreadsheetml/2006/main" count="615" uniqueCount="411">
  <si>
    <t>Assumptions</t>
  </si>
  <si>
    <t>Conversions</t>
  </si>
  <si>
    <t>Conversion Factors</t>
  </si>
  <si>
    <t>References</t>
  </si>
  <si>
    <t>kg</t>
  </si>
  <si>
    <t>Field Name</t>
  </si>
  <si>
    <t>Number</t>
  </si>
  <si>
    <t>SourceType</t>
  </si>
  <si>
    <t>Separate Publication</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</si>
  <si>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</si>
  <si>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</si>
  <si>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</si>
  <si>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</si>
  <si>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</si>
  <si>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</si>
  <si>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</si>
  <si>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</si>
  <si>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</si>
  <si>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</si>
  <si>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</si>
  <si>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</si>
  <si>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</si>
  <si>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</si>
  <si>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</si>
  <si>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</si>
  <si>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</si>
  <si>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Data Type (Origin)</t>
  </si>
  <si>
    <t>Estimated</t>
  </si>
  <si>
    <t>Year Data Represents</t>
  </si>
  <si>
    <t>Geographical Representation</t>
  </si>
  <si>
    <t>Representativeness</t>
  </si>
  <si>
    <t>BibliographicText</t>
  </si>
  <si>
    <t>Text/Description</t>
  </si>
  <si>
    <t>Reference Source Info Lists</t>
  </si>
  <si>
    <t>&lt;select from list&gt;</t>
  </si>
  <si>
    <t>Undefined</t>
  </si>
  <si>
    <t>Calculations</t>
  </si>
  <si>
    <t>Summary</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</si>
  <si>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</si>
  <si>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</si>
  <si>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</si>
  <si>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</si>
  <si>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</si>
  <si>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</si>
  <si>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</si>
  <si>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</si>
  <si>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</si>
  <si>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</si>
  <si>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</si>
  <si>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</si>
  <si>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Reference Source Info</t>
  </si>
  <si>
    <t>Referenced citations; citations are referenced by number, listed at the top of the Reference Source Info sheet</t>
  </si>
  <si>
    <t>DQI</t>
  </si>
  <si>
    <t>Data Quality Index</t>
  </si>
  <si>
    <t>Unit Conversions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</si>
  <si>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</si>
  <si>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</si>
  <si>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</si>
  <si>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</si>
  <si>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</si>
  <si>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</si>
  <si>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</si>
  <si>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</si>
  <si>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Data Module Summary</t>
  </si>
  <si>
    <t>Process Name:</t>
  </si>
  <si>
    <t>Reference Flow:</t>
  </si>
  <si>
    <t>of</t>
  </si>
  <si>
    <t>(see DQI sheet for explanation)</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</si>
  <si>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</si>
  <si>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</si>
  <si>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</si>
  <si>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</si>
  <si>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</si>
  <si>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</si>
  <si>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</si>
  <si>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</si>
  <si>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</si>
  <si>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</si>
  <si>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</si>
  <si>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</si>
  <si>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</si>
  <si>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</si>
  <si>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</si>
  <si>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</si>
  <si>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</si>
  <si>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</si>
  <si>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</si>
  <si>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Std. Dev.</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</si>
  <si>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</si>
  <si>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</si>
  <si>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</si>
  <si>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</si>
  <si>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</si>
  <si>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</si>
  <si>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</si>
  <si>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</si>
  <si>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</si>
  <si>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</si>
  <si>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</si>
  <si>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</si>
  <si>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</si>
  <si>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</si>
  <si>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</si>
  <si>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</si>
  <si>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</si>
  <si>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</si>
  <si>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</si>
  <si>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</si>
  <si>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</si>
  <si>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</si>
  <si>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</si>
  <si>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</si>
  <si>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</si>
  <si>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</si>
  <si>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</si>
  <si>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</si>
  <si>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</si>
  <si>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</si>
  <si>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</si>
  <si>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</si>
  <si>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</si>
  <si>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</si>
  <si>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</si>
  <si>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</si>
  <si>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</si>
  <si>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</si>
  <si>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</si>
  <si>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</si>
  <si>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</si>
  <si>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DQI Determination</t>
  </si>
  <si>
    <t>Input/Output</t>
  </si>
  <si>
    <t>Reference (see 'Reference Source Info' worksheet)</t>
  </si>
  <si>
    <t>Source Reliability</t>
  </si>
  <si>
    <t>Temporal Correlation</t>
  </si>
  <si>
    <t>Geographical Correlation</t>
  </si>
  <si>
    <t>Technical Correlation</t>
  </si>
  <si>
    <t>Recommendations</t>
  </si>
  <si>
    <t>Determinations</t>
  </si>
  <si>
    <t>OK</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</si>
  <si>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</si>
  <si>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</si>
  <si>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</si>
  <si>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</si>
  <si>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</si>
  <si>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</si>
  <si>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</si>
  <si>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</si>
  <si>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</si>
  <si>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</si>
  <si>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</si>
  <si>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</si>
  <si>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</si>
  <si>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</si>
  <si>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</si>
  <si>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</si>
  <si>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</si>
  <si>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</si>
  <si>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</si>
  <si>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</si>
  <si>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</si>
  <si>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</si>
  <si>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</si>
  <si>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</si>
  <si>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</si>
  <si>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</si>
  <si>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</si>
  <si>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</si>
  <si>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</si>
  <si>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</si>
  <si>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</si>
  <si>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</si>
  <si>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</si>
  <si>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</si>
  <si>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</si>
  <si>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</si>
  <si>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</si>
  <si>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</si>
  <si>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</si>
  <si>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</si>
  <si>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</si>
  <si>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</si>
  <si>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</si>
  <si>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</si>
  <si>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</si>
  <si>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Assumption #</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</si>
  <si>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</si>
  <si>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</si>
  <si>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</si>
  <si>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</si>
  <si>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</si>
  <si>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</si>
  <si>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</si>
  <si>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</si>
  <si>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</si>
  <si>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</si>
  <si>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</si>
  <si>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</si>
  <si>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</si>
  <si>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</si>
  <si>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</si>
  <si>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</si>
  <si>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Internet Access Date</t>
  </si>
  <si>
    <t>Carbon dioxide [Inorganic emissions to air]</t>
  </si>
  <si>
    <t>Carbon monoxide [Inorganic emissions to air]</t>
  </si>
  <si>
    <t>Methane [Organic emissions to air (group VOC)]</t>
  </si>
  <si>
    <t>Nitrous oxide (laughing gas) [Inorganic emissions to air]</t>
  </si>
  <si>
    <t>Sulphur dioxide [Inorganic emissions to air]</t>
  </si>
  <si>
    <t>Nitrogen oxides [Inorganic emissions to air]</t>
  </si>
  <si>
    <t>Ammonia [Inorganic emissions to air]</t>
  </si>
  <si>
    <t>Emission to air</t>
  </si>
  <si>
    <t>Renewable resources</t>
  </si>
  <si>
    <t>Solid waste</t>
  </si>
  <si>
    <t>Waste (solid) [Waste for disposal]</t>
  </si>
  <si>
    <t>Dust (unspecified) [Particles to air]</t>
  </si>
  <si>
    <t>Reference [7]</t>
  </si>
  <si>
    <t>lb</t>
  </si>
  <si>
    <t>Compendium of Greenhouse Gas Emissions Methodologies in the Oil and Gas Industry</t>
  </si>
  <si>
    <t>Annual Energy Review 2007, Appendix A: Thermal Conversion Factors</t>
  </si>
  <si>
    <t>EPA</t>
  </si>
  <si>
    <t>American Petroleum Institute</t>
  </si>
  <si>
    <t>EIA</t>
  </si>
  <si>
    <t>2007</t>
  </si>
  <si>
    <t>2004</t>
  </si>
  <si>
    <t>2009</t>
  </si>
  <si>
    <t>API_2004_COMPENDIUM</t>
  </si>
  <si>
    <t>USA</t>
  </si>
  <si>
    <t>Table A4: Approximate Heat Content of Natural Gas</t>
  </si>
  <si>
    <t>http://www.api.org/ehs/climate/new/upload/2004_COMPENDIUM.pdf</t>
  </si>
  <si>
    <t>http://www.eia.doe.gov/aer/pdf/pages/sec13_4.pdf</t>
  </si>
  <si>
    <t>1998</t>
  </si>
  <si>
    <t>2005</t>
  </si>
  <si>
    <t>average</t>
  </si>
  <si>
    <t>Table 3-5, page 3-16 (PDF page 59). This reference is used for the density of natural gas.</t>
  </si>
  <si>
    <t>Reference [10]</t>
  </si>
  <si>
    <t xml:space="preserve">ft3 </t>
  </si>
  <si>
    <t>m3</t>
  </si>
  <si>
    <t>Alaska</t>
  </si>
  <si>
    <t>L</t>
  </si>
  <si>
    <t>No</t>
  </si>
  <si>
    <t>Natural gas</t>
  </si>
  <si>
    <t>1,2</t>
  </si>
  <si>
    <t>Reference [8]</t>
  </si>
  <si>
    <t>Calculation of inputs to and outputs from the NG regasification facility</t>
  </si>
  <si>
    <t>LNG</t>
  </si>
  <si>
    <t>Natural gas liquefaction, storage, and ship loading. Process data is derived from a specific facility in Australia and adapted to represent Atlantic LNG near Trinidad and Tobago.</t>
  </si>
  <si>
    <t>LNG Liquefaction, Operation</t>
  </si>
  <si>
    <r>
      <t xml:space="preserve">This document should be cited as: NETL (2010). </t>
    </r>
    <r>
      <rPr>
        <i/>
        <sz val="10"/>
        <rFont val="Arial"/>
        <family val="2"/>
      </rPr>
      <t xml:space="preserve">NETL Life Cycle Inventory Data – Unit Process: LNG Liquefaction, Operation. </t>
    </r>
    <r>
      <rPr>
        <sz val="10"/>
        <rFont val="Arial"/>
        <family val="2"/>
      </rPr>
      <t>U.S. Department of Energy, National Energy Technology Laboratory. Last Updated: May 2010 (version 01). www.netl.doe.gov/energy-analyses (http://www.netl.doe.gov/energy-analyses)</t>
    </r>
  </si>
  <si>
    <r>
      <t xml:space="preserve">This unit process is composed of this document and the file, </t>
    </r>
    <r>
      <rPr>
        <b/>
        <i/>
        <sz val="10"/>
        <rFont val="Arial"/>
        <family val="2"/>
      </rPr>
      <t>DF_Stage1_O_LNG_Liquefaction_2010.01.doc</t>
    </r>
    <r>
      <rPr>
        <sz val="10"/>
        <rFont val="Tahoma"/>
        <family val="2"/>
      </rPr>
      <t xml:space="preserve">, which provides additional details regarding calculations, data quality, and references as relevant. </t>
    </r>
  </si>
  <si>
    <t>Australia</t>
  </si>
  <si>
    <t>Chapters in Anthology</t>
  </si>
  <si>
    <t>Operations Environmental Management Plan - Section 5</t>
  </si>
  <si>
    <t>Darwin 10 MTPA LNG Facility: Public Environmental Report, Executive Summary</t>
  </si>
  <si>
    <t>Darwin LNG Plant Environmental Management Programme, Volume 1 - EMP Overview and Compliance Audit Register.</t>
  </si>
  <si>
    <t>AP-42:  Natural Gas Combustion</t>
  </si>
  <si>
    <t>Passing the Baton Cleanly</t>
  </si>
  <si>
    <t>2005 National Emissions Inventory Data &amp; Documentation</t>
  </si>
  <si>
    <t xml:space="preserve"> U.S. Natural Gas Imports &amp; Exports by State</t>
  </si>
  <si>
    <t>ConocoPhillips</t>
  </si>
  <si>
    <t>URS</t>
  </si>
  <si>
    <t>URS Australia Pty Ltd</t>
  </si>
  <si>
    <t>Richardson, F.W.</t>
  </si>
  <si>
    <t>2002</t>
  </si>
  <si>
    <t>1999</t>
  </si>
  <si>
    <t>March 12, 2002</t>
  </si>
  <si>
    <t>April 11, 2005</t>
  </si>
  <si>
    <t>Not stated</t>
  </si>
  <si>
    <t>Table 1.4-2</t>
  </si>
  <si>
    <t>http://www.conocophillips.com.au/NR/rdonlyres/79B19009-8E3F-44A1-81A0-7E78F7227888/0/DLNGHSEPLN001_s05_r1.pdf</t>
  </si>
  <si>
    <t>http://www.conocophillips.com.au/NR/rdonlyres/E2C7A969-2F95-4801-AC08-F5B147EBD0A4/0/PER_Exec_Summ.pdf</t>
  </si>
  <si>
    <t>http://www.conocophillips.com.au/NR/rdonlyres/4E2EED19-E82F-4171-84F1-4ABA352222A3/0/VolIEMPAuditRegister.pdf</t>
  </si>
  <si>
    <t>http://www.epa.gov/ttn/chief/ap42/ch01/final/c01s04.pdf</t>
  </si>
  <si>
    <t>http://www.epa.gov/ttn/chief/net/2005inventory.html</t>
  </si>
  <si>
    <t>http://tonto.eia.doe.gov/dnav/ng/ng_move_state_dcu_SAK_a.htm</t>
  </si>
  <si>
    <t>Trinidad</t>
  </si>
  <si>
    <t>Represents a single facility with the same technology and size of the facility represented in this DS</t>
  </si>
  <si>
    <t>Represents a single facility with a technology that is similar but a capacity 3x the process of this DS</t>
  </si>
  <si>
    <t>Specific LNG plant</t>
  </si>
  <si>
    <t>Air emissions</t>
  </si>
  <si>
    <t>Specific installation</t>
  </si>
  <si>
    <t>Figure ES-3 is on page 7 of 18 pages of the Executive Summary.</t>
  </si>
  <si>
    <t>Statement on different energy efficiencies between 10MTPA and 3 MTPA LNG facilities is on page 7 (or page 13 of 62 of the PDF).</t>
  </si>
  <si>
    <t>Table 1.4-2 is on page 1.4-6, which is page 6 of 10 pages.</t>
  </si>
  <si>
    <t xml:space="preserve">2005 NEI data for the ConocoPhillips Kenai Alaska LNG Facility </t>
  </si>
  <si>
    <t>Thermal conversion factors for fossil and other fuels. See page 4. Page 4 shows estimated air emissions in tons per year.</t>
  </si>
  <si>
    <t>Table 1 on page 9 used for plant capacity and energy consumption. Table 3-5, page 3-16 (PDF page 59). This reference is used for the density of natural gas.</t>
  </si>
  <si>
    <t>2005 NEI data for the ConocoPhillips Kenai Alaska LNG Facility. Thermal conversion factors for petroleum products.</t>
  </si>
  <si>
    <t>2005 natural gas export volume for Alaska. Thermal conversion factors for fossil and other fuels.</t>
  </si>
  <si>
    <r>
      <t xml:space="preserve">ConocoPhillips, 2005. </t>
    </r>
    <r>
      <rPr>
        <i/>
        <sz val="10"/>
        <rFont val="Arial"/>
        <family val="2"/>
      </rPr>
      <t xml:space="preserve">Operations Environmental Management Plan - Section 5. </t>
    </r>
    <r>
      <rPr>
        <sz val="10"/>
        <rFont val="Arial"/>
        <family val="2"/>
      </rPr>
      <t>ConocoPhillips. http://www.conocophillips.com.au/NR/rdonlyres/79B19009-8E3F-44A1-81A0-7E78F7227888/0/DLNGHSEPLN001_s05_r1.pdf (Accessed April 29, 2009).</t>
    </r>
  </si>
  <si>
    <t>See Table 5.3, which is on page 5-10 (or page 10 of 50 of the PDF). Equipment list on pdf page 4; Refer to Tables 1A, 1B and following tables.</t>
  </si>
  <si>
    <r>
      <t xml:space="preserve">URS, 2002. </t>
    </r>
    <r>
      <rPr>
        <i/>
        <sz val="10"/>
        <rFont val="Arial"/>
        <family val="2"/>
      </rPr>
      <t>Darwin 10 MTPA LNG Facility: Public Environmental Report, Executive Summary.</t>
    </r>
    <r>
      <rPr>
        <sz val="10"/>
        <rFont val="Arial"/>
        <family val="2"/>
      </rPr>
      <t xml:space="preserve"> URS. </t>
    </r>
  </si>
  <si>
    <r>
      <t xml:space="preserve">URS, 2005. </t>
    </r>
    <r>
      <rPr>
        <i/>
        <sz val="10"/>
        <rFont val="Arial"/>
        <family val="2"/>
      </rPr>
      <t>Darwin LNG Plant Environmental Management Programme, Volume 1 - EMP Overview and Compliance Audit Register.</t>
    </r>
    <r>
      <rPr>
        <sz val="11"/>
        <color theme="1"/>
        <rFont val="Calibri"/>
        <family val="2"/>
      </rPr>
      <t xml:space="preserve"> URS Australia Pty Ltd. 2005</t>
    </r>
  </si>
  <si>
    <r>
      <t xml:space="preserve">EPA, 1998. </t>
    </r>
    <r>
      <rPr>
        <i/>
        <sz val="10"/>
        <rFont val="Arial"/>
        <family val="2"/>
      </rPr>
      <t>AP-42:  Natural Gas Combustion.</t>
    </r>
    <r>
      <rPr>
        <sz val="11"/>
        <color theme="1"/>
        <rFont val="Calibri"/>
        <family val="2"/>
      </rPr>
      <t xml:space="preserve"> EPA</t>
    </r>
  </si>
  <si>
    <r>
      <t xml:space="preserve">API, 2004. </t>
    </r>
    <r>
      <rPr>
        <i/>
        <sz val="10"/>
        <rFont val="Arial"/>
        <family val="2"/>
      </rPr>
      <t>Compendium of Greenhouse Gas Emissions Methodologies in the Oil and Gas Industry.</t>
    </r>
    <r>
      <rPr>
        <sz val="10"/>
        <rFont val="Arial"/>
        <family val="2"/>
      </rPr>
      <t xml:space="preserve"> American Petroleum Institute. </t>
    </r>
  </si>
  <si>
    <t>LNG Liquefaction</t>
  </si>
  <si>
    <t>Reference [1]</t>
  </si>
  <si>
    <t>Total annual emission release (tonnes)</t>
  </si>
  <si>
    <t>PM</t>
  </si>
  <si>
    <t>SO2</t>
  </si>
  <si>
    <t>NOx</t>
  </si>
  <si>
    <t>CO</t>
  </si>
  <si>
    <t>CO2</t>
  </si>
  <si>
    <t>TOC/CH4</t>
  </si>
  <si>
    <t>N2O</t>
  </si>
  <si>
    <t>Heaters/Flare Purge</t>
  </si>
  <si>
    <t>Standby Boiler</t>
  </si>
  <si>
    <t xml:space="preserve">  Standby mode</t>
  </si>
  <si>
    <t>Acid Gas Incinerator</t>
  </si>
  <si>
    <t xml:space="preserve">  Fuel gas w/ condensate</t>
  </si>
  <si>
    <t xml:space="preserve">  Condensate (Rich case) (note 1)</t>
  </si>
  <si>
    <t xml:space="preserve">  Condensate (Design case) (note 1)</t>
  </si>
  <si>
    <t xml:space="preserve">  Acid Gas (Note 2)</t>
  </si>
  <si>
    <t xml:space="preserve">  Treater Flash Gas (Note 3)</t>
  </si>
  <si>
    <t>Flare Pilots &amp; Purge Gas</t>
  </si>
  <si>
    <t>Flares/Vent</t>
  </si>
  <si>
    <t>Marine Flare</t>
  </si>
  <si>
    <t xml:space="preserve">  a) warm ship cool-down</t>
  </si>
  <si>
    <t xml:space="preserve">  b) cold ship cool-down</t>
  </si>
  <si>
    <t>Wet Flare</t>
  </si>
  <si>
    <t xml:space="preserve">  b) flash gas</t>
  </si>
  <si>
    <t>Nitrogen vent</t>
  </si>
  <si>
    <t>Gas Turbines</t>
  </si>
  <si>
    <t>Refrigeration Compressor/Turbines</t>
  </si>
  <si>
    <t>Power Generation Turbines</t>
  </si>
  <si>
    <t>3 Solar Taurus 60's w/ Solonox II</t>
  </si>
  <si>
    <t xml:space="preserve">  a) normal operation w/ ship loading</t>
  </si>
  <si>
    <t xml:space="preserve">  b) normal operation w/o ship loading</t>
  </si>
  <si>
    <t>2 Solar Taurus 60's w/ Solonox II (Dual Fuel)</t>
  </si>
  <si>
    <t>TOTAL (tonnes/yr)</t>
  </si>
  <si>
    <t>TOTAL (kg/yr)</t>
  </si>
  <si>
    <t>TOTAL (kg/kg)</t>
  </si>
  <si>
    <t>Annual production rate</t>
  </si>
  <si>
    <t>MTPA</t>
  </si>
  <si>
    <t>(million tonnes per year)</t>
  </si>
  <si>
    <t>TPA</t>
  </si>
  <si>
    <t>(tonnes per year)</t>
  </si>
  <si>
    <t>kg/yr</t>
  </si>
  <si>
    <t>metric tonne</t>
  </si>
  <si>
    <t>Reference [1] Table 5.3 states the annual production rate of 3.24 MTPA</t>
  </si>
  <si>
    <t>year</t>
  </si>
  <si>
    <t>days</t>
  </si>
  <si>
    <t>The Kenai Alaska facility utilizes the same general technology as the Atlantic LNG facility--although the facility is much older (1969 start-up operation).  The Kenai facility reports ammonia emissions but no mercury or lead emissions.  Ammonia emissions for Atlantic LNG are estimated from the Kenai facility emissions.</t>
  </si>
  <si>
    <t>tons</t>
  </si>
  <si>
    <t xml:space="preserve">Ammonia emissions = </t>
  </si>
  <si>
    <t>kg NH3/kg LNG</t>
  </si>
  <si>
    <t>State Abbreviation</t>
  </si>
  <si>
    <t>County Name</t>
  </si>
  <si>
    <t>Facility Site ID</t>
  </si>
  <si>
    <t>NEI Site ID</t>
  </si>
  <si>
    <t>Facility Name</t>
  </si>
  <si>
    <t>AK</t>
  </si>
  <si>
    <t>Kenai Peninsula Borough</t>
  </si>
  <si>
    <t>0212200006</t>
  </si>
  <si>
    <t>NEIAK10141</t>
  </si>
  <si>
    <t>ConocoPhillips Alask</t>
  </si>
  <si>
    <t>Reference [9]</t>
  </si>
  <si>
    <t>Density of natural gas</t>
  </si>
  <si>
    <t>Density of LNG</t>
  </si>
  <si>
    <t>ton</t>
  </si>
  <si>
    <t>In 2005, Kenai LNG exports:</t>
  </si>
  <si>
    <t>MMcf</t>
  </si>
  <si>
    <t>Ammonia Emissions</t>
  </si>
  <si>
    <t>ft3</t>
  </si>
  <si>
    <t>http://www.fossil.energy.gov/programs/oilgas/publications/lng/LNG_primerupd.pdf</t>
  </si>
  <si>
    <t>EIA, 2007. Annual Energy Review 2007, Appendix A: Thermal Conversion Factors. EIA. http://www.eia.doe.gov/aer/pdf/pages/sec13_4.pdf (Accessed May 19, 2010).</t>
  </si>
  <si>
    <r>
      <t xml:space="preserve">Richardson, 1999. </t>
    </r>
    <r>
      <rPr>
        <i/>
        <sz val="10"/>
        <rFont val="Arial"/>
        <family val="2"/>
      </rPr>
      <t>Passing the Baton Cleanly</t>
    </r>
    <r>
      <rPr>
        <sz val="10"/>
        <rFont val="Arial"/>
        <family val="2"/>
      </rPr>
      <t>. GasTech 2000</t>
    </r>
    <r>
      <rPr>
        <i/>
        <sz val="10"/>
        <rFont val="Arial"/>
        <family val="2"/>
      </rPr>
      <t>.</t>
    </r>
    <r>
      <rPr>
        <sz val="10"/>
        <rFont val="Arial"/>
        <family val="2"/>
      </rPr>
      <t xml:space="preserve"> http://lnglicensing.conocophillips.com/NR/rdonlyres/51C1F725-27A2-40E2-8A4A-8D2CB49FBDE0/0/passingthebaton.pdf (Accessed May 19, 2010).</t>
    </r>
  </si>
  <si>
    <r>
      <t xml:space="preserve">EPA, 2005. </t>
    </r>
    <r>
      <rPr>
        <i/>
        <sz val="10"/>
        <rFont val="Arial"/>
        <family val="2"/>
      </rPr>
      <t>2005 National Emissions Inventory Data &amp; Documentation.</t>
    </r>
    <r>
      <rPr>
        <sz val="10"/>
        <rFont val="Arial"/>
        <family val="2"/>
      </rPr>
      <t xml:space="preserve"> EIA. http://www.epa.gov/ttn/chief/net/2005inventory.html (Accessed May 19, 2010)</t>
    </r>
  </si>
  <si>
    <r>
      <t xml:space="preserve">EIA, 2009.  </t>
    </r>
    <r>
      <rPr>
        <i/>
        <sz val="10"/>
        <rFont val="Arial"/>
        <family val="2"/>
      </rPr>
      <t>U.S. Natural Gas Imports &amp; Exports by State.</t>
    </r>
    <r>
      <rPr>
        <sz val="10"/>
        <rFont val="Arial"/>
        <family val="2"/>
      </rPr>
      <t xml:space="preserve"> EIA. http://tonto.eia.doe.gov/dnav/ng/ng_move_state_dcu_SAK_a.htm (Accessed May 19, 2010.</t>
    </r>
  </si>
  <si>
    <t>kg/m3</t>
  </si>
  <si>
    <t>ft3 LNG</t>
  </si>
  <si>
    <t>kg LNG</t>
  </si>
  <si>
    <t>The determination of liquefaction energy requirements and additional required raw natural gas input is derived from performance tests for Atlantic LNG in 1999.</t>
  </si>
  <si>
    <t>It should be noted that these tests were for Train 1 and that subsequent trains and continued process improvements have likely lowered specific fuel requirements.</t>
  </si>
  <si>
    <t>Capacity Test Results</t>
  </si>
  <si>
    <t>Net LNG Production</t>
  </si>
  <si>
    <t>Fuel Gas Consumed</t>
  </si>
  <si>
    <t>(MMBtu/day)</t>
  </si>
  <si>
    <t>Original Simulation</t>
  </si>
  <si>
    <t>New Simulation</t>
  </si>
  <si>
    <t>Performance Test</t>
  </si>
  <si>
    <t>The raw natural gas includes natural gas plus natural gas liquids (NGL).  NGL include ethane, propane, etc.  There is no attempt to differentiate the products and they are treated equally on a mass basis.</t>
  </si>
  <si>
    <t>Natural Gas Input</t>
  </si>
  <si>
    <t>Energy Consumption</t>
  </si>
  <si>
    <t>Water Requirements</t>
  </si>
  <si>
    <t>Assume that the energy for the reverse osmosis of water is included in the overall facility energy requirments.</t>
  </si>
  <si>
    <t>Reference [3]</t>
  </si>
  <si>
    <t>tonnes potable water per day</t>
  </si>
  <si>
    <t>tonnes water/tonne NG production</t>
  </si>
  <si>
    <t>kg water/kg LNG</t>
  </si>
  <si>
    <t>tonnes reject water per day from blowdown</t>
  </si>
  <si>
    <t>Assumption [1]</t>
  </si>
  <si>
    <t>Water in</t>
  </si>
  <si>
    <t>Water out</t>
  </si>
  <si>
    <t>kg water/ kg NG production</t>
  </si>
  <si>
    <t>annual NG output of data source plant</t>
  </si>
  <si>
    <t>tonnes/year</t>
  </si>
  <si>
    <t>[Resource] This includes both NG that is combusted in this unit process and NG that is a product of this unit process.</t>
  </si>
  <si>
    <t>[Resource] Potable water from a municipal source.</t>
  </si>
  <si>
    <t>1,3</t>
  </si>
  <si>
    <t>kg raw natural gas/kg LNG output</t>
  </si>
  <si>
    <t>2,4</t>
  </si>
  <si>
    <t>Water (municipal) [Water]</t>
  </si>
  <si>
    <t>1,1,2,2,1</t>
  </si>
  <si>
    <t>1,1,2,3,1</t>
  </si>
  <si>
    <t>DOE Office of Fossil Energy</t>
  </si>
  <si>
    <t>Liquified Natural Gas: Understanding the Basic Facts</t>
  </si>
  <si>
    <t>DOE-FE 0489</t>
  </si>
  <si>
    <t>LNG properties as used by DOE</t>
  </si>
  <si>
    <t xml:space="preserve">DOE, 2005. Liquefied Natural Gas: Understanding the Basic Facts. U.S. Department of Energy, Office of Fossil Energy. http://www.fossil.energy.gov/programs/oilgas/publications/lng/LNG_primerupd.pdf (Accessed May 19, 2010). </t>
  </si>
  <si>
    <t>Water Quality</t>
  </si>
  <si>
    <t>Assumption [2]</t>
  </si>
  <si>
    <t>A high volume of water is used for heat exchange operations, but it incurs negligible burdens on water quality (Reference [3]).</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</si>
</sst>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 numFmtId="199" formatCode="[$-F800]dddd\,\ mmmm\ dd\,\ yyyy"/>
    <numFmt numFmtId="200" formatCode="[$-409]mmmm\ d\,\ yyyy;@"/>
    <numFmt numFmtId="201" formatCode="#,##0.0"/>
    <numFmt numFmtId="202" formatCode="_(&quot;$&quot;* #,##0_);_(&quot;$&quot;* \(#,##0\);_(&quot;$&quot;* &quot;-&quot;??_);_(@_)"/>
    <numFmt numFmtId="203" formatCode="#,##0.0000"/>
    <numFmt numFmtId="204" formatCode="#,##0.000"/>
    <numFmt numFmtId="205" formatCode="0.000000E+00"/>
  </numFmts>
  <fonts count="89">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b/>
      <u val="single"/>
      <sz val="14"/>
      <name val="Arial"/>
      <family val="2"/>
    </font>
    <font>
      <b/>
      <i/>
      <u val="single"/>
      <sz val="10"/>
      <name val="Arial"/>
      <family val="2"/>
    </font>
    <font>
      <b/>
      <i/>
      <sz val="10"/>
      <name val="Arial"/>
      <family val="2"/>
    </font>
    <font>
      <i/>
      <sz val="9"/>
      <name val="Arial"/>
      <family val="2"/>
    </font>
    <font>
      <b/>
      <sz val="12"/>
      <name val="Times New Roman"/>
      <family val="1"/>
    </font>
    <font>
      <sz val="12"/>
      <name val="Times New Roman"/>
      <family val="1"/>
    </font>
    <font>
      <sz val="12"/>
      <name val="Arial"/>
      <family val="2"/>
    </font>
    <font>
      <b/>
      <sz val="10"/>
      <name val="Times New Roman"/>
      <family val="1"/>
    </font>
    <font>
      <sz val="10"/>
      <name val="Times New Roman"/>
      <family val="1"/>
    </font>
    <font>
      <b/>
      <sz val="8"/>
      <name val="Times New Roman"/>
      <family val="1"/>
    </font>
    <font>
      <b/>
      <sz val="8"/>
      <color indexed="8"/>
      <name val="Times New Roman"/>
      <family val="1"/>
    </font>
    <font>
      <b/>
      <sz val="7"/>
      <name val="Times New Roman"/>
      <family val="1"/>
    </font>
    <font>
      <sz val="7"/>
      <name val="Times New Roman"/>
      <family val="1"/>
    </font>
    <font>
      <sz val="7"/>
      <color indexed="8"/>
      <name val="Times New Roman"/>
      <family val="1"/>
    </font>
    <font>
      <b/>
      <sz val="7"/>
      <color indexed="8"/>
      <name val="Times New Roman"/>
      <family val="1"/>
    </font>
    <font>
      <sz val="10"/>
      <color indexed="8"/>
      <name val="Arial"/>
      <family val="2"/>
    </font>
    <font>
      <u val="single"/>
      <sz val="11"/>
      <color indexed="20"/>
      <name val="Calibri"/>
      <family val="2"/>
    </font>
    <font>
      <b/>
      <sz val="16"/>
      <color indexed="56"/>
      <name val="Arial"/>
      <family val="2"/>
    </font>
    <font>
      <sz val="12"/>
      <color indexed="10"/>
      <name val="Arial"/>
      <family val="2"/>
    </font>
    <font>
      <b/>
      <u val="single"/>
      <sz val="14"/>
      <color indexed="8"/>
      <name val="Arial"/>
      <family val="2"/>
    </font>
    <font>
      <b/>
      <sz val="10"/>
      <color indexed="8"/>
      <name val="Arial"/>
      <family val="2"/>
    </font>
    <font>
      <sz val="11"/>
      <name val="Calibri"/>
      <family val="2"/>
    </font>
    <font>
      <b/>
      <u val="single"/>
      <sz val="10"/>
      <color indexed="8"/>
      <name val="Arial"/>
      <family val="2"/>
    </font>
    <font>
      <sz val="10"/>
      <name val="Calibri"/>
      <family val="2"/>
    </font>
    <font>
      <b/>
      <sz val="12"/>
      <color indexed="10"/>
      <name val="Arial"/>
      <family val="2"/>
    </font>
    <font>
      <b/>
      <u val="single"/>
      <sz val="12"/>
      <color indexed="10"/>
      <name val="Arial"/>
      <family val="2"/>
    </font>
    <font>
      <u val="single"/>
      <sz val="10"/>
      <color indexed="10"/>
      <name val="Arial"/>
      <family val="2"/>
    </font>
    <font>
      <b/>
      <i/>
      <sz val="12"/>
      <color indexed="8"/>
      <name val="Arial"/>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sz val="10"/>
      <color theme="1"/>
      <name val="Arial"/>
      <family val="2"/>
    </font>
    <font>
      <sz val="10"/>
      <color rgb="FFFF0000"/>
      <name val="Arial"/>
      <family val="2"/>
    </font>
    <font>
      <sz val="12"/>
      <color rgb="FFFF0000"/>
      <name val="Arial"/>
      <family val="2"/>
    </font>
    <font>
      <b/>
      <u val="single"/>
      <sz val="14"/>
      <color theme="1"/>
      <name val="Arial"/>
      <family val="2"/>
    </font>
    <font>
      <b/>
      <sz val="10"/>
      <color theme="1"/>
      <name val="Arial"/>
      <family val="2"/>
    </font>
    <font>
      <b/>
      <u val="single"/>
      <sz val="10"/>
      <color theme="1"/>
      <name val="Arial"/>
      <family val="2"/>
    </font>
    <font>
      <b/>
      <sz val="12"/>
      <color rgb="FFFF0000"/>
      <name val="Arial"/>
      <family val="2"/>
    </font>
    <font>
      <b/>
      <u val="single"/>
      <sz val="12"/>
      <color rgb="FFFF0000"/>
      <name val="Arial"/>
      <family val="2"/>
    </font>
    <font>
      <u val="single"/>
      <sz val="10"/>
      <color rgb="FFFF0000"/>
      <name val="Arial"/>
      <family val="2"/>
    </font>
    <font>
      <b/>
      <i/>
      <sz val="12"/>
      <color theme="1"/>
      <name val="Arial"/>
      <family val="2"/>
    </font>
    <font>
      <b/>
      <u val="single"/>
      <sz val="11"/>
      <color theme="1"/>
      <name val="Calibri"/>
      <family val="2"/>
    </font>
  </fonts>
  <fills count="6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theme="2"/>
        <bgColor indexed="64"/>
      </patternFill>
    </fill>
    <fill>
      <patternFill patternType="solid">
        <fgColor rgb="FFFFFF00"/>
        <bgColor indexed="64"/>
      </patternFill>
    </fill>
    <fill>
      <patternFill patternType="solid">
        <fgColor indexed="41"/>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indexed="13"/>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thin"/>
      <right style="thin"/>
      <top style="thin"/>
      <bottom style="thin"/>
    </border>
    <border>
      <left/>
      <right style="thin"/>
      <top style="thin"/>
      <bottom style="thin"/>
    </border>
    <border>
      <left/>
      <right style="medium"/>
      <top style="medium"/>
      <bottom style="medium"/>
    </border>
    <border>
      <left/>
      <right/>
      <top style="thin"/>
      <bottom style="thin"/>
    </border>
    <border>
      <left/>
      <right style="medium"/>
      <top/>
      <bottom style="medium"/>
    </border>
    <border>
      <left style="medium"/>
      <right style="medium"/>
      <top/>
      <bottom style="medium"/>
    </border>
    <border>
      <left/>
      <right/>
      <top style="medium"/>
      <bottom style="thin"/>
    </border>
    <border>
      <left/>
      <right/>
      <top/>
      <bottom style="thin"/>
    </border>
    <border>
      <left/>
      <right/>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medium"/>
      <right/>
      <top style="medium"/>
      <bottom style="medium"/>
    </border>
    <border>
      <left/>
      <right/>
      <top style="medium"/>
      <bottom style="medium"/>
    </border>
    <border>
      <left style="medium"/>
      <right/>
      <top/>
      <bottom/>
    </border>
    <border>
      <left style="medium"/>
      <right/>
      <top/>
      <bottom style="medium"/>
    </border>
    <border>
      <left/>
      <right style="medium"/>
      <top style="thin"/>
      <bottom style="thin"/>
    </border>
    <border>
      <left/>
      <right/>
      <top style="thin"/>
      <bottom style="medium"/>
    </border>
    <border>
      <left/>
      <right style="medium"/>
      <top style="thin"/>
      <bottom style="medium"/>
    </border>
    <border>
      <left style="medium"/>
      <right/>
      <top style="medium"/>
      <bottom/>
    </border>
    <border>
      <left/>
      <right style="medium"/>
      <top style="medium"/>
      <bottom style="thin"/>
    </border>
    <border>
      <left style="medium"/>
      <right style="medium"/>
      <top style="medium"/>
      <bottom/>
    </border>
    <border>
      <left style="medium"/>
      <right style="medium"/>
      <top/>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60" fillId="24" borderId="0" applyNumberFormat="0" applyBorder="0" applyAlignment="0" applyProtection="0"/>
    <xf numFmtId="0" fontId="11" fillId="25" borderId="0" applyNumberFormat="0" applyBorder="0" applyAlignment="0" applyProtection="0"/>
    <xf numFmtId="0" fontId="60" fillId="26" borderId="0" applyNumberFormat="0" applyBorder="0" applyAlignment="0" applyProtection="0"/>
    <xf numFmtId="0" fontId="11" fillId="17" borderId="0" applyNumberFormat="0" applyBorder="0" applyAlignment="0" applyProtection="0"/>
    <xf numFmtId="0" fontId="60" fillId="27" borderId="0" applyNumberFormat="0" applyBorder="0" applyAlignment="0" applyProtection="0"/>
    <xf numFmtId="0" fontId="11" fillId="19" borderId="0" applyNumberFormat="0" applyBorder="0" applyAlignment="0" applyProtection="0"/>
    <xf numFmtId="0" fontId="60" fillId="28" borderId="0" applyNumberFormat="0" applyBorder="0" applyAlignment="0" applyProtection="0"/>
    <xf numFmtId="0" fontId="11" fillId="29" borderId="0" applyNumberFormat="0" applyBorder="0" applyAlignment="0" applyProtection="0"/>
    <xf numFmtId="0" fontId="60" fillId="30" borderId="0" applyNumberFormat="0" applyBorder="0" applyAlignment="0" applyProtection="0"/>
    <xf numFmtId="0" fontId="11" fillId="31" borderId="0" applyNumberFormat="0" applyBorder="0" applyAlignment="0" applyProtection="0"/>
    <xf numFmtId="0" fontId="60" fillId="32" borderId="0" applyNumberFormat="0" applyBorder="0" applyAlignment="0" applyProtection="0"/>
    <xf numFmtId="0" fontId="11" fillId="33" borderId="0" applyNumberFormat="0" applyBorder="0" applyAlignment="0" applyProtection="0"/>
    <xf numFmtId="0" fontId="60" fillId="34" borderId="0" applyNumberFormat="0" applyBorder="0" applyAlignment="0" applyProtection="0"/>
    <xf numFmtId="0" fontId="11" fillId="35" borderId="0" applyNumberFormat="0" applyBorder="0" applyAlignment="0" applyProtection="0"/>
    <xf numFmtId="0" fontId="60" fillId="36" borderId="0" applyNumberFormat="0" applyBorder="0" applyAlignment="0" applyProtection="0"/>
    <xf numFmtId="0" fontId="11" fillId="37" borderId="0" applyNumberFormat="0" applyBorder="0" applyAlignment="0" applyProtection="0"/>
    <xf numFmtId="0" fontId="60" fillId="38" borderId="0" applyNumberFormat="0" applyBorder="0" applyAlignment="0" applyProtection="0"/>
    <xf numFmtId="0" fontId="11" fillId="39" borderId="0" applyNumberFormat="0" applyBorder="0" applyAlignment="0" applyProtection="0"/>
    <xf numFmtId="0" fontId="60" fillId="40" borderId="0" applyNumberFormat="0" applyBorder="0" applyAlignment="0" applyProtection="0"/>
    <xf numFmtId="0" fontId="11" fillId="29" borderId="0" applyNumberFormat="0" applyBorder="0" applyAlignment="0" applyProtection="0"/>
    <xf numFmtId="0" fontId="60" fillId="41" borderId="0" applyNumberFormat="0" applyBorder="0" applyAlignment="0" applyProtection="0"/>
    <xf numFmtId="0" fontId="11" fillId="31" borderId="0" applyNumberFormat="0" applyBorder="0" applyAlignment="0" applyProtection="0"/>
    <xf numFmtId="0" fontId="60" fillId="42" borderId="0" applyNumberFormat="0" applyBorder="0" applyAlignment="0" applyProtection="0"/>
    <xf numFmtId="0" fontId="11" fillId="43" borderId="0" applyNumberFormat="0" applyBorder="0" applyAlignment="0" applyProtection="0"/>
    <xf numFmtId="0" fontId="61" fillId="44" borderId="0" applyNumberFormat="0" applyBorder="0" applyAlignment="0" applyProtection="0"/>
    <xf numFmtId="0" fontId="12" fillId="5" borderId="0" applyNumberFormat="0" applyBorder="0" applyAlignment="0" applyProtection="0"/>
    <xf numFmtId="0" fontId="62" fillId="45" borderId="1" applyNumberFormat="0" applyAlignment="0" applyProtection="0"/>
    <xf numFmtId="0" fontId="13" fillId="46" borderId="2" applyNumberFormat="0" applyAlignment="0" applyProtection="0"/>
    <xf numFmtId="0" fontId="63" fillId="47" borderId="3" applyNumberFormat="0" applyAlignment="0" applyProtection="0"/>
    <xf numFmtId="0" fontId="14"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64" fillId="0" borderId="0" applyNumberFormat="0" applyFill="0" applyBorder="0" applyAlignment="0" applyProtection="0"/>
    <xf numFmtId="0" fontId="15" fillId="0" borderId="0" applyNumberFormat="0" applyFill="0" applyBorder="0" applyAlignment="0" applyProtection="0"/>
    <xf numFmtId="0" fontId="65" fillId="0" borderId="0" applyNumberFormat="0" applyFill="0" applyBorder="0" applyAlignment="0" applyProtection="0"/>
    <xf numFmtId="0" fontId="66" fillId="49" borderId="0" applyNumberFormat="0" applyBorder="0" applyAlignment="0" applyProtection="0"/>
    <xf numFmtId="0" fontId="16" fillId="7" borderId="0" applyNumberFormat="0" applyBorder="0" applyAlignment="0" applyProtection="0"/>
    <xf numFmtId="0" fontId="67" fillId="0" borderId="5" applyNumberFormat="0" applyFill="0" applyAlignment="0" applyProtection="0"/>
    <xf numFmtId="0" fontId="17" fillId="0" borderId="6" applyNumberFormat="0" applyFill="0" applyAlignment="0" applyProtection="0"/>
    <xf numFmtId="0" fontId="68" fillId="0" borderId="7" applyNumberFormat="0" applyFill="0" applyAlignment="0" applyProtection="0"/>
    <xf numFmtId="0" fontId="18" fillId="0" borderId="8" applyNumberFormat="0" applyFill="0" applyAlignment="0" applyProtection="0"/>
    <xf numFmtId="0" fontId="69" fillId="0" borderId="9" applyNumberFormat="0" applyFill="0" applyAlignment="0" applyProtection="0"/>
    <xf numFmtId="0" fontId="19" fillId="0" borderId="10" applyNumberFormat="0" applyFill="0" applyAlignment="0" applyProtection="0"/>
    <xf numFmtId="0" fontId="69" fillId="0" borderId="0" applyNumberFormat="0" applyFill="0" applyBorder="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70" fillId="50" borderId="1" applyNumberFormat="0" applyAlignment="0" applyProtection="0"/>
    <xf numFmtId="0" fontId="20" fillId="13" borderId="2" applyNumberFormat="0" applyAlignment="0" applyProtection="0"/>
    <xf numFmtId="0" fontId="71" fillId="0" borderId="11" applyNumberFormat="0" applyFill="0" applyAlignment="0" applyProtection="0"/>
    <xf numFmtId="0" fontId="21" fillId="0" borderId="12" applyNumberFormat="0" applyFill="0" applyAlignment="0" applyProtection="0"/>
    <xf numFmtId="0" fontId="72" fillId="51" borderId="0" applyNumberFormat="0" applyBorder="0" applyAlignment="0" applyProtection="0"/>
    <xf numFmtId="0" fontId="22" fillId="52" borderId="0" applyNumberFormat="0" applyBorder="0" applyAlignment="0" applyProtection="0"/>
    <xf numFmtId="0" fontId="2" fillId="0" borderId="0">
      <alignment/>
      <protection/>
    </xf>
    <xf numFmtId="0" fontId="46" fillId="0" borderId="0">
      <alignment/>
      <protection/>
    </xf>
    <xf numFmtId="0" fontId="0" fillId="53" borderId="13" applyNumberFormat="0" applyFont="0" applyAlignment="0" applyProtection="0"/>
    <xf numFmtId="0" fontId="2" fillId="54" borderId="14" applyNumberFormat="0" applyFont="0" applyAlignment="0" applyProtection="0"/>
    <xf numFmtId="0" fontId="73" fillId="45" borderId="15" applyNumberFormat="0" applyAlignment="0" applyProtection="0"/>
    <xf numFmtId="0" fontId="23"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7" borderId="19" applyNumberFormat="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170"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0" fontId="24"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74" fillId="0" borderId="0" applyNumberFormat="0" applyFill="0" applyBorder="0" applyAlignment="0" applyProtection="0"/>
    <xf numFmtId="0" fontId="25" fillId="0" borderId="0" applyNumberFormat="0" applyFill="0" applyBorder="0" applyAlignment="0" applyProtection="0"/>
    <xf numFmtId="0" fontId="75" fillId="0" borderId="20" applyNumberFormat="0" applyFill="0" applyAlignment="0" applyProtection="0"/>
    <xf numFmtId="0" fontId="26" fillId="0" borderId="21" applyNumberFormat="0" applyFill="0" applyAlignment="0" applyProtection="0"/>
    <xf numFmtId="0" fontId="76" fillId="0" borderId="0" applyNumberFormat="0" applyFill="0" applyBorder="0" applyAlignment="0" applyProtection="0"/>
    <xf numFmtId="0" fontId="27" fillId="0" borderId="0" applyNumberFormat="0" applyFill="0" applyBorder="0" applyAlignment="0" applyProtection="0"/>
    <xf numFmtId="165" fontId="2" fillId="0" borderId="0">
      <alignment horizontal="center" vertical="center"/>
      <protection/>
    </xf>
  </cellStyleXfs>
  <cellXfs count="390">
    <xf numFmtId="0" fontId="0" fillId="0" borderId="0" xfId="0" applyFont="1" applyAlignment="1">
      <alignment/>
    </xf>
    <xf numFmtId="0" fontId="2" fillId="0" borderId="0" xfId="96">
      <alignment/>
      <protection/>
    </xf>
    <xf numFmtId="0" fontId="3" fillId="46" borderId="0" xfId="96" applyFont="1" applyFill="1" applyAlignment="1">
      <alignment vertical="top" wrapText="1"/>
      <protection/>
    </xf>
    <xf numFmtId="0" fontId="2" fillId="46" borderId="0" xfId="96" applyFill="1" applyAlignment="1">
      <alignment vertical="top" wrapText="1"/>
      <protection/>
    </xf>
    <xf numFmtId="0" fontId="2" fillId="0" borderId="0" xfId="96" applyAlignment="1">
      <alignment vertical="top" wrapText="1"/>
      <protection/>
    </xf>
    <xf numFmtId="0" fontId="3" fillId="0" borderId="0" xfId="96" applyFont="1" applyAlignment="1">
      <alignment vertical="top" wrapText="1"/>
      <protection/>
    </xf>
    <xf numFmtId="0" fontId="2" fillId="48" borderId="0" xfId="96" applyFill="1" applyAlignment="1">
      <alignment vertical="top" wrapText="1"/>
      <protection/>
    </xf>
    <xf numFmtId="0" fontId="2" fillId="0" borderId="0" xfId="96" applyFill="1" applyAlignment="1" applyProtection="1">
      <alignment vertical="top" wrapText="1"/>
      <protection locked="0"/>
    </xf>
    <xf numFmtId="0" fontId="2" fillId="0" borderId="0" xfId="96" applyFill="1" applyProtection="1">
      <alignment/>
      <protection locked="0"/>
    </xf>
    <xf numFmtId="49" fontId="2" fillId="0" borderId="0" xfId="96" applyNumberFormat="1" applyFill="1" applyAlignment="1" applyProtection="1">
      <alignment vertical="top" wrapText="1"/>
      <protection locked="0"/>
    </xf>
    <xf numFmtId="49" fontId="2" fillId="0" borderId="0" xfId="96" applyNumberFormat="1" applyFill="1" applyProtection="1">
      <alignment/>
      <protection locked="0"/>
    </xf>
    <xf numFmtId="0" fontId="3" fillId="13" borderId="0" xfId="96" applyFont="1" applyFill="1" applyAlignment="1" applyProtection="1">
      <alignment vertical="top" wrapText="1"/>
      <protection hidden="1"/>
    </xf>
    <xf numFmtId="0" fontId="2" fillId="0" borderId="0" xfId="96" applyFill="1">
      <alignment/>
      <protection/>
    </xf>
    <xf numFmtId="0" fontId="10" fillId="0" borderId="0" xfId="96" applyFont="1">
      <alignment/>
      <protection/>
    </xf>
    <xf numFmtId="0" fontId="3" fillId="13" borderId="0" xfId="96" applyFont="1" applyFill="1" applyAlignment="1" applyProtection="1">
      <alignment horizontal="center" vertical="top" wrapText="1"/>
      <protection hidden="1"/>
    </xf>
    <xf numFmtId="0" fontId="77" fillId="0" borderId="0" xfId="96" applyFont="1" applyFill="1" applyAlignment="1">
      <alignment horizontal="center"/>
      <protection/>
    </xf>
    <xf numFmtId="0" fontId="2" fillId="0" borderId="0" xfId="96" applyFont="1" applyFill="1" applyAlignment="1">
      <alignment vertical="top" wrapText="1"/>
      <protection/>
    </xf>
    <xf numFmtId="0" fontId="2" fillId="0" borderId="0" xfId="96" applyFont="1" applyFill="1" applyAlignment="1" applyProtection="1">
      <alignment vertical="top" wrapText="1"/>
      <protection locked="0"/>
    </xf>
    <xf numFmtId="0" fontId="2" fillId="58" borderId="0" xfId="96" applyFill="1" applyAlignment="1" applyProtection="1">
      <alignment vertical="top" wrapText="1"/>
      <protection locked="0"/>
    </xf>
    <xf numFmtId="0" fontId="2" fillId="58" borderId="0" xfId="96" applyFill="1" applyProtection="1">
      <alignment/>
      <protection locked="0"/>
    </xf>
    <xf numFmtId="0" fontId="9" fillId="58" borderId="0" xfId="96" applyFont="1" applyFill="1" applyProtection="1">
      <alignment/>
      <protection locked="0"/>
    </xf>
    <xf numFmtId="49" fontId="2" fillId="58" borderId="0" xfId="96" applyNumberFormat="1" applyFill="1" applyAlignment="1" applyProtection="1">
      <alignment vertical="top" wrapText="1"/>
      <protection locked="0"/>
    </xf>
    <xf numFmtId="49" fontId="2" fillId="58" borderId="0" xfId="96" applyNumberFormat="1" applyFill="1" applyProtection="1">
      <alignment/>
      <protection locked="0"/>
    </xf>
    <xf numFmtId="0" fontId="9" fillId="58" borderId="0" xfId="96" applyFont="1" applyFill="1" applyAlignment="1" applyProtection="1">
      <alignment vertical="top" wrapText="1"/>
      <protection locked="0"/>
    </xf>
    <xf numFmtId="0" fontId="2" fillId="46" borderId="0" xfId="96" applyFill="1" applyAlignment="1">
      <alignment horizontal="left" vertical="top" wrapText="1"/>
      <protection/>
    </xf>
    <xf numFmtId="0" fontId="3" fillId="13" borderId="0" xfId="96" applyFont="1" applyFill="1" applyAlignment="1" applyProtection="1">
      <alignment horizontal="left" vertical="top" wrapText="1"/>
      <protection hidden="1"/>
    </xf>
    <xf numFmtId="0" fontId="2" fillId="0" borderId="0" xfId="96" applyFill="1" applyAlignment="1" applyProtection="1">
      <alignment horizontal="left" vertical="top" wrapText="1"/>
      <protection locked="0"/>
    </xf>
    <xf numFmtId="0" fontId="2" fillId="58" borderId="0" xfId="96" applyFill="1" applyAlignment="1" applyProtection="1">
      <alignment horizontal="left" vertical="top" wrapText="1"/>
      <protection locked="0"/>
    </xf>
    <xf numFmtId="49" fontId="2" fillId="0" borderId="0" xfId="96" applyNumberFormat="1" applyFill="1" applyAlignment="1" applyProtection="1">
      <alignment horizontal="left" vertical="top" wrapText="1"/>
      <protection locked="0"/>
    </xf>
    <xf numFmtId="49" fontId="2" fillId="58" borderId="0" xfId="96" applyNumberFormat="1" applyFill="1" applyAlignment="1" applyProtection="1">
      <alignment horizontal="left" vertical="top" wrapText="1"/>
      <protection locked="0"/>
    </xf>
    <xf numFmtId="0" fontId="9" fillId="58" borderId="0" xfId="96" applyFont="1" applyFill="1" applyAlignment="1" applyProtection="1">
      <alignment horizontal="left" vertical="top" wrapText="1"/>
      <protection locked="0"/>
    </xf>
    <xf numFmtId="0" fontId="2" fillId="48" borderId="0" xfId="96" applyFill="1" applyAlignment="1">
      <alignment horizontal="left" vertical="top" wrapText="1"/>
      <protection/>
    </xf>
    <xf numFmtId="0" fontId="2" fillId="0" borderId="0" xfId="96" applyAlignment="1">
      <alignment horizontal="left" vertical="top" wrapText="1"/>
      <protection/>
    </xf>
    <xf numFmtId="0" fontId="3" fillId="0" borderId="0" xfId="96" applyFont="1" applyAlignment="1">
      <alignment horizontal="left" vertical="top" wrapText="1"/>
      <protection/>
    </xf>
    <xf numFmtId="0" fontId="2" fillId="0" borderId="0" xfId="96" applyAlignment="1">
      <alignment horizontal="left"/>
      <protection/>
    </xf>
    <xf numFmtId="0" fontId="4" fillId="0" borderId="0" xfId="96" applyFont="1" applyFill="1" applyAlignment="1">
      <alignment wrapText="1"/>
      <protection/>
    </xf>
    <xf numFmtId="0" fontId="0" fillId="0" borderId="0" xfId="0" applyAlignment="1">
      <alignment/>
    </xf>
    <xf numFmtId="0" fontId="28" fillId="52" borderId="0" xfId="96" applyFont="1" applyFill="1" applyAlignment="1">
      <alignment/>
      <protection/>
    </xf>
    <xf numFmtId="0" fontId="2" fillId="52" borderId="0" xfId="96" applyFill="1">
      <alignment/>
      <protection/>
    </xf>
    <xf numFmtId="0" fontId="3" fillId="46" borderId="22" xfId="96" applyFont="1" applyFill="1" applyBorder="1" applyAlignment="1">
      <alignment horizontal="left" vertical="center"/>
      <protection/>
    </xf>
    <xf numFmtId="0" fontId="3" fillId="46" borderId="22" xfId="96" applyFont="1" applyFill="1" applyBorder="1" applyAlignment="1">
      <alignment horizontal="left" vertical="center" wrapText="1"/>
      <protection/>
    </xf>
    <xf numFmtId="0" fontId="3" fillId="52" borderId="0" xfId="96" applyFont="1" applyFill="1">
      <alignment/>
      <protection/>
    </xf>
    <xf numFmtId="0" fontId="2" fillId="52" borderId="0" xfId="96" applyFont="1" applyFill="1">
      <alignment/>
      <protection/>
    </xf>
    <xf numFmtId="0" fontId="2" fillId="59" borderId="0" xfId="96" applyFont="1" applyFill="1">
      <alignment/>
      <protection/>
    </xf>
    <xf numFmtId="0" fontId="2" fillId="59" borderId="0" xfId="96" applyFill="1">
      <alignment/>
      <protection/>
    </xf>
    <xf numFmtId="0" fontId="3" fillId="46" borderId="23" xfId="96" applyFont="1" applyFill="1" applyBorder="1" applyAlignment="1">
      <alignment horizontal="left"/>
      <protection/>
    </xf>
    <xf numFmtId="0" fontId="2" fillId="0" borderId="24" xfId="96" applyBorder="1" applyAlignment="1" applyProtection="1">
      <alignment/>
      <protection locked="0"/>
    </xf>
    <xf numFmtId="0" fontId="2" fillId="52" borderId="0" xfId="96" applyFill="1" applyAlignment="1">
      <alignment horizontal="center"/>
      <protection/>
    </xf>
    <xf numFmtId="0" fontId="2" fillId="52" borderId="0" xfId="96" applyFill="1" applyAlignment="1">
      <alignment horizontal="right"/>
      <protection/>
    </xf>
    <xf numFmtId="0" fontId="2" fillId="0" borderId="25" xfId="96" applyFill="1" applyBorder="1">
      <alignment/>
      <protection/>
    </xf>
    <xf numFmtId="0" fontId="2" fillId="52" borderId="0" xfId="96" applyFill="1" applyBorder="1" applyAlignment="1">
      <alignment vertical="top" wrapText="1"/>
      <protection/>
    </xf>
    <xf numFmtId="0" fontId="30" fillId="52" borderId="0" xfId="96" applyFont="1" applyFill="1">
      <alignment/>
      <protection/>
    </xf>
    <xf numFmtId="0" fontId="30" fillId="0" borderId="0" xfId="96" applyFont="1">
      <alignment/>
      <protection/>
    </xf>
    <xf numFmtId="0" fontId="9" fillId="52" borderId="0" xfId="96" applyFont="1" applyFill="1" applyAlignment="1">
      <alignment horizontal="center"/>
      <protection/>
    </xf>
    <xf numFmtId="0" fontId="3" fillId="46" borderId="23" xfId="96" applyFont="1" applyFill="1" applyBorder="1" applyAlignment="1">
      <alignment horizontal="center"/>
      <protection/>
    </xf>
    <xf numFmtId="0" fontId="3" fillId="60" borderId="23" xfId="96" applyFont="1" applyFill="1" applyBorder="1">
      <alignment/>
      <protection/>
    </xf>
    <xf numFmtId="0" fontId="2" fillId="60" borderId="23" xfId="96" applyFill="1" applyBorder="1">
      <alignment/>
      <protection/>
    </xf>
    <xf numFmtId="0" fontId="2" fillId="60" borderId="23" xfId="96" applyFill="1" applyBorder="1" applyAlignment="1">
      <alignment horizontal="left"/>
      <protection/>
    </xf>
    <xf numFmtId="0" fontId="2" fillId="60" borderId="26" xfId="96" applyFill="1" applyBorder="1" applyAlignment="1">
      <alignment/>
      <protection/>
    </xf>
    <xf numFmtId="0" fontId="2" fillId="60" borderId="24" xfId="96" applyFill="1" applyBorder="1" applyAlignment="1">
      <alignment/>
      <protection/>
    </xf>
    <xf numFmtId="0" fontId="2" fillId="0" borderId="23" xfId="96" applyBorder="1" applyAlignment="1" applyProtection="1">
      <alignment vertical="top"/>
      <protection locked="0"/>
    </xf>
    <xf numFmtId="0" fontId="2" fillId="0" borderId="23" xfId="96" applyBorder="1" applyAlignment="1" applyProtection="1">
      <alignment horizontal="center" vertical="top"/>
      <protection locked="0"/>
    </xf>
    <xf numFmtId="0" fontId="2" fillId="0" borderId="23" xfId="96" applyBorder="1" applyAlignment="1" applyProtection="1">
      <alignment vertical="top" wrapText="1"/>
      <protection locked="0"/>
    </xf>
    <xf numFmtId="0" fontId="3" fillId="60" borderId="23" xfId="96" applyFont="1" applyFill="1" applyBorder="1" applyAlignment="1">
      <alignment vertical="top"/>
      <protection/>
    </xf>
    <xf numFmtId="0" fontId="2" fillId="60" borderId="23" xfId="96" applyFill="1" applyBorder="1" applyAlignment="1">
      <alignment vertical="top"/>
      <protection/>
    </xf>
    <xf numFmtId="0" fontId="2" fillId="60" borderId="23" xfId="96" applyFill="1" applyBorder="1" applyAlignment="1">
      <alignment horizontal="center" vertical="top"/>
      <protection/>
    </xf>
    <xf numFmtId="0" fontId="2" fillId="60" borderId="23" xfId="96" applyFill="1" applyBorder="1" applyAlignment="1">
      <alignment vertical="top" wrapText="1"/>
      <protection/>
    </xf>
    <xf numFmtId="0" fontId="2" fillId="60" borderId="23" xfId="96" applyFont="1" applyFill="1" applyBorder="1" applyAlignment="1">
      <alignment vertical="top"/>
      <protection/>
    </xf>
    <xf numFmtId="0" fontId="2" fillId="60" borderId="23" xfId="96" applyFill="1" applyBorder="1" applyAlignment="1" applyProtection="1">
      <alignment vertical="top"/>
      <protection hidden="1"/>
    </xf>
    <xf numFmtId="0" fontId="4" fillId="52" borderId="0" xfId="96" applyFont="1" applyFill="1">
      <alignment/>
      <protection/>
    </xf>
    <xf numFmtId="0" fontId="3" fillId="0" borderId="0" xfId="96" applyFont="1">
      <alignment/>
      <protection/>
    </xf>
    <xf numFmtId="0" fontId="5" fillId="52" borderId="0" xfId="96" applyFont="1" applyFill="1">
      <alignment/>
      <protection/>
    </xf>
    <xf numFmtId="0" fontId="2" fillId="0" borderId="0" xfId="96" applyFont="1" applyFill="1" applyAlignment="1" applyProtection="1">
      <alignment horizontal="left" vertical="top" wrapText="1"/>
      <protection locked="0"/>
    </xf>
    <xf numFmtId="0" fontId="2" fillId="58" borderId="0" xfId="96" applyFont="1" applyFill="1" applyAlignment="1" applyProtection="1">
      <alignment horizontal="left" vertical="top" wrapText="1"/>
      <protection locked="0"/>
    </xf>
    <xf numFmtId="0" fontId="2" fillId="58" borderId="0" xfId="96" applyFont="1" applyFill="1" applyAlignment="1" applyProtection="1">
      <alignment vertical="top" wrapText="1"/>
      <protection locked="0"/>
    </xf>
    <xf numFmtId="49" fontId="2" fillId="0" borderId="0" xfId="96" applyNumberFormat="1" applyFont="1" applyFill="1" applyAlignment="1" applyProtection="1">
      <alignment horizontal="left" vertical="top" wrapText="1"/>
      <protection locked="0"/>
    </xf>
    <xf numFmtId="0" fontId="2" fillId="0" borderId="0" xfId="96" applyFont="1">
      <alignment/>
      <protection/>
    </xf>
    <xf numFmtId="49" fontId="2" fillId="58" borderId="0" xfId="96" applyNumberFormat="1" applyFont="1" applyFill="1" applyAlignment="1" applyProtection="1">
      <alignment horizontal="left" vertical="top" wrapText="1"/>
      <protection locked="0"/>
    </xf>
    <xf numFmtId="0" fontId="2" fillId="58" borderId="0" xfId="96" applyFont="1" applyFill="1" applyProtection="1">
      <alignment/>
      <protection locked="0"/>
    </xf>
    <xf numFmtId="0" fontId="31" fillId="0" borderId="0" xfId="96" applyFont="1" applyFill="1">
      <alignment/>
      <protection/>
    </xf>
    <xf numFmtId="0" fontId="2" fillId="0" borderId="0" xfId="96" applyFont="1" applyAlignment="1">
      <alignment horizontal="left" wrapText="1"/>
      <protection/>
    </xf>
    <xf numFmtId="0" fontId="32" fillId="61" borderId="0" xfId="96" applyFont="1" applyFill="1">
      <alignment/>
      <protection/>
    </xf>
    <xf numFmtId="0" fontId="2" fillId="61" borderId="0" xfId="96" applyFill="1">
      <alignment/>
      <protection/>
    </xf>
    <xf numFmtId="0" fontId="3" fillId="15" borderId="27" xfId="96" applyFont="1" applyFill="1" applyBorder="1" applyAlignment="1">
      <alignment horizontal="center"/>
      <protection/>
    </xf>
    <xf numFmtId="0" fontId="6" fillId="0" borderId="27" xfId="96" applyFont="1" applyBorder="1" applyAlignment="1">
      <alignment wrapText="1"/>
      <protection/>
    </xf>
    <xf numFmtId="0" fontId="34" fillId="0" borderId="27" xfId="96" applyFont="1" applyBorder="1" applyAlignment="1">
      <alignment wrapText="1"/>
      <protection/>
    </xf>
    <xf numFmtId="0" fontId="3" fillId="0" borderId="28" xfId="96" applyFont="1" applyBorder="1" applyAlignment="1">
      <alignment wrapText="1"/>
      <protection/>
    </xf>
    <xf numFmtId="0" fontId="3" fillId="0" borderId="0" xfId="96" applyFont="1" applyFill="1" applyBorder="1" applyAlignment="1">
      <alignment wrapText="1"/>
      <protection/>
    </xf>
    <xf numFmtId="0" fontId="6" fillId="0" borderId="0" xfId="96" applyFont="1" applyBorder="1" applyAlignment="1">
      <alignment wrapText="1"/>
      <protection/>
    </xf>
    <xf numFmtId="0" fontId="78" fillId="0" borderId="0" xfId="96" applyFont="1" applyFill="1">
      <alignment/>
      <protection/>
    </xf>
    <xf numFmtId="0" fontId="2" fillId="0" borderId="23" xfId="96" applyFont="1" applyFill="1" applyBorder="1" applyAlignment="1" applyProtection="1">
      <alignment vertical="top" wrapText="1"/>
      <protection locked="0"/>
    </xf>
    <xf numFmtId="0" fontId="2" fillId="0" borderId="26" xfId="96" applyFont="1" applyBorder="1" applyAlignment="1" applyProtection="1">
      <alignment/>
      <protection locked="0"/>
    </xf>
    <xf numFmtId="0" fontId="2" fillId="0" borderId="23" xfId="96" applyFont="1" applyBorder="1" applyAlignment="1" applyProtection="1">
      <alignment vertical="top"/>
      <protection locked="0"/>
    </xf>
    <xf numFmtId="0" fontId="2" fillId="0" borderId="23" xfId="96" applyFont="1" applyBorder="1" applyProtection="1">
      <alignment/>
      <protection locked="0"/>
    </xf>
    <xf numFmtId="0" fontId="78" fillId="0" borderId="23" xfId="0" applyFont="1" applyBorder="1" applyAlignment="1" applyProtection="1">
      <alignment/>
      <protection locked="0"/>
    </xf>
    <xf numFmtId="0" fontId="78" fillId="0" borderId="23" xfId="0" applyFont="1" applyFill="1" applyBorder="1" applyAlignment="1">
      <alignment wrapText="1"/>
    </xf>
    <xf numFmtId="0" fontId="78" fillId="0" borderId="23" xfId="0" applyFont="1" applyFill="1" applyBorder="1" applyAlignment="1" applyProtection="1">
      <alignment/>
      <protection locked="0"/>
    </xf>
    <xf numFmtId="0" fontId="2" fillId="0" borderId="23" xfId="96" applyFont="1" applyFill="1" applyBorder="1" applyAlignment="1" applyProtection="1">
      <alignment vertical="top"/>
      <protection locked="0"/>
    </xf>
    <xf numFmtId="0" fontId="2" fillId="0" borderId="23" xfId="0" applyFont="1" applyBorder="1" applyAlignment="1">
      <alignment/>
    </xf>
    <xf numFmtId="190" fontId="2" fillId="0" borderId="0" xfId="96" applyNumberFormat="1" applyFont="1">
      <alignment/>
      <protection/>
    </xf>
    <xf numFmtId="0" fontId="78" fillId="0" borderId="23" xfId="0" applyFont="1" applyBorder="1" applyAlignment="1" applyProtection="1">
      <alignment horizontal="center"/>
      <protection locked="0"/>
    </xf>
    <xf numFmtId="0" fontId="2" fillId="0" borderId="23" xfId="0" applyFont="1" applyFill="1" applyBorder="1" applyAlignment="1" applyProtection="1">
      <alignment vertical="top" wrapText="1"/>
      <protection locked="0"/>
    </xf>
    <xf numFmtId="0" fontId="2" fillId="0" borderId="23" xfId="0" applyFont="1" applyBorder="1" applyAlignment="1" applyProtection="1">
      <alignment vertical="top" wrapText="1"/>
      <protection locked="0"/>
    </xf>
    <xf numFmtId="0" fontId="78" fillId="0" borderId="23" xfId="0" applyFont="1" applyFill="1" applyBorder="1" applyAlignment="1">
      <alignment horizontal="left" vertical="top" wrapText="1"/>
    </xf>
    <xf numFmtId="0" fontId="2" fillId="0" borderId="0" xfId="96" applyFont="1" applyFill="1">
      <alignment/>
      <protection/>
    </xf>
    <xf numFmtId="0" fontId="2" fillId="0" borderId="0" xfId="96" applyFont="1" applyFill="1" applyAlignment="1">
      <alignment horizontal="right"/>
      <protection/>
    </xf>
    <xf numFmtId="0" fontId="2" fillId="0" borderId="0" xfId="0" applyFont="1" applyAlignment="1">
      <alignment/>
    </xf>
    <xf numFmtId="175" fontId="2" fillId="0" borderId="0" xfId="0" applyNumberFormat="1" applyFont="1" applyAlignment="1">
      <alignment/>
    </xf>
    <xf numFmtId="0" fontId="2" fillId="0" borderId="0" xfId="0" applyFont="1" applyFill="1" applyBorder="1" applyAlignment="1">
      <alignment/>
    </xf>
    <xf numFmtId="0" fontId="7" fillId="0" borderId="0" xfId="89" applyFont="1" applyAlignment="1" applyProtection="1">
      <alignment/>
      <protection/>
    </xf>
    <xf numFmtId="0" fontId="78" fillId="0" borderId="0" xfId="0" applyFont="1" applyAlignment="1">
      <alignment/>
    </xf>
    <xf numFmtId="0" fontId="2" fillId="46" borderId="0" xfId="96" applyFont="1" applyFill="1" applyAlignment="1">
      <alignment horizontal="left" vertical="top" wrapText="1"/>
      <protection/>
    </xf>
    <xf numFmtId="0" fontId="2" fillId="13" borderId="0" xfId="96" applyFont="1" applyFill="1" applyAlignment="1" applyProtection="1">
      <alignment vertical="top" wrapText="1"/>
      <protection hidden="1"/>
    </xf>
    <xf numFmtId="0" fontId="2" fillId="58" borderId="0" xfId="96" applyFont="1" applyFill="1" applyAlignment="1">
      <alignment vertical="top" wrapText="1"/>
      <protection/>
    </xf>
    <xf numFmtId="0" fontId="78" fillId="0" borderId="23" xfId="0" applyFont="1" applyBorder="1" applyAlignment="1" applyProtection="1">
      <alignment vertical="top"/>
      <protection locked="0"/>
    </xf>
    <xf numFmtId="1" fontId="78" fillId="0" borderId="23" xfId="0" applyNumberFormat="1" applyFont="1" applyFill="1" applyBorder="1" applyAlignment="1">
      <alignment/>
    </xf>
    <xf numFmtId="11" fontId="2" fillId="60" borderId="23" xfId="69" applyNumberFormat="1" applyFont="1" applyFill="1" applyBorder="1" applyAlignment="1" applyProtection="1">
      <alignment vertical="top"/>
      <protection hidden="1"/>
    </xf>
    <xf numFmtId="0" fontId="78" fillId="0" borderId="23" xfId="0" applyFont="1" applyBorder="1" applyAlignment="1">
      <alignment vertical="top"/>
    </xf>
    <xf numFmtId="0" fontId="2" fillId="0" borderId="26" xfId="96" applyFont="1" applyFill="1" applyBorder="1" applyAlignment="1">
      <alignment horizontal="center" vertical="center" wrapText="1"/>
      <protection/>
    </xf>
    <xf numFmtId="0" fontId="2" fillId="62" borderId="29" xfId="96" applyFont="1" applyFill="1" applyBorder="1" applyAlignment="1">
      <alignment horizontal="left" vertical="center"/>
      <protection/>
    </xf>
    <xf numFmtId="0" fontId="2" fillId="62" borderId="30" xfId="96" applyFont="1" applyFill="1" applyBorder="1" applyAlignment="1">
      <alignment horizontal="left" vertical="center"/>
      <protection/>
    </xf>
    <xf numFmtId="0" fontId="2" fillId="63" borderId="30" xfId="96" applyFont="1" applyFill="1" applyBorder="1" applyAlignment="1">
      <alignment horizontal="left" vertical="center"/>
      <protection/>
    </xf>
    <xf numFmtId="0" fontId="2" fillId="63" borderId="31" xfId="96" applyFont="1" applyFill="1" applyBorder="1" applyAlignment="1">
      <alignment horizontal="left" vertical="center"/>
      <protection/>
    </xf>
    <xf numFmtId="0" fontId="32" fillId="0" borderId="0" xfId="0" applyFont="1" applyFill="1" applyAlignment="1">
      <alignment/>
    </xf>
    <xf numFmtId="0" fontId="3" fillId="0" borderId="32" xfId="0" applyFont="1" applyBorder="1" applyAlignment="1">
      <alignment horizontal="left" vertical="center"/>
    </xf>
    <xf numFmtId="0" fontId="2" fillId="0" borderId="33" xfId="0" applyFont="1" applyBorder="1" applyAlignment="1">
      <alignment/>
    </xf>
    <xf numFmtId="0" fontId="2" fillId="0" borderId="34" xfId="0" applyFont="1" applyBorder="1" applyAlignment="1">
      <alignment/>
    </xf>
    <xf numFmtId="0" fontId="0" fillId="0" borderId="35" xfId="0" applyBorder="1" applyAlignment="1">
      <alignment/>
    </xf>
    <xf numFmtId="0" fontId="3" fillId="0" borderId="0" xfId="0" applyFont="1" applyAlignment="1">
      <alignment wrapText="1"/>
    </xf>
    <xf numFmtId="0" fontId="3" fillId="0" borderId="23"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horizontal="left" vertical="center"/>
    </xf>
    <xf numFmtId="0" fontId="2" fillId="0" borderId="0" xfId="0" applyFont="1" applyBorder="1" applyAlignment="1">
      <alignment vertical="center"/>
    </xf>
    <xf numFmtId="0" fontId="2" fillId="0" borderId="36" xfId="0" applyFont="1" applyBorder="1" applyAlignment="1">
      <alignment vertical="center"/>
    </xf>
    <xf numFmtId="0" fontId="2" fillId="0" borderId="0" xfId="0" applyFont="1" applyAlignment="1">
      <alignment wrapText="1"/>
    </xf>
    <xf numFmtId="0" fontId="0" fillId="0" borderId="37" xfId="0" applyBorder="1" applyAlignment="1">
      <alignment/>
    </xf>
    <xf numFmtId="0" fontId="35" fillId="0" borderId="0" xfId="0" applyFont="1" applyAlignment="1">
      <alignment/>
    </xf>
    <xf numFmtId="0" fontId="32" fillId="0" borderId="0" xfId="0" applyFont="1" applyFill="1" applyBorder="1" applyAlignment="1">
      <alignment horizontal="left"/>
    </xf>
    <xf numFmtId="0" fontId="36" fillId="0" borderId="0" xfId="0" applyFont="1" applyAlignment="1">
      <alignment/>
    </xf>
    <xf numFmtId="0" fontId="0" fillId="0" borderId="30" xfId="0" applyBorder="1" applyAlignment="1">
      <alignment/>
    </xf>
    <xf numFmtId="0" fontId="0" fillId="0" borderId="38" xfId="0" applyBorder="1" applyAlignment="1">
      <alignment/>
    </xf>
    <xf numFmtId="0" fontId="2" fillId="0" borderId="37" xfId="0" applyFont="1" applyBorder="1" applyAlignment="1">
      <alignment/>
    </xf>
    <xf numFmtId="0" fontId="77" fillId="0" borderId="0" xfId="96" applyFont="1" applyFill="1" applyAlignment="1">
      <alignment horizontal="center"/>
      <protection/>
    </xf>
    <xf numFmtId="11" fontId="78" fillId="15" borderId="23" xfId="69" applyNumberFormat="1" applyFont="1" applyFill="1" applyBorder="1" applyAlignment="1" applyProtection="1">
      <alignment vertical="top"/>
      <protection hidden="1"/>
    </xf>
    <xf numFmtId="0" fontId="78" fillId="15" borderId="23" xfId="0" applyFont="1" applyFill="1" applyBorder="1" applyAlignment="1" applyProtection="1">
      <alignment vertical="top"/>
      <protection hidden="1"/>
    </xf>
    <xf numFmtId="2" fontId="78" fillId="15" borderId="23" xfId="0" applyNumberFormat="1" applyFont="1" applyFill="1" applyBorder="1" applyAlignment="1" applyProtection="1">
      <alignment vertical="top"/>
      <protection hidden="1"/>
    </xf>
    <xf numFmtId="0" fontId="78" fillId="0" borderId="22" xfId="0" applyFont="1" applyBorder="1" applyAlignment="1" applyProtection="1">
      <alignment/>
      <protection locked="0"/>
    </xf>
    <xf numFmtId="49" fontId="2" fillId="0" borderId="0" xfId="96" applyNumberFormat="1" applyFont="1" applyFill="1" applyAlignment="1">
      <alignment horizontal="left" vertical="top" wrapText="1"/>
      <protection/>
    </xf>
    <xf numFmtId="49" fontId="2" fillId="0" borderId="0" xfId="96" applyNumberFormat="1" applyFont="1" applyAlignment="1">
      <alignment horizontal="left" vertical="top" wrapText="1"/>
      <protection/>
    </xf>
    <xf numFmtId="49" fontId="7" fillId="0" borderId="0" xfId="89" applyNumberFormat="1" applyFont="1" applyFill="1" applyAlignment="1" applyProtection="1">
      <alignment horizontal="left" vertical="top" wrapText="1"/>
      <protection locked="0"/>
    </xf>
    <xf numFmtId="49" fontId="2" fillId="0" borderId="0" xfId="89" applyNumberFormat="1" applyFont="1" applyFill="1" applyAlignment="1" applyProtection="1">
      <alignment horizontal="left" vertical="top" wrapText="1"/>
      <protection locked="0"/>
    </xf>
    <xf numFmtId="0" fontId="2" fillId="63" borderId="23" xfId="0" applyFont="1" applyFill="1" applyBorder="1" applyAlignment="1" applyProtection="1">
      <alignment vertical="top"/>
      <protection locked="0"/>
    </xf>
    <xf numFmtId="0" fontId="2" fillId="0" borderId="23" xfId="0" applyFont="1" applyBorder="1" applyAlignment="1">
      <alignment vertical="top"/>
    </xf>
    <xf numFmtId="0" fontId="2" fillId="0" borderId="23" xfId="96" applyFont="1" applyFill="1" applyBorder="1">
      <alignment/>
      <protection/>
    </xf>
    <xf numFmtId="0" fontId="2" fillId="0" borderId="0" xfId="96" applyFont="1" applyFill="1" applyAlignment="1">
      <alignment horizontal="left" vertical="top"/>
      <protection/>
    </xf>
    <xf numFmtId="0" fontId="78" fillId="0" borderId="0" xfId="0" applyFont="1" applyAlignment="1">
      <alignment horizontal="left" vertical="top"/>
    </xf>
    <xf numFmtId="0" fontId="7" fillId="0" borderId="0" xfId="89" applyFont="1" applyFill="1" applyAlignment="1" applyProtection="1">
      <alignment horizontal="left" vertical="top"/>
      <protection locked="0"/>
    </xf>
    <xf numFmtId="0" fontId="2" fillId="0" borderId="0" xfId="96" applyFont="1" applyFill="1" applyAlignment="1" applyProtection="1">
      <alignment horizontal="left" vertical="top"/>
      <protection locked="0"/>
    </xf>
    <xf numFmtId="0" fontId="2" fillId="0" borderId="0" xfId="89" applyFont="1" applyFill="1" applyAlignment="1" applyProtection="1">
      <alignment horizontal="left" vertical="top"/>
      <protection locked="0"/>
    </xf>
    <xf numFmtId="0" fontId="0" fillId="48" borderId="0" xfId="0" applyFill="1" applyAlignment="1">
      <alignment vertical="top" wrapText="1"/>
    </xf>
    <xf numFmtId="200" fontId="78" fillId="0" borderId="0" xfId="0" applyNumberFormat="1" applyFont="1" applyAlignment="1">
      <alignment horizontal="left" vertical="top"/>
    </xf>
    <xf numFmtId="0" fontId="7" fillId="0" borderId="0" xfId="89" applyAlignment="1" applyProtection="1">
      <alignment horizontal="left" vertical="top"/>
      <protection/>
    </xf>
    <xf numFmtId="0" fontId="0" fillId="0" borderId="0" xfId="0" applyFill="1" applyBorder="1" applyAlignment="1">
      <alignment/>
    </xf>
    <xf numFmtId="0" fontId="79" fillId="0" borderId="0" xfId="0" applyFont="1" applyAlignment="1">
      <alignment/>
    </xf>
    <xf numFmtId="0" fontId="76" fillId="0" borderId="0" xfId="0" applyFont="1" applyFill="1" applyAlignment="1">
      <alignment/>
    </xf>
    <xf numFmtId="0" fontId="76" fillId="0" borderId="0" xfId="0" applyFont="1" applyFill="1" applyBorder="1" applyAlignment="1" quotePrefix="1">
      <alignment/>
    </xf>
    <xf numFmtId="0" fontId="80" fillId="0" borderId="0" xfId="0" applyFont="1" applyFill="1" applyAlignment="1">
      <alignment/>
    </xf>
    <xf numFmtId="0" fontId="79" fillId="0" borderId="0" xfId="96" applyFont="1">
      <alignment/>
      <protection/>
    </xf>
    <xf numFmtId="0" fontId="0" fillId="0" borderId="0" xfId="0" applyAlignment="1">
      <alignment horizontal="left"/>
    </xf>
    <xf numFmtId="0" fontId="0" fillId="0" borderId="0" xfId="0" applyFill="1" applyBorder="1" applyAlignment="1">
      <alignment horizontal="left"/>
    </xf>
    <xf numFmtId="0" fontId="2" fillId="0" borderId="0" xfId="96" applyFill="1" applyAlignment="1">
      <alignment vertical="center"/>
      <protection/>
    </xf>
    <xf numFmtId="0" fontId="77" fillId="0" borderId="0" xfId="96" applyFont="1" applyFill="1" applyAlignment="1">
      <alignment horizontal="center" vertical="center"/>
      <protection/>
    </xf>
    <xf numFmtId="0" fontId="81" fillId="0" borderId="0" xfId="96" applyFont="1" applyFill="1" applyAlignment="1">
      <alignment vertical="center"/>
      <protection/>
    </xf>
    <xf numFmtId="0" fontId="78" fillId="0" borderId="0" xfId="96" applyFont="1" applyFill="1" applyAlignment="1">
      <alignment vertical="center"/>
      <protection/>
    </xf>
    <xf numFmtId="0" fontId="82" fillId="0" borderId="0" xfId="96" applyFont="1" applyFill="1" applyAlignment="1">
      <alignment horizontal="left" vertical="center"/>
      <protection/>
    </xf>
    <xf numFmtId="0" fontId="82" fillId="0" borderId="0" xfId="96" applyFont="1" applyFill="1" applyAlignment="1">
      <alignment vertical="center"/>
      <protection/>
    </xf>
    <xf numFmtId="0" fontId="78" fillId="0" borderId="0" xfId="96" applyFont="1" applyFill="1" applyAlignment="1">
      <alignment horizontal="left" vertical="center"/>
      <protection/>
    </xf>
    <xf numFmtId="0" fontId="52" fillId="0" borderId="0" xfId="0" applyFont="1" applyFill="1" applyBorder="1" applyAlignment="1">
      <alignment/>
    </xf>
    <xf numFmtId="0" fontId="52" fillId="0" borderId="0" xfId="0" applyFont="1" applyFill="1" applyBorder="1" applyAlignment="1">
      <alignment vertical="center"/>
    </xf>
    <xf numFmtId="0" fontId="2" fillId="0" borderId="23" xfId="96" applyFont="1" applyFill="1" applyBorder="1" applyAlignment="1">
      <alignment vertical="center"/>
      <protection/>
    </xf>
    <xf numFmtId="11" fontId="78" fillId="15" borderId="23" xfId="69" applyNumberFormat="1" applyFont="1" applyFill="1" applyBorder="1" applyAlignment="1" applyProtection="1">
      <alignment horizontal="center" vertical="center"/>
      <protection hidden="1"/>
    </xf>
    <xf numFmtId="0" fontId="78" fillId="15" borderId="23" xfId="0" applyFont="1" applyFill="1" applyBorder="1" applyAlignment="1" applyProtection="1">
      <alignment horizontal="center" vertical="center"/>
      <protection hidden="1"/>
    </xf>
    <xf numFmtId="0" fontId="78" fillId="0" borderId="23" xfId="0" applyFont="1" applyBorder="1" applyAlignment="1" applyProtection="1">
      <alignment horizontal="center" vertical="center"/>
      <protection locked="0"/>
    </xf>
    <xf numFmtId="0" fontId="78" fillId="0" borderId="23" xfId="0" applyFont="1" applyBorder="1" applyAlignment="1" applyProtection="1">
      <alignment vertical="center" wrapText="1"/>
      <protection locked="0"/>
    </xf>
    <xf numFmtId="0" fontId="78" fillId="0" borderId="23" xfId="0" applyFont="1" applyBorder="1" applyAlignment="1" applyProtection="1">
      <alignment horizontal="center" vertical="center" wrapText="1"/>
      <protection locked="0"/>
    </xf>
    <xf numFmtId="2" fontId="78" fillId="15" borderId="23" xfId="0" applyNumberFormat="1" applyFont="1" applyFill="1" applyBorder="1" applyAlignment="1" applyProtection="1">
      <alignment horizontal="right" vertical="center"/>
      <protection hidden="1"/>
    </xf>
    <xf numFmtId="0" fontId="78" fillId="0" borderId="23" xfId="0" applyFont="1" applyBorder="1" applyAlignment="1" applyProtection="1">
      <alignment horizontal="left" vertical="center"/>
      <protection locked="0"/>
    </xf>
    <xf numFmtId="0" fontId="78" fillId="0" borderId="23" xfId="0" applyFont="1" applyFill="1" applyBorder="1" applyAlignment="1" applyProtection="1">
      <alignment horizontal="center" vertical="center"/>
      <protection locked="0"/>
    </xf>
    <xf numFmtId="0" fontId="83" fillId="0" borderId="0" xfId="96" applyFont="1" applyFill="1" applyAlignment="1">
      <alignment horizontal="center" vertical="center"/>
      <protection/>
    </xf>
    <xf numFmtId="0" fontId="52" fillId="0" borderId="0" xfId="0" applyFont="1" applyFill="1" applyBorder="1" applyAlignment="1" quotePrefix="1">
      <alignment/>
    </xf>
    <xf numFmtId="0" fontId="0" fillId="0" borderId="0" xfId="0" applyBorder="1" applyAlignment="1">
      <alignment wrapText="1"/>
    </xf>
    <xf numFmtId="0" fontId="3" fillId="0" borderId="23" xfId="96" applyFont="1" applyBorder="1" applyAlignment="1">
      <alignment horizontal="left" vertical="center"/>
      <protection/>
    </xf>
    <xf numFmtId="0" fontId="2" fillId="0" borderId="23" xfId="96" applyFont="1" applyBorder="1" applyAlignment="1">
      <alignment horizontal="left" vertical="center" wrapText="1"/>
      <protection/>
    </xf>
    <xf numFmtId="0" fontId="2" fillId="0" borderId="0" xfId="96" applyAlignment="1">
      <alignment horizontal="left" vertical="center"/>
      <protection/>
    </xf>
    <xf numFmtId="0" fontId="2" fillId="63" borderId="23" xfId="96" applyFont="1" applyFill="1" applyBorder="1" applyAlignment="1">
      <alignment horizontal="left" vertical="center"/>
      <protection/>
    </xf>
    <xf numFmtId="0" fontId="2" fillId="63" borderId="23" xfId="96" applyFont="1" applyFill="1" applyBorder="1" applyAlignment="1">
      <alignment horizontal="left" vertical="center" wrapText="1"/>
      <protection/>
    </xf>
    <xf numFmtId="0" fontId="3" fillId="0" borderId="23" xfId="96" applyFont="1" applyFill="1" applyBorder="1" applyAlignment="1">
      <alignment horizontal="left" vertical="center"/>
      <protection/>
    </xf>
    <xf numFmtId="0" fontId="2" fillId="0" borderId="23" xfId="96" applyBorder="1" applyAlignment="1">
      <alignment horizontal="left" vertical="center"/>
      <protection/>
    </xf>
    <xf numFmtId="0" fontId="3" fillId="59" borderId="23" xfId="96" applyFont="1" applyFill="1" applyBorder="1" applyAlignment="1">
      <alignment horizontal="left" vertical="center" wrapText="1"/>
      <protection/>
    </xf>
    <xf numFmtId="0" fontId="2" fillId="0" borderId="0" xfId="96" applyAlignment="1">
      <alignment vertical="center"/>
      <protection/>
    </xf>
    <xf numFmtId="0" fontId="0" fillId="0" borderId="23" xfId="0" applyBorder="1" applyAlignment="1" applyProtection="1">
      <alignment horizontal="center" vertical="top"/>
      <protection locked="0"/>
    </xf>
    <xf numFmtId="0" fontId="2" fillId="0" borderId="23" xfId="96" applyFont="1" applyFill="1" applyBorder="1" applyAlignment="1" applyProtection="1">
      <alignment horizontal="center" vertical="top" wrapText="1"/>
      <protection locked="0"/>
    </xf>
    <xf numFmtId="0" fontId="2" fillId="0" borderId="22" xfId="96" applyFont="1" applyBorder="1" applyAlignment="1" applyProtection="1">
      <alignment/>
      <protection locked="0"/>
    </xf>
    <xf numFmtId="0" fontId="2" fillId="0" borderId="39" xfId="96" applyFont="1" applyBorder="1" applyProtection="1">
      <alignment/>
      <protection locked="0"/>
    </xf>
    <xf numFmtId="0" fontId="54" fillId="0" borderId="23" xfId="96" applyFont="1" applyBorder="1" applyAlignment="1">
      <alignment horizontal="center" vertical="center"/>
      <protection/>
    </xf>
    <xf numFmtId="0" fontId="2" fillId="63" borderId="23" xfId="96" applyFont="1" applyFill="1" applyBorder="1" applyAlignment="1">
      <alignment horizontal="center" vertical="center" wrapText="1"/>
      <protection/>
    </xf>
    <xf numFmtId="0" fontId="2" fillId="0" borderId="23" xfId="96" applyFont="1" applyBorder="1" applyAlignment="1">
      <alignment horizontal="center" vertical="center" wrapText="1"/>
      <protection/>
    </xf>
    <xf numFmtId="0" fontId="2" fillId="0" borderId="23" xfId="96" applyFont="1" applyBorder="1" applyAlignment="1">
      <alignment horizontal="center" vertical="center"/>
      <protection/>
    </xf>
    <xf numFmtId="0" fontId="2" fillId="0" borderId="23" xfId="96" applyFont="1" applyFill="1" applyBorder="1" applyAlignment="1">
      <alignment vertical="center" wrapText="1"/>
      <protection/>
    </xf>
    <xf numFmtId="0" fontId="78" fillId="0" borderId="23" xfId="0" applyFont="1" applyBorder="1" applyAlignment="1">
      <alignment vertical="center" wrapText="1"/>
    </xf>
    <xf numFmtId="0" fontId="2" fillId="0" borderId="23" xfId="0" applyFont="1" applyBorder="1" applyAlignment="1">
      <alignment vertical="center" wrapText="1"/>
    </xf>
    <xf numFmtId="0" fontId="78" fillId="0" borderId="23" xfId="0" applyFont="1" applyBorder="1" applyAlignment="1">
      <alignment vertical="top" wrapText="1"/>
    </xf>
    <xf numFmtId="0" fontId="0" fillId="0" borderId="0" xfId="0" applyAlignment="1">
      <alignment horizontal="left"/>
    </xf>
    <xf numFmtId="0" fontId="78" fillId="0" borderId="0" xfId="0" applyFont="1" applyAlignment="1">
      <alignment vertical="center" wrapText="1"/>
    </xf>
    <xf numFmtId="0" fontId="0" fillId="0" borderId="0" xfId="0" applyFill="1" applyAlignment="1">
      <alignment/>
    </xf>
    <xf numFmtId="3" fontId="0" fillId="0" borderId="0" xfId="0" applyNumberFormat="1" applyFill="1" applyAlignment="1">
      <alignment/>
    </xf>
    <xf numFmtId="0" fontId="76" fillId="0" borderId="0" xfId="0" applyFont="1" applyFill="1" applyAlignment="1">
      <alignment vertical="center"/>
    </xf>
    <xf numFmtId="0" fontId="40" fillId="0" borderId="0" xfId="0" applyFont="1" applyFill="1" applyBorder="1" applyAlignment="1">
      <alignment horizontal="center" wrapText="1"/>
    </xf>
    <xf numFmtId="0" fontId="52" fillId="0" borderId="0" xfId="0" applyFont="1" applyFill="1" applyAlignment="1">
      <alignment/>
    </xf>
    <xf numFmtId="0" fontId="76" fillId="0" borderId="0" xfId="0" applyFont="1" applyFill="1" applyBorder="1" applyAlignment="1">
      <alignment/>
    </xf>
    <xf numFmtId="0" fontId="52" fillId="0" borderId="0" xfId="0" applyFont="1" applyFill="1" applyAlignment="1">
      <alignment wrapText="1"/>
    </xf>
    <xf numFmtId="0" fontId="24" fillId="0" borderId="0" xfId="0" applyFont="1" applyFill="1" applyAlignment="1">
      <alignment/>
    </xf>
    <xf numFmtId="0" fontId="42" fillId="0" borderId="0" xfId="0" applyFont="1" applyFill="1" applyAlignment="1">
      <alignment horizontal="left" wrapText="1"/>
    </xf>
    <xf numFmtId="0" fontId="42" fillId="0" borderId="0" xfId="0" applyFont="1" applyFill="1" applyAlignment="1">
      <alignment horizontal="right" wrapText="1"/>
    </xf>
    <xf numFmtId="0" fontId="43" fillId="0" borderId="0" xfId="0" applyFont="1" applyFill="1" applyAlignment="1">
      <alignment horizontal="left" wrapText="1"/>
    </xf>
    <xf numFmtId="0" fontId="43" fillId="0" borderId="0" xfId="0" applyFont="1" applyFill="1" applyAlignment="1">
      <alignment horizontal="right" wrapText="1"/>
    </xf>
    <xf numFmtId="0" fontId="80" fillId="0" borderId="0" xfId="0" applyFont="1" applyFill="1" applyBorder="1" applyAlignment="1">
      <alignment/>
    </xf>
    <xf numFmtId="0" fontId="80" fillId="0" borderId="0" xfId="0" applyFont="1" applyFill="1" applyAlignment="1">
      <alignment horizontal="left" wrapText="1"/>
    </xf>
    <xf numFmtId="0" fontId="84" fillId="0" borderId="0" xfId="0" applyFont="1" applyFill="1" applyAlignment="1">
      <alignment/>
    </xf>
    <xf numFmtId="0" fontId="44" fillId="0" borderId="0" xfId="0" applyFont="1" applyFill="1" applyAlignment="1">
      <alignment horizontal="left" wrapText="1"/>
    </xf>
    <xf numFmtId="0" fontId="80" fillId="0" borderId="0" xfId="0" applyFont="1" applyFill="1" applyAlignment="1">
      <alignment horizontal="center"/>
    </xf>
    <xf numFmtId="2" fontId="52" fillId="0" borderId="0" xfId="0" applyNumberFormat="1" applyFont="1" applyFill="1" applyBorder="1" applyAlignment="1">
      <alignment/>
    </xf>
    <xf numFmtId="0" fontId="78" fillId="0" borderId="0" xfId="0" applyFont="1" applyFill="1" applyAlignment="1">
      <alignment/>
    </xf>
    <xf numFmtId="0" fontId="52" fillId="0" borderId="0" xfId="0" applyFont="1" applyFill="1" applyBorder="1" applyAlignment="1" quotePrefix="1">
      <alignment horizontal="center"/>
    </xf>
    <xf numFmtId="0" fontId="37" fillId="0" borderId="0" xfId="0" applyFont="1" applyFill="1" applyAlignment="1">
      <alignment/>
    </xf>
    <xf numFmtId="0" fontId="79" fillId="0" borderId="0" xfId="0" applyFont="1" applyFill="1" applyAlignment="1">
      <alignment/>
    </xf>
    <xf numFmtId="0" fontId="52" fillId="0" borderId="0" xfId="0" applyFont="1" applyFill="1" applyBorder="1" applyAlignment="1">
      <alignment horizontal="center"/>
    </xf>
    <xf numFmtId="191" fontId="76" fillId="0" borderId="0" xfId="0" applyNumberFormat="1" applyFont="1" applyFill="1" applyAlignment="1">
      <alignment/>
    </xf>
    <xf numFmtId="0" fontId="85" fillId="0" borderId="0" xfId="0" applyFont="1" applyFill="1" applyAlignment="1">
      <alignment/>
    </xf>
    <xf numFmtId="0" fontId="86" fillId="0" borderId="0" xfId="89" applyFont="1" applyFill="1" applyAlignment="1" applyProtection="1">
      <alignment/>
      <protection/>
    </xf>
    <xf numFmtId="3" fontId="0" fillId="0" borderId="0" xfId="0" applyNumberFormat="1" applyFill="1" applyBorder="1" applyAlignment="1">
      <alignment/>
    </xf>
    <xf numFmtId="0" fontId="38" fillId="0" borderId="0" xfId="0" applyFont="1" applyFill="1" applyBorder="1" applyAlignment="1">
      <alignment horizontal="left"/>
    </xf>
    <xf numFmtId="0" fontId="39" fillId="0" borderId="0" xfId="0" applyFont="1" applyFill="1" applyBorder="1" applyAlignment="1">
      <alignment horizontal="left"/>
    </xf>
    <xf numFmtId="0" fontId="40" fillId="0" borderId="0" xfId="0" applyFont="1" applyFill="1" applyBorder="1" applyAlignment="1">
      <alignment horizontal="left" wrapText="1"/>
    </xf>
    <xf numFmtId="0" fontId="41" fillId="0" borderId="0" xfId="0" applyFont="1" applyFill="1" applyBorder="1" applyAlignment="1">
      <alignment horizontal="center" wrapText="1"/>
    </xf>
    <xf numFmtId="0" fontId="7" fillId="0" borderId="0" xfId="89" applyFill="1" applyBorder="1" applyAlignment="1" applyProtection="1">
      <alignment horizontal="center" wrapText="1"/>
      <protection/>
    </xf>
    <xf numFmtId="0" fontId="42" fillId="0" borderId="0" xfId="0" applyFont="1" applyFill="1" applyBorder="1" applyAlignment="1">
      <alignment horizontal="left" wrapText="1"/>
    </xf>
    <xf numFmtId="0" fontId="42" fillId="0" borderId="0" xfId="0" applyFont="1" applyFill="1" applyBorder="1" applyAlignment="1">
      <alignment horizontal="right" wrapText="1"/>
    </xf>
    <xf numFmtId="0" fontId="43" fillId="0" borderId="0" xfId="0" applyFont="1" applyFill="1" applyBorder="1" applyAlignment="1">
      <alignment horizontal="left" wrapText="1"/>
    </xf>
    <xf numFmtId="0" fontId="43" fillId="0" borderId="0" xfId="0" applyFont="1" applyFill="1" applyBorder="1" applyAlignment="1">
      <alignment horizontal="right" wrapText="1"/>
    </xf>
    <xf numFmtId="0" fontId="45" fillId="0" borderId="0" xfId="0" applyFont="1" applyFill="1" applyBorder="1" applyAlignment="1">
      <alignment horizontal="left" wrapText="1"/>
    </xf>
    <xf numFmtId="0" fontId="78" fillId="0" borderId="0" xfId="0" applyFont="1" applyFill="1" applyBorder="1" applyAlignment="1">
      <alignment/>
    </xf>
    <xf numFmtId="3" fontId="76" fillId="0" borderId="0" xfId="0" applyNumberFormat="1" applyFont="1" applyFill="1" applyBorder="1" applyAlignment="1">
      <alignment/>
    </xf>
    <xf numFmtId="0" fontId="80" fillId="0" borderId="0" xfId="0" applyFont="1" applyFill="1" applyBorder="1" applyAlignment="1">
      <alignment horizontal="left" wrapText="1"/>
    </xf>
    <xf numFmtId="0" fontId="80" fillId="0" borderId="0" xfId="0" applyFont="1" applyFill="1" applyBorder="1" applyAlignment="1">
      <alignment horizontal="left"/>
    </xf>
    <xf numFmtId="0" fontId="0" fillId="0" borderId="0" xfId="0" applyAlignment="1">
      <alignment horizontal="center"/>
    </xf>
    <xf numFmtId="0" fontId="10" fillId="0" borderId="0" xfId="0" applyFont="1" applyAlignment="1">
      <alignment/>
    </xf>
    <xf numFmtId="0" fontId="0" fillId="0" borderId="0" xfId="0" applyFill="1" applyAlignment="1">
      <alignment horizontal="center"/>
    </xf>
    <xf numFmtId="0" fontId="0" fillId="64" borderId="0" xfId="0" applyFill="1" applyAlignment="1">
      <alignment/>
    </xf>
    <xf numFmtId="0" fontId="0" fillId="0" borderId="0" xfId="0" applyAlignment="1">
      <alignment horizontal="center" vertical="top"/>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0" xfId="0" applyBorder="1" applyAlignment="1">
      <alignment/>
    </xf>
    <xf numFmtId="0" fontId="0" fillId="0" borderId="36" xfId="0" applyBorder="1" applyAlignment="1">
      <alignment/>
    </xf>
    <xf numFmtId="3" fontId="0" fillId="0" borderId="30" xfId="0" applyNumberFormat="1" applyBorder="1" applyAlignment="1">
      <alignment/>
    </xf>
    <xf numFmtId="0" fontId="0" fillId="0" borderId="0" xfId="0" applyFill="1" applyBorder="1" applyAlignment="1">
      <alignment horizontal="center"/>
    </xf>
    <xf numFmtId="0" fontId="83" fillId="0" borderId="0" xfId="96" applyFont="1" applyFill="1" applyAlignment="1">
      <alignment horizontal="center" vertical="center" wrapText="1"/>
      <protection/>
    </xf>
    <xf numFmtId="0" fontId="2" fillId="0" borderId="0" xfId="0" applyFont="1" applyBorder="1" applyAlignment="1">
      <alignment/>
    </xf>
    <xf numFmtId="2" fontId="2" fillId="0" borderId="0" xfId="0" applyNumberFormat="1" applyFont="1" applyFill="1" applyBorder="1" applyAlignment="1">
      <alignment/>
    </xf>
    <xf numFmtId="0" fontId="0" fillId="0" borderId="0" xfId="0" applyBorder="1" applyAlignment="1">
      <alignment horizontal="left" wrapText="1"/>
    </xf>
    <xf numFmtId="0" fontId="0" fillId="0" borderId="0" xfId="0" applyBorder="1" applyAlignment="1">
      <alignment/>
    </xf>
    <xf numFmtId="0" fontId="7" fillId="0" borderId="0" xfId="89" applyBorder="1" applyAlignment="1" applyProtection="1">
      <alignment horizontal="left"/>
      <protection/>
    </xf>
    <xf numFmtId="0" fontId="0" fillId="0" borderId="0" xfId="0" applyBorder="1" applyAlignment="1">
      <alignment horizontal="left"/>
    </xf>
    <xf numFmtId="0" fontId="0" fillId="64" borderId="0" xfId="0" applyFill="1" applyBorder="1" applyAlignment="1">
      <alignment/>
    </xf>
    <xf numFmtId="0" fontId="46" fillId="0" borderId="14" xfId="97" applyFont="1" applyFill="1" applyBorder="1" applyAlignment="1">
      <alignment wrapText="1"/>
      <protection/>
    </xf>
    <xf numFmtId="0" fontId="87" fillId="0" borderId="0" xfId="96" applyFont="1" applyFill="1">
      <alignment/>
      <protection/>
    </xf>
    <xf numFmtId="0" fontId="0" fillId="0" borderId="0" xfId="0" applyBorder="1" applyAlignment="1">
      <alignment horizontal="left" vertical="center" wrapText="1"/>
    </xf>
    <xf numFmtId="0" fontId="0" fillId="0" borderId="0" xfId="0" applyBorder="1" applyAlignment="1">
      <alignment horizontal="center" vertical="center" wrapText="1"/>
    </xf>
    <xf numFmtId="0" fontId="2" fillId="0" borderId="0" xfId="0" applyFont="1" applyBorder="1" applyAlignment="1">
      <alignment horizontal="center" vertical="center" wrapText="1"/>
    </xf>
    <xf numFmtId="181" fontId="0" fillId="0" borderId="0" xfId="0" applyNumberFormat="1" applyAlignment="1">
      <alignment horizontal="center"/>
    </xf>
    <xf numFmtId="181" fontId="0" fillId="64" borderId="0" xfId="0" applyNumberFormat="1" applyFill="1" applyAlignment="1">
      <alignment horizontal="center"/>
    </xf>
    <xf numFmtId="181" fontId="2" fillId="64" borderId="0" xfId="0" applyNumberFormat="1" applyFont="1" applyFill="1" applyAlignment="1">
      <alignment horizontal="center"/>
    </xf>
    <xf numFmtId="0" fontId="2" fillId="0" borderId="0" xfId="0" applyFont="1" applyAlignment="1">
      <alignment horizontal="center" vertical="top"/>
    </xf>
    <xf numFmtId="192" fontId="0" fillId="0" borderId="0" xfId="0" applyNumberFormat="1" applyAlignment="1">
      <alignment/>
    </xf>
    <xf numFmtId="205" fontId="0" fillId="0" borderId="0" xfId="0" applyNumberFormat="1" applyAlignment="1">
      <alignment/>
    </xf>
    <xf numFmtId="196" fontId="0" fillId="0" borderId="0" xfId="104" applyNumberFormat="1" applyFont="1" applyAlignment="1">
      <alignment/>
    </xf>
    <xf numFmtId="3" fontId="0" fillId="0" borderId="0" xfId="0" applyNumberFormat="1" applyAlignment="1">
      <alignment horizontal="center"/>
    </xf>
    <xf numFmtId="3" fontId="0" fillId="0" borderId="0" xfId="0" applyNumberFormat="1" applyFill="1" applyAlignment="1">
      <alignment horizontal="center"/>
    </xf>
    <xf numFmtId="0" fontId="0" fillId="59" borderId="0" xfId="0" applyFill="1" applyAlignment="1">
      <alignment/>
    </xf>
    <xf numFmtId="195" fontId="78" fillId="0" borderId="23" xfId="0" applyNumberFormat="1" applyFont="1" applyBorder="1" applyAlignment="1" applyProtection="1">
      <alignment vertical="top"/>
      <protection locked="0"/>
    </xf>
    <xf numFmtId="195" fontId="2" fillId="0" borderId="23" xfId="96" applyNumberFormat="1" applyFont="1" applyBorder="1" applyAlignment="1" applyProtection="1">
      <alignment vertical="top"/>
      <protection locked="0"/>
    </xf>
    <xf numFmtId="0" fontId="78" fillId="0" borderId="23" xfId="0" applyFont="1" applyBorder="1" applyAlignment="1" applyProtection="1">
      <alignment horizontal="center" vertical="top" wrapText="1"/>
      <protection locked="0"/>
    </xf>
    <xf numFmtId="0" fontId="2" fillId="63" borderId="23" xfId="96" applyFont="1" applyFill="1" applyBorder="1" applyAlignment="1">
      <alignment horizontal="center" vertical="center"/>
      <protection/>
    </xf>
    <xf numFmtId="0" fontId="2" fillId="63" borderId="23" xfId="0" applyFont="1" applyFill="1" applyBorder="1" applyAlignment="1" applyProtection="1">
      <alignment vertical="top" wrapText="1"/>
      <protection locked="0"/>
    </xf>
    <xf numFmtId="0" fontId="2" fillId="0" borderId="23" xfId="96" applyBorder="1" applyAlignment="1">
      <alignment horizontal="center" vertical="center"/>
      <protection/>
    </xf>
    <xf numFmtId="0" fontId="2" fillId="0" borderId="40" xfId="96" applyFont="1" applyFill="1" applyBorder="1">
      <alignment/>
      <protection/>
    </xf>
    <xf numFmtId="0" fontId="76" fillId="0" borderId="0" xfId="0" applyFont="1" applyFill="1" applyBorder="1" applyAlignment="1">
      <alignment vertical="top"/>
    </xf>
    <xf numFmtId="0" fontId="2" fillId="46" borderId="40" xfId="96" applyFont="1" applyFill="1" applyBorder="1" applyAlignment="1">
      <alignment horizontal="left" vertical="center"/>
      <protection/>
    </xf>
    <xf numFmtId="0" fontId="2" fillId="46" borderId="41" xfId="96" applyFont="1" applyFill="1" applyBorder="1" applyAlignment="1">
      <alignment horizontal="left" vertical="center"/>
      <protection/>
    </xf>
    <xf numFmtId="0" fontId="2" fillId="46" borderId="25" xfId="96" applyFont="1" applyFill="1" applyBorder="1" applyAlignment="1">
      <alignment horizontal="left" vertical="center"/>
      <protection/>
    </xf>
    <xf numFmtId="0" fontId="2" fillId="52" borderId="0" xfId="96" applyFont="1" applyFill="1" applyAlignment="1">
      <alignment horizontal="left" wrapText="1"/>
      <protection/>
    </xf>
    <xf numFmtId="0" fontId="2" fillId="52" borderId="0" xfId="96" applyFont="1" applyFill="1" applyAlignment="1">
      <alignment horizontal="left" vertical="center" wrapText="1"/>
      <protection/>
    </xf>
    <xf numFmtId="0" fontId="3" fillId="63" borderId="42" xfId="96" applyFont="1" applyFill="1" applyBorder="1" applyAlignment="1">
      <alignment horizontal="center" vertical="center" textRotation="90"/>
      <protection/>
    </xf>
    <xf numFmtId="0" fontId="3" fillId="63" borderId="43" xfId="96" applyFont="1" applyFill="1" applyBorder="1" applyAlignment="1">
      <alignment horizontal="center" vertical="center" textRotation="90"/>
      <protection/>
    </xf>
    <xf numFmtId="0" fontId="2" fillId="63" borderId="26" xfId="96" applyFont="1" applyFill="1" applyBorder="1" applyAlignment="1">
      <alignment horizontal="left" vertical="center" wrapText="1"/>
      <protection/>
    </xf>
    <xf numFmtId="0" fontId="2" fillId="63" borderId="44" xfId="96" applyFont="1" applyFill="1" applyBorder="1" applyAlignment="1">
      <alignment horizontal="left" vertical="center" wrapText="1"/>
      <protection/>
    </xf>
    <xf numFmtId="0" fontId="2" fillId="63" borderId="45" xfId="96" applyFont="1" applyFill="1" applyBorder="1" applyAlignment="1">
      <alignment horizontal="left" vertical="center" wrapText="1"/>
      <protection/>
    </xf>
    <xf numFmtId="0" fontId="2" fillId="63" borderId="46" xfId="96" applyFont="1" applyFill="1" applyBorder="1" applyAlignment="1">
      <alignment horizontal="left" vertical="center" wrapText="1"/>
      <protection/>
    </xf>
    <xf numFmtId="0" fontId="28" fillId="52" borderId="0" xfId="96" applyFont="1" applyFill="1" applyAlignment="1">
      <alignment horizontal="center"/>
      <protection/>
    </xf>
    <xf numFmtId="0" fontId="2" fillId="46" borderId="40" xfId="96" applyFont="1" applyFill="1" applyBorder="1" applyAlignment="1">
      <alignment horizontal="left" vertical="center" wrapText="1"/>
      <protection/>
    </xf>
    <xf numFmtId="0" fontId="2" fillId="46" borderId="41" xfId="96" applyFont="1" applyFill="1" applyBorder="1" applyAlignment="1">
      <alignment horizontal="left" vertical="center" wrapText="1"/>
      <protection/>
    </xf>
    <xf numFmtId="0" fontId="2" fillId="46" borderId="25" xfId="96" applyFont="1" applyFill="1" applyBorder="1" applyAlignment="1">
      <alignment horizontal="left" vertical="center" wrapText="1"/>
      <protection/>
    </xf>
    <xf numFmtId="0" fontId="3" fillId="62" borderId="47" xfId="96" applyFont="1" applyFill="1" applyBorder="1" applyAlignment="1">
      <alignment horizontal="center" textRotation="45"/>
      <protection/>
    </xf>
    <xf numFmtId="0" fontId="3" fillId="62" borderId="42" xfId="96" applyFont="1" applyFill="1" applyBorder="1" applyAlignment="1">
      <alignment horizontal="center" textRotation="45"/>
      <protection/>
    </xf>
    <xf numFmtId="0" fontId="2" fillId="62" borderId="29" xfId="96" applyFont="1" applyFill="1" applyBorder="1" applyAlignment="1">
      <alignment horizontal="left" vertical="center" wrapText="1"/>
      <protection/>
    </xf>
    <xf numFmtId="0" fontId="2" fillId="62" borderId="48" xfId="96" applyFont="1" applyFill="1" applyBorder="1" applyAlignment="1">
      <alignment horizontal="left" vertical="center" wrapText="1"/>
      <protection/>
    </xf>
    <xf numFmtId="0" fontId="2" fillId="62" borderId="26" xfId="96" applyFont="1" applyFill="1" applyBorder="1" applyAlignment="1">
      <alignment horizontal="left" vertical="center" wrapText="1"/>
      <protection/>
    </xf>
    <xf numFmtId="0" fontId="2" fillId="62" borderId="44" xfId="96" applyFont="1" applyFill="1" applyBorder="1" applyAlignment="1">
      <alignment horizontal="left" vertical="center" wrapText="1"/>
      <protection/>
    </xf>
    <xf numFmtId="0" fontId="4" fillId="0" borderId="40" xfId="96" applyFont="1" applyBorder="1" applyAlignment="1">
      <alignment horizontal="center"/>
      <protection/>
    </xf>
    <xf numFmtId="0" fontId="4" fillId="0" borderId="41" xfId="96" applyFont="1" applyBorder="1" applyAlignment="1">
      <alignment horizontal="center"/>
      <protection/>
    </xf>
    <xf numFmtId="0" fontId="4" fillId="0" borderId="25" xfId="96" applyFont="1" applyBorder="1" applyAlignment="1">
      <alignment horizontal="center"/>
      <protection/>
    </xf>
    <xf numFmtId="0" fontId="3" fillId="46" borderId="23" xfId="96" applyFont="1" applyFill="1" applyBorder="1" applyAlignment="1">
      <alignment horizontal="left"/>
      <protection/>
    </xf>
    <xf numFmtId="0" fontId="2" fillId="0" borderId="23" xfId="96" applyBorder="1" applyAlignment="1" applyProtection="1">
      <alignment horizontal="left"/>
      <protection locked="0"/>
    </xf>
    <xf numFmtId="0" fontId="3" fillId="46" borderId="22" xfId="96" applyFont="1" applyFill="1" applyBorder="1" applyAlignment="1">
      <alignment horizontal="left" vertical="center"/>
      <protection/>
    </xf>
    <xf numFmtId="0" fontId="3" fillId="46" borderId="24" xfId="96" applyFont="1" applyFill="1" applyBorder="1" applyAlignment="1">
      <alignment horizontal="left" vertical="center"/>
      <protection/>
    </xf>
    <xf numFmtId="0" fontId="2" fillId="0" borderId="23" xfId="96" applyBorder="1" applyAlignment="1" applyProtection="1">
      <alignment horizontal="center"/>
      <protection locked="0"/>
    </xf>
    <xf numFmtId="0" fontId="3" fillId="46" borderId="22" xfId="96" applyFont="1" applyFill="1" applyBorder="1" applyAlignment="1">
      <alignment horizontal="center"/>
      <protection/>
    </xf>
    <xf numFmtId="0" fontId="3" fillId="46" borderId="33" xfId="96" applyFont="1" applyFill="1" applyBorder="1" applyAlignment="1">
      <alignment horizontal="center"/>
      <protection/>
    </xf>
    <xf numFmtId="0" fontId="3" fillId="46" borderId="26" xfId="96" applyFont="1" applyFill="1" applyBorder="1" applyAlignment="1">
      <alignment horizontal="center"/>
      <protection/>
    </xf>
    <xf numFmtId="0" fontId="3" fillId="46" borderId="24" xfId="96" applyFont="1" applyFill="1" applyBorder="1" applyAlignment="1">
      <alignment horizontal="center"/>
      <protection/>
    </xf>
    <xf numFmtId="0" fontId="2" fillId="0" borderId="22" xfId="96" applyBorder="1" applyAlignment="1" applyProtection="1">
      <alignment horizontal="left"/>
      <protection locked="0"/>
    </xf>
    <xf numFmtId="0" fontId="2" fillId="0" borderId="24" xfId="96" applyBorder="1" applyAlignment="1" applyProtection="1">
      <alignment horizontal="left"/>
      <protection locked="0"/>
    </xf>
    <xf numFmtId="0" fontId="3" fillId="46" borderId="22" xfId="96" applyFont="1" applyFill="1" applyBorder="1" applyAlignment="1">
      <alignment horizontal="left"/>
      <protection/>
    </xf>
    <xf numFmtId="0" fontId="3" fillId="46" borderId="24" xfId="96" applyFont="1" applyFill="1" applyBorder="1" applyAlignment="1">
      <alignment horizontal="left"/>
      <protection/>
    </xf>
    <xf numFmtId="0" fontId="2" fillId="0" borderId="22" xfId="96" applyFont="1" applyBorder="1" applyAlignment="1" applyProtection="1">
      <alignment horizontal="left"/>
      <protection locked="0"/>
    </xf>
    <xf numFmtId="0" fontId="2" fillId="61" borderId="23" xfId="96" applyFont="1" applyFill="1" applyBorder="1" applyAlignment="1" applyProtection="1">
      <alignment horizontal="left"/>
      <protection locked="0"/>
    </xf>
    <xf numFmtId="0" fontId="3" fillId="46" borderId="22" xfId="96" applyFont="1" applyFill="1" applyBorder="1" applyAlignment="1">
      <alignment horizontal="left" vertical="top"/>
      <protection/>
    </xf>
    <xf numFmtId="0" fontId="3" fillId="46" borderId="24" xfId="96" applyFont="1" applyFill="1" applyBorder="1" applyAlignment="1">
      <alignment horizontal="left" vertical="top"/>
      <protection/>
    </xf>
    <xf numFmtId="0" fontId="2" fillId="0" borderId="22" xfId="96" applyFont="1" applyBorder="1" applyAlignment="1" applyProtection="1">
      <alignment horizontal="left" vertical="top" wrapText="1"/>
      <protection locked="0"/>
    </xf>
    <xf numFmtId="0" fontId="2" fillId="0" borderId="26" xfId="96" applyFont="1" applyBorder="1" applyAlignment="1" applyProtection="1">
      <alignment horizontal="left" vertical="top" wrapText="1"/>
      <protection locked="0"/>
    </xf>
    <xf numFmtId="0" fontId="2" fillId="0" borderId="24" xfId="96" applyFont="1" applyBorder="1" applyAlignment="1" applyProtection="1">
      <alignment horizontal="left" vertical="top" wrapText="1"/>
      <protection locked="0"/>
    </xf>
    <xf numFmtId="0" fontId="2" fillId="0" borderId="37" xfId="0" applyFont="1" applyBorder="1" applyAlignment="1">
      <alignment horizontal="left" wrapText="1"/>
    </xf>
    <xf numFmtId="0" fontId="2" fillId="0" borderId="30" xfId="0" applyFont="1" applyBorder="1" applyAlignment="1">
      <alignment horizontal="left"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0" xfId="0" applyFont="1" applyBorder="1" applyAlignment="1">
      <alignment horizontal="lef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2" fillId="0" borderId="30" xfId="0" applyFont="1" applyBorder="1" applyAlignment="1">
      <alignment horizontal="left" vertical="center" wrapText="1"/>
    </xf>
    <xf numFmtId="0" fontId="2" fillId="0" borderId="38" xfId="0" applyFont="1" applyBorder="1" applyAlignment="1">
      <alignment horizontal="left" vertical="center" wrapText="1"/>
    </xf>
    <xf numFmtId="0" fontId="3" fillId="0" borderId="22" xfId="0" applyFont="1" applyBorder="1" applyAlignment="1">
      <alignment horizontal="left" vertical="center" wrapText="1"/>
    </xf>
    <xf numFmtId="0" fontId="3" fillId="0" borderId="26" xfId="0" applyFont="1" applyBorder="1" applyAlignment="1">
      <alignment horizontal="left" vertical="center" wrapText="1"/>
    </xf>
    <xf numFmtId="0" fontId="3" fillId="0" borderId="24" xfId="0" applyFont="1" applyBorder="1" applyAlignment="1">
      <alignment horizontal="left" vertical="center" wrapText="1"/>
    </xf>
    <xf numFmtId="0" fontId="0" fillId="0" borderId="33" xfId="0" applyNumberFormat="1" applyBorder="1" applyAlignment="1" applyProtection="1">
      <alignment wrapText="1"/>
      <protection locked="0"/>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6" fillId="0" borderId="40" xfId="96" applyFont="1" applyBorder="1" applyAlignment="1">
      <alignment wrapText="1"/>
      <protection/>
    </xf>
    <xf numFmtId="0" fontId="6" fillId="0" borderId="25" xfId="96" applyFont="1" applyBorder="1" applyAlignment="1">
      <alignment wrapText="1"/>
      <protection/>
    </xf>
    <xf numFmtId="0" fontId="77" fillId="0" borderId="0" xfId="96" applyFont="1" applyFill="1" applyAlignment="1">
      <alignment horizontal="center"/>
      <protection/>
    </xf>
    <xf numFmtId="0" fontId="3" fillId="0" borderId="23" xfId="96" applyFont="1" applyFill="1" applyBorder="1" applyAlignment="1">
      <alignment horizontal="left" vertical="center" wrapText="1"/>
      <protection/>
    </xf>
    <xf numFmtId="0" fontId="3" fillId="15" borderId="49" xfId="96" applyFont="1" applyFill="1" applyBorder="1" applyAlignment="1">
      <alignment horizontal="center" wrapText="1"/>
      <protection/>
    </xf>
    <xf numFmtId="0" fontId="3" fillId="15" borderId="28" xfId="96" applyFont="1" applyFill="1" applyBorder="1" applyAlignment="1">
      <alignment horizontal="center" wrapText="1"/>
      <protection/>
    </xf>
    <xf numFmtId="0" fontId="3" fillId="15" borderId="40" xfId="96" applyFont="1" applyFill="1" applyBorder="1" applyAlignment="1">
      <alignment horizontal="center"/>
      <protection/>
    </xf>
    <xf numFmtId="0" fontId="3" fillId="15" borderId="41" xfId="96" applyFont="1" applyFill="1" applyBorder="1" applyAlignment="1">
      <alignment horizontal="center"/>
      <protection/>
    </xf>
    <xf numFmtId="0" fontId="3" fillId="15" borderId="25" xfId="96" applyFont="1" applyFill="1" applyBorder="1" applyAlignment="1">
      <alignment horizontal="center"/>
      <protection/>
    </xf>
    <xf numFmtId="0" fontId="3" fillId="0" borderId="49" xfId="96" applyFont="1" applyBorder="1" applyAlignment="1">
      <alignment horizontal="center" wrapText="1"/>
      <protection/>
    </xf>
    <xf numFmtId="0" fontId="3" fillId="0" borderId="50" xfId="96" applyFont="1" applyBorder="1" applyAlignment="1">
      <alignment horizontal="center" wrapText="1"/>
      <protection/>
    </xf>
    <xf numFmtId="0" fontId="3" fillId="0" borderId="28" xfId="96" applyFont="1" applyBorder="1" applyAlignment="1">
      <alignment horizontal="center" wrapText="1"/>
      <protection/>
    </xf>
    <xf numFmtId="0" fontId="6" fillId="0" borderId="41" xfId="96" applyFont="1" applyBorder="1" applyAlignment="1">
      <alignment wrapText="1"/>
      <protection/>
    </xf>
    <xf numFmtId="0" fontId="34" fillId="0" borderId="40" xfId="96" applyFont="1" applyBorder="1" applyAlignment="1">
      <alignment wrapText="1"/>
      <protection/>
    </xf>
    <xf numFmtId="0" fontId="34" fillId="0" borderId="25" xfId="96" applyFont="1" applyBorder="1" applyAlignment="1">
      <alignment wrapText="1"/>
      <protection/>
    </xf>
    <xf numFmtId="0" fontId="34" fillId="0" borderId="40" xfId="96" applyFont="1" applyBorder="1">
      <alignment/>
      <protection/>
    </xf>
    <xf numFmtId="0" fontId="34" fillId="0" borderId="25" xfId="96" applyFont="1" applyBorder="1">
      <alignment/>
      <protection/>
    </xf>
    <xf numFmtId="0" fontId="88" fillId="0" borderId="0" xfId="0" applyFont="1" applyAlignment="1">
      <alignment horizontal="center"/>
    </xf>
    <xf numFmtId="0" fontId="0" fillId="0" borderId="0" xfId="0" applyBorder="1" applyAlignment="1">
      <alignment horizontal="left" wrapText="1"/>
    </xf>
    <xf numFmtId="0" fontId="0" fillId="0" borderId="0" xfId="0" applyAlignment="1">
      <alignment wrapText="1"/>
    </xf>
    <xf numFmtId="0" fontId="52" fillId="0" borderId="0" xfId="0" applyFont="1" applyFill="1" applyBorder="1" applyAlignment="1">
      <alignment horizontal="center"/>
    </xf>
    <xf numFmtId="0" fontId="7" fillId="0" borderId="0" xfId="89" applyFill="1" applyBorder="1" applyAlignment="1" applyProtection="1">
      <alignment horizontal="left"/>
      <protection/>
    </xf>
    <xf numFmtId="0" fontId="2" fillId="0" borderId="0" xfId="0" applyFont="1" applyFill="1" applyBorder="1" applyAlignment="1">
      <alignment horizontal="left" wrapText="1"/>
    </xf>
    <xf numFmtId="0" fontId="0" fillId="0" borderId="0" xfId="0" applyFill="1" applyBorder="1" applyAlignment="1">
      <alignment horizontal="left"/>
    </xf>
    <xf numFmtId="0" fontId="10" fillId="0" borderId="0" xfId="96" applyFont="1" applyAlignment="1">
      <alignment horizontal="center"/>
      <protection/>
    </xf>
    <xf numFmtId="0" fontId="0" fillId="0" borderId="26" xfId="0" applyBorder="1" applyAlignment="1">
      <alignment horizontal="left" vertical="center" wrapText="1"/>
    </xf>
    <xf numFmtId="0" fontId="0" fillId="0" borderId="26" xfId="0" applyFont="1" applyBorder="1" applyAlignment="1">
      <alignment horizontal="left" vertical="center" wrapText="1"/>
    </xf>
  </cellXfs>
  <cellStyles count="11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DateTime" xfId="74"/>
    <cellStyle name="Euro"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Linked Cell" xfId="92"/>
    <cellStyle name="Linked Cell 2" xfId="93"/>
    <cellStyle name="Neutral" xfId="94"/>
    <cellStyle name="Neutral 2" xfId="95"/>
    <cellStyle name="Normal 2" xfId="96"/>
    <cellStyle name="Normal_Calculations" xfId="97"/>
    <cellStyle name="Note" xfId="98"/>
    <cellStyle name="Note 2" xfId="99"/>
    <cellStyle name="Output" xfId="100"/>
    <cellStyle name="Output 2" xfId="101"/>
    <cellStyle name="Percent" xfId="102"/>
    <cellStyle name="Percent 2" xfId="103"/>
    <cellStyle name="Percent 2 2" xfId="104"/>
    <cellStyle name="Standard_Bsp-Datenaustausch_S&amp;U" xfId="105"/>
    <cellStyle name="Style 21" xfId="106"/>
    <cellStyle name="Style 22" xfId="107"/>
    <cellStyle name="Style 23" xfId="108"/>
    <cellStyle name="Style 24" xfId="109"/>
    <cellStyle name="Style 25" xfId="110"/>
    <cellStyle name="Style 26" xfId="111"/>
    <cellStyle name="Style 27" xfId="112"/>
    <cellStyle name="Style 28" xfId="113"/>
    <cellStyle name="Style 29" xfId="114"/>
    <cellStyle name="Style 30" xfId="115"/>
    <cellStyle name="Style 31" xfId="116"/>
    <cellStyle name="Style 32" xfId="117"/>
    <cellStyle name="Style 33" xfId="118"/>
    <cellStyle name="Style 34" xfId="119"/>
    <cellStyle name="Style 35" xfId="120"/>
    <cellStyle name="Style 36" xfId="121"/>
    <cellStyle name="text" xfId="122"/>
    <cellStyle name="Title" xfId="123"/>
    <cellStyle name="Title 2" xfId="124"/>
    <cellStyle name="Total" xfId="125"/>
    <cellStyle name="Total 2" xfId="126"/>
    <cellStyle name="Warning Text" xfId="127"/>
    <cellStyle name="Warning Text 2" xfId="128"/>
    <cellStyle name="wissenschaft-Eingabe" xfId="129"/>
  </cellStyles>
  <dxfs count="5">
    <dxf>
      <fill>
        <patternFill patternType="none">
          <fgColor rgb="FF000000"/>
          <bgColor rgb="FFFFFFFF"/>
        </patternFill>
      </fill>
    </dxf>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7.emf" /><Relationship Id="rId3" Type="http://schemas.openxmlformats.org/officeDocument/2006/relationships/image" Target="../media/image4.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38100</xdr:rowOff>
    </xdr:from>
    <xdr:to>
      <xdr:col>13</xdr:col>
      <xdr:colOff>0</xdr:colOff>
      <xdr:row>38</xdr:row>
      <xdr:rowOff>19050</xdr:rowOff>
    </xdr:to>
    <xdr:sp>
      <xdr:nvSpPr>
        <xdr:cNvPr id="1" name="TextBox 1"/>
        <xdr:cNvSpPr txBox="1">
          <a:spLocks noChangeArrowheads="1"/>
        </xdr:cNvSpPr>
      </xdr:nvSpPr>
      <xdr:spPr>
        <a:xfrm>
          <a:off x="752475" y="6067425"/>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8</xdr:row>
      <xdr:rowOff>152400</xdr:rowOff>
    </xdr:from>
    <xdr:to>
      <xdr:col>12</xdr:col>
      <xdr:colOff>714375</xdr:colOff>
      <xdr:row>18</xdr:row>
      <xdr:rowOff>0</xdr:rowOff>
    </xdr:to>
    <xdr:sp>
      <xdr:nvSpPr>
        <xdr:cNvPr id="1" name="Text Box 13"/>
        <xdr:cNvSpPr txBox="1">
          <a:spLocks noChangeArrowheads="1"/>
        </xdr:cNvSpPr>
      </xdr:nvSpPr>
      <xdr:spPr>
        <a:xfrm>
          <a:off x="7200900" y="1771650"/>
          <a:ext cx="6286500" cy="153352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 of LNG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operation of an LNG liquefaction facility, wherein natural gas is changes to the liquid state (LNG). The boundaries of the process include energy use and emissions from boilers and flare purging, flares and venting, and refrigeration and power generation gas turbines.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 of LNG)</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1647825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43225"/>
          <a:ext cx="838200" cy="209550"/>
        </a:xfrm>
        <a:prstGeom prst="rect">
          <a:avLst/>
        </a:prstGeom>
        <a:noFill/>
        <a:ln w="1" cmpd="sng">
          <a:noFill/>
        </a:ln>
      </xdr:spPr>
    </xdr:pic>
    <xdr:clientData/>
  </xdr:twoCellAnchor>
  <xdr:twoCellAnchor editAs="oneCell">
    <xdr:from>
      <xdr:col>3</xdr:col>
      <xdr:colOff>1819275</xdr:colOff>
      <xdr:row>16</xdr:row>
      <xdr:rowOff>28575</xdr:rowOff>
    </xdr:from>
    <xdr:to>
      <xdr:col>3</xdr:col>
      <xdr:colOff>2733675</xdr:colOff>
      <xdr:row>17</xdr:row>
      <xdr:rowOff>9525</xdr:rowOff>
    </xdr:to>
    <xdr:pic>
      <xdr:nvPicPr>
        <xdr:cNvPr id="4" name="CheckBox2"/>
        <xdr:cNvPicPr preferRelativeResize="1">
          <a:picLocks noChangeAspect="1"/>
        </xdr:cNvPicPr>
      </xdr:nvPicPr>
      <xdr:blipFill>
        <a:blip r:embed="rId3"/>
        <a:stretch>
          <a:fillRect/>
        </a:stretch>
      </xdr:blipFill>
      <xdr:spPr>
        <a:xfrm>
          <a:off x="4162425" y="2943225"/>
          <a:ext cx="9144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238125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onocophillips.com.au/NR/rdonlyres/79B19009-8E3F-44A1-81A0-7E78F7227888/0/DLNGHSEPLN001_s05_r1.pdf" TargetMode="External" /><Relationship Id="rId2" Type="http://schemas.openxmlformats.org/officeDocument/2006/relationships/hyperlink" Target="http://www.conocophillips.com.au/NR/rdonlyres/E2C7A969-2F95-4801-AC08-F5B147EBD0A4/0/PER_Exec_Summ.pdf" TargetMode="External" /><Relationship Id="rId3" Type="http://schemas.openxmlformats.org/officeDocument/2006/relationships/hyperlink" Target="http://www.conocophillips.com.au/NR/rdonlyres/4E2EED19-E82F-4171-84F1-4ABA352222A3/0/VolIEMPAuditRegister.pdf" TargetMode="External" /><Relationship Id="rId4" Type="http://schemas.openxmlformats.org/officeDocument/2006/relationships/hyperlink" Target="http://www.epa.gov/ttn/chief/ap42/ch01/final/c01s04.pdf" TargetMode="External" /><Relationship Id="rId5" Type="http://schemas.openxmlformats.org/officeDocument/2006/relationships/hyperlink" Target="http://www.eia.doe.gov/aer/pdf/pages/sec13_4.pdf" TargetMode="External" /><Relationship Id="rId6" Type="http://schemas.openxmlformats.org/officeDocument/2006/relationships/hyperlink" Target="http://www.api.org/ehs/climate/new/upload/2004_COMPENDIUM.pdf" TargetMode="External" /><Relationship Id="rId7" Type="http://schemas.openxmlformats.org/officeDocument/2006/relationships/hyperlink" Target="http://www.epa.gov/ttn/chief/net/2005inventory.html" TargetMode="External" /><Relationship Id="rId8" Type="http://schemas.openxmlformats.org/officeDocument/2006/relationships/hyperlink" Target="http://tonto.eia.doe.gov/dnav/ng/ng_move_state_dcu_SAK_a.htm" TargetMode="External" /><Relationship Id="rId9" Type="http://schemas.openxmlformats.org/officeDocument/2006/relationships/hyperlink" Target="http://www.fossil.energy.gov/programs/oilgas/publications/lng/LNG_primerupd.pdf" TargetMode="External" /><Relationship Id="rId1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1:AA497"/>
  <sheetViews>
    <sheetView zoomScalePageLayoutView="0" workbookViewId="0" topLeftCell="A1">
      <selection activeCell="A1" sqref="A1:N1"/>
    </sheetView>
  </sheetViews>
  <sheetFormatPr defaultColWidth="9.140625" defaultRowHeight="15"/>
  <cols>
    <col min="1" max="1" width="2.00390625" style="38"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38" customWidth="1"/>
    <col min="28" max="16384" width="9.140625" style="1" customWidth="1"/>
  </cols>
  <sheetData>
    <row r="1" spans="1:15" ht="20.25">
      <c r="A1" s="310" t="s">
        <v>38</v>
      </c>
      <c r="B1" s="310"/>
      <c r="C1" s="310"/>
      <c r="D1" s="310"/>
      <c r="E1" s="310"/>
      <c r="F1" s="310"/>
      <c r="G1" s="310"/>
      <c r="H1" s="310"/>
      <c r="I1" s="310"/>
      <c r="J1" s="310"/>
      <c r="K1" s="310"/>
      <c r="L1" s="310"/>
      <c r="M1" s="310"/>
      <c r="N1" s="310"/>
      <c r="O1" s="37"/>
    </row>
    <row r="2" spans="1:15" ht="21" thickBot="1">
      <c r="A2" s="310" t="s">
        <v>39</v>
      </c>
      <c r="B2" s="310"/>
      <c r="C2" s="310"/>
      <c r="D2" s="310"/>
      <c r="E2" s="310"/>
      <c r="F2" s="310"/>
      <c r="G2" s="310"/>
      <c r="H2" s="310"/>
      <c r="I2" s="310"/>
      <c r="J2" s="310"/>
      <c r="K2" s="310"/>
      <c r="L2" s="310"/>
      <c r="M2" s="310"/>
      <c r="N2" s="310"/>
      <c r="O2" s="37"/>
    </row>
    <row r="3" spans="2:15" ht="12.75" customHeight="1" thickBot="1">
      <c r="B3" s="38"/>
      <c r="C3" s="39" t="s">
        <v>40</v>
      </c>
      <c r="D3" s="299" t="str">
        <f>'Data Summary'!D4</f>
        <v>LNG Liquefaction, Operation</v>
      </c>
      <c r="E3" s="300"/>
      <c r="F3" s="300"/>
      <c r="G3" s="300"/>
      <c r="H3" s="300"/>
      <c r="I3" s="300"/>
      <c r="J3" s="300"/>
      <c r="K3" s="300"/>
      <c r="L3" s="300"/>
      <c r="M3" s="301"/>
      <c r="N3" s="38"/>
      <c r="O3" s="38"/>
    </row>
    <row r="4" spans="2:15" ht="42.75" customHeight="1" thickBot="1">
      <c r="B4" s="38"/>
      <c r="C4" s="39" t="s">
        <v>41</v>
      </c>
      <c r="D4" s="311" t="str">
        <f>'Data Summary'!D6</f>
        <v>Natural gas liquefaction, storage, and ship loading. Process data is derived from a specific facility in Australia and adapted to represent Atlantic LNG near Trinidad and Tobago.</v>
      </c>
      <c r="E4" s="312"/>
      <c r="F4" s="312"/>
      <c r="G4" s="312"/>
      <c r="H4" s="312"/>
      <c r="I4" s="312"/>
      <c r="J4" s="312"/>
      <c r="K4" s="312"/>
      <c r="L4" s="312"/>
      <c r="M4" s="313"/>
      <c r="N4" s="38"/>
      <c r="O4" s="38"/>
    </row>
    <row r="5" spans="2:15" ht="39" customHeight="1" thickBot="1">
      <c r="B5" s="38"/>
      <c r="C5" s="39" t="s">
        <v>42</v>
      </c>
      <c r="D5" s="311" t="s">
        <v>247</v>
      </c>
      <c r="E5" s="312"/>
      <c r="F5" s="312"/>
      <c r="G5" s="312"/>
      <c r="H5" s="312"/>
      <c r="I5" s="312"/>
      <c r="J5" s="312"/>
      <c r="K5" s="312"/>
      <c r="L5" s="312"/>
      <c r="M5" s="313"/>
      <c r="N5" s="38"/>
      <c r="O5" s="38"/>
    </row>
    <row r="6" spans="2:15" ht="56.25" customHeight="1" thickBot="1">
      <c r="B6" s="38"/>
      <c r="C6" s="40" t="s">
        <v>43</v>
      </c>
      <c r="D6" s="311" t="s">
        <v>44</v>
      </c>
      <c r="E6" s="312"/>
      <c r="F6" s="312"/>
      <c r="G6" s="312"/>
      <c r="H6" s="312"/>
      <c r="I6" s="312"/>
      <c r="J6" s="312"/>
      <c r="K6" s="312"/>
      <c r="L6" s="312"/>
      <c r="M6" s="313"/>
      <c r="N6" s="38"/>
      <c r="O6" s="38"/>
    </row>
    <row r="7" spans="2:15" ht="12.75">
      <c r="B7" s="41" t="s">
        <v>45</v>
      </c>
      <c r="C7" s="41"/>
      <c r="D7" s="41"/>
      <c r="E7" s="41"/>
      <c r="F7" s="41"/>
      <c r="G7" s="41"/>
      <c r="H7" s="41"/>
      <c r="I7" s="41"/>
      <c r="J7" s="41"/>
      <c r="K7" s="41"/>
      <c r="L7" s="41"/>
      <c r="M7" s="41"/>
      <c r="N7" s="38"/>
      <c r="O7" s="38"/>
    </row>
    <row r="8" spans="2:15" ht="13.5" thickBot="1">
      <c r="B8" s="41"/>
      <c r="C8" s="41" t="s">
        <v>46</v>
      </c>
      <c r="D8" s="41" t="s">
        <v>47</v>
      </c>
      <c r="E8" s="41"/>
      <c r="F8" s="41"/>
      <c r="G8" s="41"/>
      <c r="H8" s="41"/>
      <c r="I8" s="41"/>
      <c r="J8" s="41"/>
      <c r="K8" s="41"/>
      <c r="L8" s="41"/>
      <c r="M8" s="41"/>
      <c r="N8" s="38"/>
      <c r="O8" s="38"/>
    </row>
    <row r="9" spans="1:27" s="12" customFormat="1" ht="15" customHeight="1">
      <c r="A9" s="38"/>
      <c r="B9" s="314" t="s">
        <v>37</v>
      </c>
      <c r="C9" s="119" t="s">
        <v>48</v>
      </c>
      <c r="D9" s="316" t="s">
        <v>49</v>
      </c>
      <c r="E9" s="316"/>
      <c r="F9" s="316"/>
      <c r="G9" s="316"/>
      <c r="H9" s="316"/>
      <c r="I9" s="316"/>
      <c r="J9" s="316"/>
      <c r="K9" s="316"/>
      <c r="L9" s="316"/>
      <c r="M9" s="317"/>
      <c r="N9" s="38"/>
      <c r="O9" s="38"/>
      <c r="P9" s="38"/>
      <c r="Q9" s="38"/>
      <c r="R9" s="38"/>
      <c r="S9" s="38"/>
      <c r="T9" s="38"/>
      <c r="U9" s="38"/>
      <c r="V9" s="38"/>
      <c r="W9" s="38"/>
      <c r="X9" s="38"/>
      <c r="Y9" s="38"/>
      <c r="Z9" s="38"/>
      <c r="AA9" s="38"/>
    </row>
    <row r="10" spans="1:27" s="12" customFormat="1" ht="15" customHeight="1">
      <c r="A10" s="38"/>
      <c r="B10" s="315"/>
      <c r="C10" s="120" t="s">
        <v>50</v>
      </c>
      <c r="D10" s="318" t="s">
        <v>51</v>
      </c>
      <c r="E10" s="318"/>
      <c r="F10" s="318"/>
      <c r="G10" s="318"/>
      <c r="H10" s="318"/>
      <c r="I10" s="318"/>
      <c r="J10" s="318"/>
      <c r="K10" s="318"/>
      <c r="L10" s="318"/>
      <c r="M10" s="319"/>
      <c r="N10" s="38"/>
      <c r="O10" s="38"/>
      <c r="P10" s="38"/>
      <c r="Q10" s="38"/>
      <c r="R10" s="38"/>
      <c r="S10" s="38"/>
      <c r="T10" s="38"/>
      <c r="U10" s="38"/>
      <c r="V10" s="38"/>
      <c r="W10" s="38"/>
      <c r="X10" s="38"/>
      <c r="Y10" s="38"/>
      <c r="Z10" s="38"/>
      <c r="AA10" s="38"/>
    </row>
    <row r="11" spans="1:27" s="12" customFormat="1" ht="15" customHeight="1">
      <c r="A11" s="38"/>
      <c r="B11" s="315"/>
      <c r="C11" s="120" t="s">
        <v>52</v>
      </c>
      <c r="D11" s="318" t="s">
        <v>53</v>
      </c>
      <c r="E11" s="318"/>
      <c r="F11" s="318"/>
      <c r="G11" s="318"/>
      <c r="H11" s="318"/>
      <c r="I11" s="318"/>
      <c r="J11" s="318"/>
      <c r="K11" s="318"/>
      <c r="L11" s="318"/>
      <c r="M11" s="319"/>
      <c r="N11" s="38"/>
      <c r="O11" s="38"/>
      <c r="P11" s="38"/>
      <c r="Q11" s="38"/>
      <c r="R11" s="38"/>
      <c r="S11" s="38"/>
      <c r="T11" s="38"/>
      <c r="U11" s="38"/>
      <c r="V11" s="38"/>
      <c r="W11" s="38"/>
      <c r="X11" s="38"/>
      <c r="Y11" s="38"/>
      <c r="Z11" s="38"/>
      <c r="AA11" s="38"/>
    </row>
    <row r="12" spans="2:15" ht="28.5" customHeight="1">
      <c r="B12" s="304" t="s">
        <v>36</v>
      </c>
      <c r="C12" s="121" t="s">
        <v>36</v>
      </c>
      <c r="D12" s="306" t="s">
        <v>242</v>
      </c>
      <c r="E12" s="306"/>
      <c r="F12" s="306"/>
      <c r="G12" s="306"/>
      <c r="H12" s="306"/>
      <c r="I12" s="306"/>
      <c r="J12" s="306"/>
      <c r="K12" s="306"/>
      <c r="L12" s="306"/>
      <c r="M12" s="307"/>
      <c r="N12" s="38"/>
      <c r="O12" s="38"/>
    </row>
    <row r="13" spans="2:15" ht="15" customHeight="1">
      <c r="B13" s="304"/>
      <c r="C13" s="121" t="s">
        <v>1</v>
      </c>
      <c r="D13" s="306" t="s">
        <v>54</v>
      </c>
      <c r="E13" s="306"/>
      <c r="F13" s="306"/>
      <c r="G13" s="306"/>
      <c r="H13" s="306"/>
      <c r="I13" s="306"/>
      <c r="J13" s="306"/>
      <c r="K13" s="306"/>
      <c r="L13" s="306"/>
      <c r="M13" s="307"/>
      <c r="N13" s="38"/>
      <c r="O13" s="38"/>
    </row>
    <row r="14" spans="2:15" ht="15" customHeight="1" thickBot="1">
      <c r="B14" s="305"/>
      <c r="C14" s="122" t="s">
        <v>0</v>
      </c>
      <c r="D14" s="308" t="s">
        <v>0</v>
      </c>
      <c r="E14" s="308"/>
      <c r="F14" s="308"/>
      <c r="G14" s="308"/>
      <c r="H14" s="308"/>
      <c r="I14" s="308"/>
      <c r="J14" s="308"/>
      <c r="K14" s="308"/>
      <c r="L14" s="308"/>
      <c r="M14" s="309"/>
      <c r="N14" s="38"/>
      <c r="O14" s="38"/>
    </row>
    <row r="15" spans="2:15" ht="12.75">
      <c r="B15" s="41"/>
      <c r="C15" s="41"/>
      <c r="D15" s="41"/>
      <c r="E15" s="41"/>
      <c r="F15" s="41"/>
      <c r="G15" s="41"/>
      <c r="H15" s="41"/>
      <c r="I15" s="41"/>
      <c r="J15" s="41"/>
      <c r="K15" s="41"/>
      <c r="L15" s="41"/>
      <c r="M15" s="41"/>
      <c r="N15" s="38"/>
      <c r="O15" s="38"/>
    </row>
    <row r="16" spans="2:15" ht="12.75">
      <c r="B16" s="41" t="s">
        <v>55</v>
      </c>
      <c r="C16" s="41"/>
      <c r="D16" s="41"/>
      <c r="E16" s="41"/>
      <c r="F16" s="41"/>
      <c r="G16" s="41"/>
      <c r="H16" s="41"/>
      <c r="I16" s="41"/>
      <c r="J16" s="41"/>
      <c r="K16" s="41"/>
      <c r="L16" s="41"/>
      <c r="M16" s="41"/>
      <c r="N16" s="38"/>
      <c r="O16" s="38"/>
    </row>
    <row r="17" spans="2:15" ht="38.25" customHeight="1">
      <c r="B17" s="41"/>
      <c r="C17" s="302" t="s">
        <v>246</v>
      </c>
      <c r="D17" s="302"/>
      <c r="E17" s="302"/>
      <c r="F17" s="302"/>
      <c r="G17" s="302"/>
      <c r="H17" s="302"/>
      <c r="I17" s="302"/>
      <c r="J17" s="302"/>
      <c r="K17" s="302"/>
      <c r="L17" s="302"/>
      <c r="M17" s="302"/>
      <c r="N17" s="38"/>
      <c r="O17" s="38"/>
    </row>
    <row r="18" spans="2:15" ht="12.75">
      <c r="B18" s="41" t="s">
        <v>56</v>
      </c>
      <c r="C18" s="41"/>
      <c r="D18" s="41"/>
      <c r="E18" s="41"/>
      <c r="F18" s="41"/>
      <c r="G18" s="42"/>
      <c r="H18" s="42"/>
      <c r="I18" s="42"/>
      <c r="J18" s="42"/>
      <c r="K18" s="42"/>
      <c r="L18" s="42"/>
      <c r="M18" s="42"/>
      <c r="N18" s="38"/>
      <c r="O18" s="38"/>
    </row>
    <row r="19" spans="2:16" ht="12.75">
      <c r="B19" s="42"/>
      <c r="C19" s="42" t="s">
        <v>57</v>
      </c>
      <c r="D19" s="42"/>
      <c r="E19" s="43" t="s">
        <v>58</v>
      </c>
      <c r="F19" s="44"/>
      <c r="G19" s="42" t="s">
        <v>59</v>
      </c>
      <c r="H19" s="42"/>
      <c r="I19" s="42"/>
      <c r="J19" s="42"/>
      <c r="K19" s="42"/>
      <c r="L19" s="42"/>
      <c r="M19" s="42"/>
      <c r="N19" s="38"/>
      <c r="O19" s="38"/>
      <c r="P19" s="42"/>
    </row>
    <row r="20" spans="2:16" ht="12.75">
      <c r="B20" s="42"/>
      <c r="C20" s="42" t="s">
        <v>60</v>
      </c>
      <c r="D20" s="42"/>
      <c r="E20" s="42"/>
      <c r="F20" s="42"/>
      <c r="G20" s="42"/>
      <c r="H20" s="42"/>
      <c r="I20" s="42"/>
      <c r="J20" s="42"/>
      <c r="K20" s="42"/>
      <c r="L20" s="42"/>
      <c r="M20" s="42"/>
      <c r="N20" s="38"/>
      <c r="O20" s="38"/>
      <c r="P20" s="42"/>
    </row>
    <row r="21" spans="2:16" ht="12.75">
      <c r="B21" s="42"/>
      <c r="C21" s="42" t="s">
        <v>61</v>
      </c>
      <c r="D21" s="42"/>
      <c r="E21" s="42"/>
      <c r="F21" s="42"/>
      <c r="G21" s="42"/>
      <c r="H21" s="42"/>
      <c r="I21" s="42"/>
      <c r="J21" s="42"/>
      <c r="K21" s="42"/>
      <c r="L21" s="42"/>
      <c r="M21" s="42"/>
      <c r="N21" s="42"/>
      <c r="O21" s="42"/>
      <c r="P21" s="42"/>
    </row>
    <row r="22" spans="2:16" ht="12.75">
      <c r="B22" s="42"/>
      <c r="C22" s="303"/>
      <c r="D22" s="303"/>
      <c r="E22" s="303"/>
      <c r="F22" s="303"/>
      <c r="G22" s="303"/>
      <c r="H22" s="303"/>
      <c r="I22" s="303"/>
      <c r="J22" s="303"/>
      <c r="K22" s="303"/>
      <c r="L22" s="303"/>
      <c r="M22" s="303"/>
      <c r="N22" s="42"/>
      <c r="O22" s="42"/>
      <c r="P22" s="42"/>
    </row>
    <row r="23" spans="2:15" ht="12.75">
      <c r="B23" s="42"/>
      <c r="C23" s="42"/>
      <c r="D23" s="42"/>
      <c r="E23" s="42"/>
      <c r="F23" s="42"/>
      <c r="G23" s="42"/>
      <c r="H23" s="42"/>
      <c r="I23" s="42"/>
      <c r="J23" s="42"/>
      <c r="K23" s="42"/>
      <c r="L23" s="42"/>
      <c r="M23" s="42"/>
      <c r="N23" s="42"/>
      <c r="O23" s="42"/>
    </row>
    <row r="24" spans="2:15" ht="12.75">
      <c r="B24" s="41" t="s">
        <v>62</v>
      </c>
      <c r="C24" s="42"/>
      <c r="D24" s="42"/>
      <c r="E24" s="42"/>
      <c r="F24" s="42"/>
      <c r="G24" s="42"/>
      <c r="H24" s="42"/>
      <c r="I24" s="42"/>
      <c r="J24" s="42"/>
      <c r="K24" s="42"/>
      <c r="L24" s="42"/>
      <c r="M24" s="42"/>
      <c r="N24" s="42"/>
      <c r="O24" s="42"/>
    </row>
    <row r="25" spans="2:15" ht="12.75">
      <c r="B25" s="42"/>
      <c r="C25" s="42"/>
      <c r="D25" s="42"/>
      <c r="E25" s="42"/>
      <c r="F25" s="42"/>
      <c r="G25" s="42"/>
      <c r="H25" s="42"/>
      <c r="I25" s="42"/>
      <c r="J25" s="42"/>
      <c r="K25" s="42"/>
      <c r="L25" s="42"/>
      <c r="M25" s="42"/>
      <c r="N25" s="42"/>
      <c r="O25" s="42"/>
    </row>
    <row r="26" spans="2:15" ht="12.75">
      <c r="B26" s="42"/>
      <c r="C26" s="42"/>
      <c r="D26" s="42"/>
      <c r="E26" s="42"/>
      <c r="F26" s="42"/>
      <c r="G26" s="42"/>
      <c r="H26" s="42"/>
      <c r="I26" s="42"/>
      <c r="J26" s="42"/>
      <c r="K26" s="42"/>
      <c r="L26" s="42"/>
      <c r="M26" s="42"/>
      <c r="N26" s="42"/>
      <c r="O26" s="42"/>
    </row>
    <row r="27" spans="2:15" ht="12.75">
      <c r="B27" s="42"/>
      <c r="C27" s="42"/>
      <c r="D27" s="42"/>
      <c r="E27" s="42"/>
      <c r="F27" s="42"/>
      <c r="G27" s="42"/>
      <c r="H27" s="42"/>
      <c r="I27" s="42"/>
      <c r="J27" s="42"/>
      <c r="K27" s="42"/>
      <c r="L27" s="42"/>
      <c r="M27" s="42"/>
      <c r="N27" s="42"/>
      <c r="O27" s="42"/>
    </row>
    <row r="28" spans="2:15" ht="12.75">
      <c r="B28" s="42"/>
      <c r="C28" s="42"/>
      <c r="D28" s="42"/>
      <c r="E28" s="42"/>
      <c r="F28" s="42"/>
      <c r="G28" s="42"/>
      <c r="H28" s="42"/>
      <c r="I28" s="42"/>
      <c r="J28" s="42"/>
      <c r="K28" s="42"/>
      <c r="L28" s="42"/>
      <c r="M28" s="42"/>
      <c r="N28" s="42"/>
      <c r="O28" s="42"/>
    </row>
    <row r="29" spans="2:15" ht="12.75">
      <c r="B29" s="42"/>
      <c r="C29" s="42"/>
      <c r="D29" s="42"/>
      <c r="E29" s="42"/>
      <c r="F29" s="42"/>
      <c r="G29" s="42"/>
      <c r="H29" s="42"/>
      <c r="I29" s="42"/>
      <c r="J29" s="42"/>
      <c r="K29" s="42"/>
      <c r="L29" s="42"/>
      <c r="M29" s="42"/>
      <c r="N29" s="42"/>
      <c r="O29" s="42"/>
    </row>
    <row r="30" spans="2:15" ht="12.75">
      <c r="B30" s="42"/>
      <c r="C30" s="42"/>
      <c r="D30" s="42"/>
      <c r="E30" s="42"/>
      <c r="F30" s="42"/>
      <c r="G30" s="42"/>
      <c r="H30" s="42"/>
      <c r="I30" s="42"/>
      <c r="J30" s="42"/>
      <c r="K30" s="42"/>
      <c r="L30" s="42"/>
      <c r="M30" s="42"/>
      <c r="N30" s="42"/>
      <c r="O30" s="42"/>
    </row>
    <row r="31" spans="2:15" ht="12.75">
      <c r="B31" s="42"/>
      <c r="C31" s="42"/>
      <c r="D31" s="42"/>
      <c r="E31" s="42"/>
      <c r="F31" s="42"/>
      <c r="G31" s="42"/>
      <c r="H31" s="42"/>
      <c r="I31" s="42"/>
      <c r="J31" s="42"/>
      <c r="K31" s="42"/>
      <c r="L31" s="42"/>
      <c r="M31" s="42"/>
      <c r="N31" s="42"/>
      <c r="O31" s="42"/>
    </row>
    <row r="32" spans="2:15" ht="12.75">
      <c r="B32" s="42"/>
      <c r="C32" s="42"/>
      <c r="D32" s="42"/>
      <c r="E32" s="42"/>
      <c r="F32" s="42"/>
      <c r="G32" s="42"/>
      <c r="H32" s="42"/>
      <c r="I32" s="42"/>
      <c r="J32" s="42"/>
      <c r="K32" s="42"/>
      <c r="L32" s="42"/>
      <c r="M32" s="42"/>
      <c r="N32" s="42"/>
      <c r="O32" s="42"/>
    </row>
    <row r="33" spans="2:15" ht="12.75">
      <c r="B33" s="42"/>
      <c r="C33" s="42"/>
      <c r="D33" s="42"/>
      <c r="E33" s="42"/>
      <c r="F33" s="42"/>
      <c r="G33" s="42"/>
      <c r="H33" s="42"/>
      <c r="I33" s="42"/>
      <c r="J33" s="42"/>
      <c r="K33" s="42"/>
      <c r="L33" s="42"/>
      <c r="M33" s="42"/>
      <c r="N33" s="42"/>
      <c r="O33" s="42"/>
    </row>
    <row r="34" spans="2:15" ht="12.75">
      <c r="B34" s="42"/>
      <c r="C34" s="42"/>
      <c r="D34" s="42"/>
      <c r="E34" s="42"/>
      <c r="F34" s="42"/>
      <c r="G34" s="42"/>
      <c r="H34" s="42"/>
      <c r="I34" s="42"/>
      <c r="J34" s="42"/>
      <c r="K34" s="42"/>
      <c r="L34" s="42"/>
      <c r="M34" s="42"/>
      <c r="N34" s="42"/>
      <c r="O34" s="42"/>
    </row>
    <row r="35" spans="2:15" ht="12.75">
      <c r="B35" s="42"/>
      <c r="C35" s="42"/>
      <c r="D35" s="42"/>
      <c r="E35" s="42"/>
      <c r="F35" s="42"/>
      <c r="G35" s="42"/>
      <c r="H35" s="42"/>
      <c r="I35" s="42"/>
      <c r="J35" s="42"/>
      <c r="K35" s="42"/>
      <c r="L35" s="42"/>
      <c r="M35" s="42"/>
      <c r="N35" s="42"/>
      <c r="O35" s="42"/>
    </row>
    <row r="36" spans="2:15" ht="12.75">
      <c r="B36" s="42"/>
      <c r="C36" s="42"/>
      <c r="D36" s="42"/>
      <c r="E36" s="42"/>
      <c r="F36" s="42"/>
      <c r="G36" s="42"/>
      <c r="H36" s="42"/>
      <c r="I36" s="42"/>
      <c r="J36" s="42"/>
      <c r="K36" s="42"/>
      <c r="L36" s="42"/>
      <c r="M36" s="42"/>
      <c r="N36" s="42"/>
      <c r="O36" s="42"/>
    </row>
    <row r="37" spans="2:15" ht="12.75">
      <c r="B37" s="42"/>
      <c r="C37" s="42"/>
      <c r="D37" s="42"/>
      <c r="E37" s="42"/>
      <c r="F37" s="42"/>
      <c r="G37" s="42"/>
      <c r="H37" s="42"/>
      <c r="I37" s="42"/>
      <c r="J37" s="42"/>
      <c r="K37" s="42"/>
      <c r="L37" s="42"/>
      <c r="M37" s="42"/>
      <c r="N37" s="42"/>
      <c r="O37" s="42"/>
    </row>
    <row r="38" spans="2:15" ht="12.75">
      <c r="B38" s="42"/>
      <c r="C38" s="42"/>
      <c r="D38" s="42"/>
      <c r="E38" s="42"/>
      <c r="F38" s="42"/>
      <c r="G38" s="42"/>
      <c r="H38" s="42"/>
      <c r="I38" s="42"/>
      <c r="J38" s="42"/>
      <c r="K38" s="42"/>
      <c r="L38" s="42"/>
      <c r="M38" s="42"/>
      <c r="N38" s="42"/>
      <c r="O38" s="42"/>
    </row>
    <row r="39" spans="2:15" ht="12.75">
      <c r="B39" s="42"/>
      <c r="C39" s="42"/>
      <c r="D39" s="42"/>
      <c r="E39" s="42"/>
      <c r="F39" s="42"/>
      <c r="G39" s="42"/>
      <c r="H39" s="42"/>
      <c r="I39" s="42"/>
      <c r="J39" s="42"/>
      <c r="K39" s="42"/>
      <c r="L39" s="42"/>
      <c r="M39" s="42"/>
      <c r="N39" s="42"/>
      <c r="O39" s="42"/>
    </row>
    <row r="40" spans="2:15" ht="12.75">
      <c r="B40" s="42"/>
      <c r="C40" s="42"/>
      <c r="D40" s="42"/>
      <c r="E40" s="42"/>
      <c r="F40" s="42"/>
      <c r="G40" s="42"/>
      <c r="H40" s="42"/>
      <c r="I40" s="42"/>
      <c r="J40" s="42"/>
      <c r="K40" s="42"/>
      <c r="L40" s="42"/>
      <c r="M40" s="42"/>
      <c r="N40" s="42"/>
      <c r="O40" s="42"/>
    </row>
    <row r="41" spans="2:15" ht="12.75">
      <c r="B41" s="42"/>
      <c r="C41" s="42"/>
      <c r="D41" s="42"/>
      <c r="E41" s="42"/>
      <c r="F41" s="42"/>
      <c r="G41" s="42"/>
      <c r="H41" s="42"/>
      <c r="I41" s="42"/>
      <c r="J41" s="42"/>
      <c r="K41" s="42"/>
      <c r="L41" s="42"/>
      <c r="M41" s="42"/>
      <c r="N41" s="42"/>
      <c r="O41" s="42"/>
    </row>
    <row r="42" spans="2:15" ht="12.75">
      <c r="B42" s="42"/>
      <c r="C42" s="42"/>
      <c r="D42" s="42"/>
      <c r="E42" s="42"/>
      <c r="F42" s="42"/>
      <c r="G42" s="42"/>
      <c r="H42" s="42"/>
      <c r="I42" s="42"/>
      <c r="J42" s="42"/>
      <c r="K42" s="42"/>
      <c r="L42" s="42"/>
      <c r="M42" s="42"/>
      <c r="N42" s="42"/>
      <c r="O42" s="42"/>
    </row>
    <row r="43" spans="2:15" ht="12.75">
      <c r="B43" s="42"/>
      <c r="C43" s="42"/>
      <c r="D43" s="42"/>
      <c r="E43" s="42"/>
      <c r="F43" s="42"/>
      <c r="G43" s="42"/>
      <c r="H43" s="42"/>
      <c r="I43" s="42"/>
      <c r="J43" s="42"/>
      <c r="K43" s="42"/>
      <c r="L43" s="42"/>
      <c r="M43" s="42"/>
      <c r="N43" s="42"/>
      <c r="O43" s="42"/>
    </row>
    <row r="44" spans="2:15" ht="12.75">
      <c r="B44" s="42"/>
      <c r="C44" s="42"/>
      <c r="D44" s="42"/>
      <c r="E44" s="42"/>
      <c r="F44" s="42"/>
      <c r="G44" s="42"/>
      <c r="H44" s="42"/>
      <c r="I44" s="42"/>
      <c r="J44" s="42"/>
      <c r="K44" s="42"/>
      <c r="L44" s="42"/>
      <c r="M44" s="42"/>
      <c r="N44" s="42"/>
      <c r="O44" s="42"/>
    </row>
    <row r="45" spans="2:15" ht="12.75">
      <c r="B45" s="42"/>
      <c r="C45" s="42"/>
      <c r="D45" s="42"/>
      <c r="E45" s="42"/>
      <c r="F45" s="42"/>
      <c r="G45" s="42"/>
      <c r="H45" s="42"/>
      <c r="I45" s="42"/>
      <c r="J45" s="42"/>
      <c r="K45" s="42"/>
      <c r="L45" s="42"/>
      <c r="M45" s="42"/>
      <c r="N45" s="42"/>
      <c r="O45" s="42"/>
    </row>
    <row r="46" spans="2:15" ht="12.75">
      <c r="B46" s="42"/>
      <c r="C46" s="42"/>
      <c r="D46" s="42"/>
      <c r="E46" s="42"/>
      <c r="F46" s="42"/>
      <c r="G46" s="42"/>
      <c r="H46" s="42"/>
      <c r="I46" s="42"/>
      <c r="J46" s="42"/>
      <c r="K46" s="42"/>
      <c r="L46" s="42"/>
      <c r="M46" s="42"/>
      <c r="N46" s="42"/>
      <c r="O46" s="42"/>
    </row>
    <row r="47" spans="2:15" ht="12.75">
      <c r="B47" s="42"/>
      <c r="C47" s="42"/>
      <c r="D47" s="42"/>
      <c r="E47" s="42"/>
      <c r="F47" s="42"/>
      <c r="G47" s="42"/>
      <c r="H47" s="42"/>
      <c r="I47" s="42"/>
      <c r="J47" s="42"/>
      <c r="K47" s="42"/>
      <c r="L47" s="42"/>
      <c r="M47" s="42"/>
      <c r="N47" s="42"/>
      <c r="O47" s="42"/>
    </row>
    <row r="48" spans="2:15" ht="12.75">
      <c r="B48" s="42"/>
      <c r="C48" s="42"/>
      <c r="D48" s="42"/>
      <c r="E48" s="42"/>
      <c r="F48" s="42"/>
      <c r="G48" s="42"/>
      <c r="H48" s="42"/>
      <c r="I48" s="42"/>
      <c r="J48" s="42"/>
      <c r="K48" s="42"/>
      <c r="L48" s="42"/>
      <c r="M48" s="42"/>
      <c r="N48" s="42"/>
      <c r="O48" s="42"/>
    </row>
    <row r="49" spans="2:15" ht="12.75">
      <c r="B49" s="42"/>
      <c r="C49" s="42"/>
      <c r="D49" s="42"/>
      <c r="E49" s="42"/>
      <c r="F49" s="42"/>
      <c r="G49" s="42"/>
      <c r="H49" s="42"/>
      <c r="I49" s="42"/>
      <c r="J49" s="42"/>
      <c r="K49" s="42"/>
      <c r="L49" s="42"/>
      <c r="M49" s="42"/>
      <c r="N49" s="42"/>
      <c r="O49" s="42"/>
    </row>
    <row r="50" spans="2:15" ht="12.75">
      <c r="B50" s="42"/>
      <c r="C50" s="42"/>
      <c r="D50" s="42"/>
      <c r="E50" s="42"/>
      <c r="F50" s="42"/>
      <c r="G50" s="42"/>
      <c r="H50" s="42"/>
      <c r="I50" s="42"/>
      <c r="J50" s="42"/>
      <c r="K50" s="42"/>
      <c r="L50" s="42"/>
      <c r="M50" s="42"/>
      <c r="N50" s="42"/>
      <c r="O50" s="42"/>
    </row>
    <row r="51" spans="2:15" ht="12.75">
      <c r="B51" s="42"/>
      <c r="C51" s="42"/>
      <c r="D51" s="42"/>
      <c r="E51" s="42"/>
      <c r="F51" s="42"/>
      <c r="G51" s="42"/>
      <c r="H51" s="42"/>
      <c r="I51" s="42"/>
      <c r="J51" s="42"/>
      <c r="K51" s="42"/>
      <c r="L51" s="42"/>
      <c r="M51" s="42"/>
      <c r="N51" s="42"/>
      <c r="O51" s="42"/>
    </row>
    <row r="52" spans="2:15" ht="12.75">
      <c r="B52" s="42"/>
      <c r="C52" s="42"/>
      <c r="D52" s="42"/>
      <c r="E52" s="42"/>
      <c r="F52" s="42"/>
      <c r="G52" s="42"/>
      <c r="H52" s="42"/>
      <c r="I52" s="42"/>
      <c r="J52" s="42"/>
      <c r="K52" s="42"/>
      <c r="L52" s="42"/>
      <c r="M52" s="42"/>
      <c r="N52" s="42"/>
      <c r="O52" s="42"/>
    </row>
    <row r="53" spans="2:15" ht="12.75">
      <c r="B53" s="42"/>
      <c r="C53" s="42"/>
      <c r="D53" s="42"/>
      <c r="E53" s="42"/>
      <c r="F53" s="42"/>
      <c r="G53" s="42"/>
      <c r="H53" s="42"/>
      <c r="I53" s="42"/>
      <c r="J53" s="42"/>
      <c r="K53" s="42"/>
      <c r="L53" s="42"/>
      <c r="M53" s="42"/>
      <c r="N53" s="42"/>
      <c r="O53" s="42"/>
    </row>
    <row r="54" spans="2:15" ht="12.75">
      <c r="B54" s="42"/>
      <c r="C54" s="42"/>
      <c r="D54" s="42"/>
      <c r="E54" s="42"/>
      <c r="F54" s="42"/>
      <c r="G54" s="42"/>
      <c r="H54" s="42"/>
      <c r="I54" s="42"/>
      <c r="J54" s="42"/>
      <c r="K54" s="42"/>
      <c r="L54" s="42"/>
      <c r="M54" s="42"/>
      <c r="N54" s="42"/>
      <c r="O54" s="42"/>
    </row>
    <row r="55" spans="2:15" ht="12.75">
      <c r="B55" s="42"/>
      <c r="C55" s="42"/>
      <c r="D55" s="42"/>
      <c r="E55" s="42"/>
      <c r="F55" s="42"/>
      <c r="G55" s="42"/>
      <c r="H55" s="42"/>
      <c r="I55" s="42"/>
      <c r="J55" s="42"/>
      <c r="K55" s="42"/>
      <c r="L55" s="42"/>
      <c r="M55" s="42"/>
      <c r="N55" s="42"/>
      <c r="O55" s="42"/>
    </row>
    <row r="56" spans="2:15" ht="12.75">
      <c r="B56" s="42"/>
      <c r="C56" s="42"/>
      <c r="D56" s="42"/>
      <c r="E56" s="42"/>
      <c r="F56" s="42"/>
      <c r="G56" s="42"/>
      <c r="H56" s="42"/>
      <c r="I56" s="42"/>
      <c r="J56" s="42"/>
      <c r="K56" s="42"/>
      <c r="L56" s="42"/>
      <c r="M56" s="42"/>
      <c r="N56" s="42"/>
      <c r="O56" s="42"/>
    </row>
    <row r="57" spans="2:15" ht="12.75">
      <c r="B57" s="42"/>
      <c r="C57" s="42"/>
      <c r="D57" s="42"/>
      <c r="E57" s="42"/>
      <c r="F57" s="42"/>
      <c r="G57" s="42"/>
      <c r="H57" s="42"/>
      <c r="I57" s="42"/>
      <c r="J57" s="42"/>
      <c r="K57" s="42"/>
      <c r="L57" s="42"/>
      <c r="M57" s="42"/>
      <c r="N57" s="42"/>
      <c r="O57" s="42"/>
    </row>
    <row r="58" spans="2:15" ht="12.75">
      <c r="B58" s="42"/>
      <c r="C58" s="42"/>
      <c r="D58" s="42"/>
      <c r="E58" s="42"/>
      <c r="F58" s="42"/>
      <c r="G58" s="42"/>
      <c r="H58" s="42"/>
      <c r="I58" s="42"/>
      <c r="J58" s="42"/>
      <c r="K58" s="42"/>
      <c r="L58" s="42"/>
      <c r="M58" s="42"/>
      <c r="N58" s="42"/>
      <c r="O58" s="42"/>
    </row>
    <row r="59" spans="2:15" ht="12.75">
      <c r="B59" s="42"/>
      <c r="C59" s="42"/>
      <c r="D59" s="42"/>
      <c r="E59" s="42"/>
      <c r="F59" s="42"/>
      <c r="G59" s="42"/>
      <c r="H59" s="42"/>
      <c r="I59" s="42"/>
      <c r="J59" s="42"/>
      <c r="K59" s="42"/>
      <c r="L59" s="42"/>
      <c r="M59" s="42"/>
      <c r="N59" s="42"/>
      <c r="O59" s="42"/>
    </row>
    <row r="60" spans="2:15" ht="12.75">
      <c r="B60" s="42"/>
      <c r="C60" s="42"/>
      <c r="D60" s="42"/>
      <c r="E60" s="42"/>
      <c r="F60" s="42"/>
      <c r="G60" s="42"/>
      <c r="H60" s="42"/>
      <c r="I60" s="42"/>
      <c r="J60" s="42"/>
      <c r="K60" s="42"/>
      <c r="L60" s="42"/>
      <c r="M60" s="42"/>
      <c r="N60" s="42"/>
      <c r="O60" s="42"/>
    </row>
    <row r="61" spans="2:15" ht="12.75">
      <c r="B61" s="42"/>
      <c r="C61" s="42"/>
      <c r="D61" s="42"/>
      <c r="E61" s="42"/>
      <c r="F61" s="42"/>
      <c r="G61" s="42"/>
      <c r="H61" s="42"/>
      <c r="I61" s="42"/>
      <c r="J61" s="42"/>
      <c r="K61" s="42"/>
      <c r="L61" s="42"/>
      <c r="M61" s="42"/>
      <c r="N61" s="42"/>
      <c r="O61" s="42"/>
    </row>
    <row r="62" spans="2:15" ht="12.75">
      <c r="B62" s="42"/>
      <c r="C62" s="42"/>
      <c r="D62" s="42"/>
      <c r="E62" s="42"/>
      <c r="F62" s="42"/>
      <c r="G62" s="42"/>
      <c r="H62" s="42"/>
      <c r="I62" s="42"/>
      <c r="J62" s="42"/>
      <c r="K62" s="42"/>
      <c r="L62" s="42"/>
      <c r="M62" s="42"/>
      <c r="N62" s="42"/>
      <c r="O62" s="42"/>
    </row>
    <row r="63" spans="2:15" ht="12.75">
      <c r="B63" s="42"/>
      <c r="C63" s="42"/>
      <c r="D63" s="42"/>
      <c r="E63" s="42"/>
      <c r="F63" s="42"/>
      <c r="G63" s="42"/>
      <c r="H63" s="42"/>
      <c r="I63" s="42"/>
      <c r="J63" s="42"/>
      <c r="K63" s="42"/>
      <c r="L63" s="42"/>
      <c r="M63" s="42"/>
      <c r="N63" s="42"/>
      <c r="O63" s="42"/>
    </row>
    <row r="64" spans="2:15" ht="12.75">
      <c r="B64" s="42"/>
      <c r="C64" s="42"/>
      <c r="D64" s="42"/>
      <c r="E64" s="42"/>
      <c r="F64" s="42"/>
      <c r="G64" s="42"/>
      <c r="H64" s="42"/>
      <c r="I64" s="42"/>
      <c r="J64" s="42"/>
      <c r="K64" s="42"/>
      <c r="L64" s="42"/>
      <c r="M64" s="42"/>
      <c r="N64" s="42"/>
      <c r="O64" s="42"/>
    </row>
    <row r="65" spans="2:15" ht="12.75">
      <c r="B65" s="42"/>
      <c r="C65" s="42"/>
      <c r="D65" s="42"/>
      <c r="E65" s="42"/>
      <c r="F65" s="42"/>
      <c r="G65" s="42"/>
      <c r="H65" s="42"/>
      <c r="I65" s="42"/>
      <c r="J65" s="42"/>
      <c r="K65" s="42"/>
      <c r="L65" s="42"/>
      <c r="M65" s="42"/>
      <c r="N65" s="42"/>
      <c r="O65" s="42"/>
    </row>
    <row r="66" spans="2:15" ht="12.75">
      <c r="B66" s="42"/>
      <c r="C66" s="42"/>
      <c r="D66" s="42"/>
      <c r="E66" s="42"/>
      <c r="F66" s="42"/>
      <c r="G66" s="42"/>
      <c r="H66" s="42"/>
      <c r="I66" s="42"/>
      <c r="J66" s="42"/>
      <c r="K66" s="42"/>
      <c r="L66" s="42"/>
      <c r="M66" s="42"/>
      <c r="N66" s="42"/>
      <c r="O66" s="42"/>
    </row>
    <row r="67" spans="2:15" ht="12.75">
      <c r="B67" s="42"/>
      <c r="C67" s="42"/>
      <c r="D67" s="42"/>
      <c r="E67" s="42"/>
      <c r="F67" s="42"/>
      <c r="G67" s="42"/>
      <c r="H67" s="42"/>
      <c r="I67" s="42"/>
      <c r="J67" s="42"/>
      <c r="K67" s="42"/>
      <c r="L67" s="42"/>
      <c r="M67" s="42"/>
      <c r="N67" s="42"/>
      <c r="O67" s="42"/>
    </row>
    <row r="68" spans="2:15" ht="12.75">
      <c r="B68" s="42"/>
      <c r="C68" s="42"/>
      <c r="D68" s="42"/>
      <c r="E68" s="42"/>
      <c r="F68" s="42"/>
      <c r="G68" s="42"/>
      <c r="H68" s="42"/>
      <c r="I68" s="42"/>
      <c r="J68" s="42"/>
      <c r="K68" s="42"/>
      <c r="L68" s="42"/>
      <c r="M68" s="42"/>
      <c r="N68" s="42"/>
      <c r="O68" s="42"/>
    </row>
    <row r="69" spans="2:15" ht="12.75">
      <c r="B69" s="42"/>
      <c r="C69" s="42"/>
      <c r="D69" s="42"/>
      <c r="E69" s="42"/>
      <c r="F69" s="42"/>
      <c r="G69" s="42"/>
      <c r="H69" s="42"/>
      <c r="I69" s="42"/>
      <c r="J69" s="42"/>
      <c r="K69" s="42"/>
      <c r="L69" s="42"/>
      <c r="M69" s="42"/>
      <c r="N69" s="42"/>
      <c r="O69" s="42"/>
    </row>
    <row r="70" spans="2:15" ht="12.75">
      <c r="B70" s="42"/>
      <c r="C70" s="42"/>
      <c r="D70" s="42"/>
      <c r="E70" s="42"/>
      <c r="F70" s="42"/>
      <c r="G70" s="42"/>
      <c r="H70" s="42"/>
      <c r="I70" s="42"/>
      <c r="J70" s="42"/>
      <c r="K70" s="42"/>
      <c r="L70" s="42"/>
      <c r="M70" s="42"/>
      <c r="N70" s="42"/>
      <c r="O70" s="42"/>
    </row>
    <row r="71" spans="2:15" ht="12.75">
      <c r="B71" s="42"/>
      <c r="C71" s="42"/>
      <c r="D71" s="42"/>
      <c r="E71" s="42"/>
      <c r="F71" s="42"/>
      <c r="G71" s="42"/>
      <c r="H71" s="42"/>
      <c r="I71" s="42"/>
      <c r="J71" s="42"/>
      <c r="K71" s="42"/>
      <c r="L71" s="42"/>
      <c r="M71" s="42"/>
      <c r="N71" s="42"/>
      <c r="O71" s="42"/>
    </row>
    <row r="72" spans="2:15" ht="12.75">
      <c r="B72" s="42"/>
      <c r="C72" s="42"/>
      <c r="D72" s="42"/>
      <c r="E72" s="42"/>
      <c r="F72" s="42"/>
      <c r="G72" s="42"/>
      <c r="H72" s="42"/>
      <c r="I72" s="42"/>
      <c r="J72" s="42"/>
      <c r="K72" s="42"/>
      <c r="L72" s="42"/>
      <c r="M72" s="42"/>
      <c r="N72" s="42"/>
      <c r="O72" s="42"/>
    </row>
    <row r="73" spans="2:15" ht="12.75">
      <c r="B73" s="42"/>
      <c r="C73" s="42"/>
      <c r="D73" s="42"/>
      <c r="E73" s="42"/>
      <c r="F73" s="42"/>
      <c r="G73" s="42"/>
      <c r="H73" s="42"/>
      <c r="I73" s="42"/>
      <c r="J73" s="42"/>
      <c r="K73" s="42"/>
      <c r="L73" s="42"/>
      <c r="M73" s="42"/>
      <c r="N73" s="42"/>
      <c r="O73" s="42"/>
    </row>
    <row r="74" spans="2:15" ht="12.75">
      <c r="B74" s="42"/>
      <c r="C74" s="42"/>
      <c r="D74" s="42"/>
      <c r="E74" s="42"/>
      <c r="F74" s="42"/>
      <c r="G74" s="42"/>
      <c r="H74" s="42"/>
      <c r="I74" s="42"/>
      <c r="J74" s="42"/>
      <c r="K74" s="42"/>
      <c r="L74" s="42"/>
      <c r="M74" s="42"/>
      <c r="N74" s="42"/>
      <c r="O74" s="42"/>
    </row>
    <row r="75" spans="2:15" ht="12.75">
      <c r="B75" s="42"/>
      <c r="C75" s="42"/>
      <c r="D75" s="42"/>
      <c r="E75" s="42"/>
      <c r="F75" s="42"/>
      <c r="G75" s="42"/>
      <c r="H75" s="42"/>
      <c r="I75" s="42"/>
      <c r="J75" s="42"/>
      <c r="K75" s="42"/>
      <c r="L75" s="42"/>
      <c r="M75" s="42"/>
      <c r="N75" s="42"/>
      <c r="O75" s="42"/>
    </row>
    <row r="76" spans="2:15" ht="12.75">
      <c r="B76" s="42"/>
      <c r="C76" s="42"/>
      <c r="D76" s="42"/>
      <c r="E76" s="42"/>
      <c r="F76" s="42"/>
      <c r="G76" s="42"/>
      <c r="H76" s="42"/>
      <c r="I76" s="42"/>
      <c r="J76" s="42"/>
      <c r="K76" s="42"/>
      <c r="L76" s="42"/>
      <c r="M76" s="42"/>
      <c r="N76" s="42"/>
      <c r="O76" s="42"/>
    </row>
    <row r="77" spans="2:15" ht="12.75">
      <c r="B77" s="42"/>
      <c r="C77" s="42"/>
      <c r="D77" s="42"/>
      <c r="E77" s="42"/>
      <c r="F77" s="42"/>
      <c r="G77" s="42"/>
      <c r="H77" s="42"/>
      <c r="I77" s="42"/>
      <c r="J77" s="42"/>
      <c r="K77" s="42"/>
      <c r="L77" s="42"/>
      <c r="M77" s="42"/>
      <c r="N77" s="42"/>
      <c r="O77" s="42"/>
    </row>
    <row r="78" spans="2:15" ht="12.75">
      <c r="B78" s="42"/>
      <c r="C78" s="42"/>
      <c r="D78" s="42"/>
      <c r="E78" s="42"/>
      <c r="F78" s="42"/>
      <c r="G78" s="42"/>
      <c r="H78" s="42"/>
      <c r="I78" s="42"/>
      <c r="J78" s="42"/>
      <c r="K78" s="42"/>
      <c r="L78" s="42"/>
      <c r="M78" s="42"/>
      <c r="N78" s="42"/>
      <c r="O78" s="42"/>
    </row>
    <row r="79" spans="2:15" ht="12.75">
      <c r="B79" s="42"/>
      <c r="C79" s="42"/>
      <c r="D79" s="42"/>
      <c r="E79" s="42"/>
      <c r="F79" s="42"/>
      <c r="G79" s="42"/>
      <c r="H79" s="42"/>
      <c r="I79" s="42"/>
      <c r="J79" s="42"/>
      <c r="K79" s="42"/>
      <c r="L79" s="42"/>
      <c r="M79" s="42"/>
      <c r="N79" s="42"/>
      <c r="O79" s="42"/>
    </row>
    <row r="80" spans="2:15" ht="12.75">
      <c r="B80" s="42"/>
      <c r="C80" s="42"/>
      <c r="D80" s="42"/>
      <c r="E80" s="42"/>
      <c r="F80" s="42"/>
      <c r="G80" s="42"/>
      <c r="H80" s="42"/>
      <c r="I80" s="42"/>
      <c r="J80" s="42"/>
      <c r="K80" s="42"/>
      <c r="L80" s="42"/>
      <c r="M80" s="42"/>
      <c r="N80" s="42"/>
      <c r="O80" s="42"/>
    </row>
    <row r="81" spans="2:15" ht="12.75">
      <c r="B81" s="42"/>
      <c r="C81" s="42"/>
      <c r="D81" s="42"/>
      <c r="E81" s="42"/>
      <c r="F81" s="42"/>
      <c r="G81" s="42"/>
      <c r="H81" s="42"/>
      <c r="I81" s="42"/>
      <c r="J81" s="42"/>
      <c r="K81" s="42"/>
      <c r="L81" s="42"/>
      <c r="M81" s="42"/>
      <c r="N81" s="42"/>
      <c r="O81" s="42"/>
    </row>
    <row r="82" spans="2:15" ht="12.75">
      <c r="B82" s="42"/>
      <c r="C82" s="42"/>
      <c r="D82" s="42"/>
      <c r="E82" s="42"/>
      <c r="F82" s="42"/>
      <c r="G82" s="42"/>
      <c r="H82" s="42"/>
      <c r="I82" s="42"/>
      <c r="J82" s="42"/>
      <c r="K82" s="42"/>
      <c r="L82" s="42"/>
      <c r="M82" s="42"/>
      <c r="N82" s="42"/>
      <c r="O82" s="42"/>
    </row>
    <row r="83" spans="2:15" ht="12.75">
      <c r="B83" s="42"/>
      <c r="C83" s="42"/>
      <c r="D83" s="42"/>
      <c r="E83" s="42"/>
      <c r="F83" s="42"/>
      <c r="G83" s="42"/>
      <c r="H83" s="42"/>
      <c r="I83" s="42"/>
      <c r="J83" s="42"/>
      <c r="K83" s="42"/>
      <c r="L83" s="42"/>
      <c r="M83" s="42"/>
      <c r="N83" s="42"/>
      <c r="O83" s="42"/>
    </row>
    <row r="84" spans="2:15" ht="12.75">
      <c r="B84" s="42"/>
      <c r="C84" s="42"/>
      <c r="D84" s="42"/>
      <c r="E84" s="42"/>
      <c r="F84" s="42"/>
      <c r="G84" s="42"/>
      <c r="H84" s="42"/>
      <c r="I84" s="42"/>
      <c r="J84" s="42"/>
      <c r="K84" s="42"/>
      <c r="L84" s="42"/>
      <c r="M84" s="42"/>
      <c r="N84" s="42"/>
      <c r="O84" s="42"/>
    </row>
    <row r="85" spans="2:15" ht="12.75">
      <c r="B85" s="42"/>
      <c r="C85" s="42"/>
      <c r="D85" s="42"/>
      <c r="E85" s="42"/>
      <c r="F85" s="42"/>
      <c r="G85" s="42"/>
      <c r="H85" s="42"/>
      <c r="I85" s="42"/>
      <c r="J85" s="42"/>
      <c r="K85" s="42"/>
      <c r="L85" s="42"/>
      <c r="M85" s="42"/>
      <c r="N85" s="42"/>
      <c r="O85" s="42"/>
    </row>
    <row r="86" spans="2:15" ht="12.75">
      <c r="B86" s="42"/>
      <c r="C86" s="42"/>
      <c r="D86" s="42"/>
      <c r="E86" s="42"/>
      <c r="F86" s="42"/>
      <c r="G86" s="42"/>
      <c r="H86" s="42"/>
      <c r="I86" s="42"/>
      <c r="J86" s="42"/>
      <c r="K86" s="42"/>
      <c r="L86" s="42"/>
      <c r="M86" s="42"/>
      <c r="N86" s="42"/>
      <c r="O86" s="42"/>
    </row>
    <row r="87" spans="2:15" ht="12.75">
      <c r="B87" s="42"/>
      <c r="C87" s="42"/>
      <c r="D87" s="42"/>
      <c r="E87" s="42"/>
      <c r="F87" s="42"/>
      <c r="G87" s="42"/>
      <c r="H87" s="42"/>
      <c r="I87" s="42"/>
      <c r="J87" s="42"/>
      <c r="K87" s="42"/>
      <c r="L87" s="42"/>
      <c r="M87" s="42"/>
      <c r="N87" s="42"/>
      <c r="O87" s="42"/>
    </row>
    <row r="88" spans="2:15" ht="12.75">
      <c r="B88" s="42"/>
      <c r="C88" s="42"/>
      <c r="D88" s="42"/>
      <c r="E88" s="42"/>
      <c r="F88" s="42"/>
      <c r="G88" s="42"/>
      <c r="H88" s="42"/>
      <c r="I88" s="42"/>
      <c r="J88" s="42"/>
      <c r="K88" s="42"/>
      <c r="L88" s="42"/>
      <c r="M88" s="42"/>
      <c r="N88" s="42"/>
      <c r="O88" s="42"/>
    </row>
    <row r="89" spans="2:15" ht="12.75">
      <c r="B89" s="42"/>
      <c r="C89" s="42"/>
      <c r="D89" s="42"/>
      <c r="E89" s="42"/>
      <c r="F89" s="42"/>
      <c r="G89" s="42"/>
      <c r="H89" s="42"/>
      <c r="I89" s="42"/>
      <c r="J89" s="42"/>
      <c r="K89" s="42"/>
      <c r="L89" s="42"/>
      <c r="M89" s="42"/>
      <c r="N89" s="42"/>
      <c r="O89" s="42"/>
    </row>
    <row r="90" spans="2:15" ht="12.75">
      <c r="B90" s="42"/>
      <c r="C90" s="42"/>
      <c r="D90" s="42"/>
      <c r="E90" s="42"/>
      <c r="F90" s="42"/>
      <c r="G90" s="42"/>
      <c r="H90" s="42"/>
      <c r="I90" s="42"/>
      <c r="J90" s="42"/>
      <c r="K90" s="42"/>
      <c r="L90" s="42"/>
      <c r="M90" s="42"/>
      <c r="N90" s="42"/>
      <c r="O90" s="42"/>
    </row>
    <row r="91" spans="2:15" ht="12.75">
      <c r="B91" s="42"/>
      <c r="C91" s="42"/>
      <c r="D91" s="42"/>
      <c r="E91" s="42"/>
      <c r="F91" s="42"/>
      <c r="G91" s="42"/>
      <c r="H91" s="42"/>
      <c r="I91" s="42"/>
      <c r="J91" s="42"/>
      <c r="K91" s="42"/>
      <c r="L91" s="42"/>
      <c r="M91" s="42"/>
      <c r="N91" s="42"/>
      <c r="O91" s="42"/>
    </row>
    <row r="92" spans="2:15" ht="12.75">
      <c r="B92" s="42"/>
      <c r="C92" s="42"/>
      <c r="D92" s="42"/>
      <c r="E92" s="42"/>
      <c r="F92" s="42"/>
      <c r="G92" s="42"/>
      <c r="H92" s="42"/>
      <c r="I92" s="42"/>
      <c r="J92" s="42"/>
      <c r="K92" s="42"/>
      <c r="L92" s="42"/>
      <c r="M92" s="42"/>
      <c r="N92" s="42"/>
      <c r="O92" s="42"/>
    </row>
    <row r="93" spans="2:15" ht="12.75">
      <c r="B93" s="42"/>
      <c r="C93" s="42"/>
      <c r="D93" s="42"/>
      <c r="E93" s="42"/>
      <c r="F93" s="42"/>
      <c r="G93" s="42"/>
      <c r="H93" s="42"/>
      <c r="I93" s="42"/>
      <c r="J93" s="42"/>
      <c r="K93" s="42"/>
      <c r="L93" s="42"/>
      <c r="M93" s="42"/>
      <c r="N93" s="42"/>
      <c r="O93" s="42"/>
    </row>
    <row r="94" spans="2:15" ht="12.75">
      <c r="B94" s="42"/>
      <c r="C94" s="42"/>
      <c r="D94" s="42"/>
      <c r="E94" s="42"/>
      <c r="F94" s="42"/>
      <c r="G94" s="42"/>
      <c r="H94" s="42"/>
      <c r="I94" s="42"/>
      <c r="J94" s="42"/>
      <c r="K94" s="42"/>
      <c r="L94" s="42"/>
      <c r="M94" s="42"/>
      <c r="N94" s="42"/>
      <c r="O94" s="42"/>
    </row>
    <row r="95" spans="2:15" ht="12.75">
      <c r="B95" s="42"/>
      <c r="C95" s="42"/>
      <c r="D95" s="42"/>
      <c r="E95" s="42"/>
      <c r="F95" s="42"/>
      <c r="G95" s="42"/>
      <c r="H95" s="42"/>
      <c r="I95" s="42"/>
      <c r="J95" s="42"/>
      <c r="K95" s="42"/>
      <c r="L95" s="42"/>
      <c r="M95" s="42"/>
      <c r="N95" s="42"/>
      <c r="O95" s="42"/>
    </row>
    <row r="96" spans="2:15" ht="12.75">
      <c r="B96" s="42"/>
      <c r="C96" s="42"/>
      <c r="D96" s="42"/>
      <c r="E96" s="42"/>
      <c r="F96" s="42"/>
      <c r="G96" s="42"/>
      <c r="H96" s="42"/>
      <c r="I96" s="42"/>
      <c r="J96" s="42"/>
      <c r="K96" s="42"/>
      <c r="L96" s="42"/>
      <c r="M96" s="42"/>
      <c r="N96" s="42"/>
      <c r="O96" s="42"/>
    </row>
    <row r="97" spans="2:15" ht="12.75">
      <c r="B97" s="42"/>
      <c r="C97" s="42"/>
      <c r="D97" s="42"/>
      <c r="E97" s="42"/>
      <c r="F97" s="42"/>
      <c r="G97" s="42"/>
      <c r="H97" s="42"/>
      <c r="I97" s="42"/>
      <c r="J97" s="42"/>
      <c r="K97" s="42"/>
      <c r="L97" s="42"/>
      <c r="M97" s="42"/>
      <c r="N97" s="42"/>
      <c r="O97" s="42"/>
    </row>
    <row r="98" spans="2:15" ht="12.75">
      <c r="B98" s="42"/>
      <c r="C98" s="42"/>
      <c r="D98" s="42"/>
      <c r="E98" s="42"/>
      <c r="F98" s="42"/>
      <c r="G98" s="42"/>
      <c r="H98" s="42"/>
      <c r="I98" s="42"/>
      <c r="J98" s="42"/>
      <c r="K98" s="42"/>
      <c r="L98" s="42"/>
      <c r="M98" s="42"/>
      <c r="N98" s="42"/>
      <c r="O98" s="42"/>
    </row>
    <row r="99" spans="2:15" ht="12.75">
      <c r="B99" s="42"/>
      <c r="C99" s="42"/>
      <c r="D99" s="42"/>
      <c r="E99" s="42"/>
      <c r="F99" s="42"/>
      <c r="G99" s="42"/>
      <c r="H99" s="42"/>
      <c r="I99" s="42"/>
      <c r="J99" s="42"/>
      <c r="K99" s="42"/>
      <c r="L99" s="42"/>
      <c r="M99" s="42"/>
      <c r="N99" s="42"/>
      <c r="O99" s="42"/>
    </row>
    <row r="100" spans="2:15" ht="12.75">
      <c r="B100" s="42"/>
      <c r="C100" s="42"/>
      <c r="D100" s="42"/>
      <c r="E100" s="42"/>
      <c r="F100" s="42"/>
      <c r="G100" s="42"/>
      <c r="H100" s="42"/>
      <c r="I100" s="42"/>
      <c r="J100" s="42"/>
      <c r="K100" s="42"/>
      <c r="L100" s="42"/>
      <c r="M100" s="42"/>
      <c r="N100" s="42"/>
      <c r="O100" s="42"/>
    </row>
    <row r="101" spans="2:15" ht="12.75">
      <c r="B101" s="42"/>
      <c r="C101" s="42"/>
      <c r="D101" s="42"/>
      <c r="E101" s="42"/>
      <c r="F101" s="42"/>
      <c r="G101" s="42"/>
      <c r="H101" s="42"/>
      <c r="I101" s="42"/>
      <c r="J101" s="42"/>
      <c r="K101" s="42"/>
      <c r="L101" s="42"/>
      <c r="M101" s="42"/>
      <c r="N101" s="42"/>
      <c r="O101" s="42"/>
    </row>
    <row r="102" spans="2:15" ht="12.75">
      <c r="B102" s="42"/>
      <c r="C102" s="42"/>
      <c r="D102" s="42"/>
      <c r="E102" s="42"/>
      <c r="F102" s="42"/>
      <c r="G102" s="42"/>
      <c r="H102" s="42"/>
      <c r="I102" s="42"/>
      <c r="J102" s="42"/>
      <c r="K102" s="42"/>
      <c r="L102" s="42"/>
      <c r="M102" s="42"/>
      <c r="N102" s="42"/>
      <c r="O102" s="42"/>
    </row>
    <row r="103" spans="2:15" ht="12.75">
      <c r="B103" s="42"/>
      <c r="C103" s="42"/>
      <c r="D103" s="42"/>
      <c r="E103" s="42"/>
      <c r="F103" s="42"/>
      <c r="G103" s="42"/>
      <c r="H103" s="42"/>
      <c r="I103" s="42"/>
      <c r="J103" s="42"/>
      <c r="K103" s="42"/>
      <c r="L103" s="42"/>
      <c r="M103" s="42"/>
      <c r="N103" s="42"/>
      <c r="O103" s="42"/>
    </row>
    <row r="104" spans="2:15" ht="12.75">
      <c r="B104" s="42"/>
      <c r="C104" s="42"/>
      <c r="D104" s="42"/>
      <c r="E104" s="42"/>
      <c r="F104" s="42"/>
      <c r="G104" s="42"/>
      <c r="H104" s="42"/>
      <c r="I104" s="42"/>
      <c r="J104" s="42"/>
      <c r="K104" s="42"/>
      <c r="L104" s="42"/>
      <c r="M104" s="42"/>
      <c r="N104" s="42"/>
      <c r="O104" s="42"/>
    </row>
    <row r="105" spans="2:15" ht="12.75">
      <c r="B105" s="42"/>
      <c r="C105" s="42"/>
      <c r="D105" s="42"/>
      <c r="E105" s="42"/>
      <c r="F105" s="42"/>
      <c r="G105" s="42"/>
      <c r="H105" s="42"/>
      <c r="I105" s="42"/>
      <c r="J105" s="42"/>
      <c r="K105" s="42"/>
      <c r="L105" s="42"/>
      <c r="M105" s="42"/>
      <c r="N105" s="42"/>
      <c r="O105" s="42"/>
    </row>
    <row r="106" spans="2:15" ht="12.75">
      <c r="B106" s="42"/>
      <c r="C106" s="42"/>
      <c r="D106" s="42"/>
      <c r="E106" s="42"/>
      <c r="F106" s="42"/>
      <c r="G106" s="42"/>
      <c r="H106" s="42"/>
      <c r="I106" s="42"/>
      <c r="J106" s="42"/>
      <c r="K106" s="42"/>
      <c r="L106" s="42"/>
      <c r="M106" s="42"/>
      <c r="N106" s="42"/>
      <c r="O106" s="42"/>
    </row>
    <row r="107" spans="2:15" ht="12.75">
      <c r="B107" s="42"/>
      <c r="C107" s="42"/>
      <c r="D107" s="42"/>
      <c r="E107" s="42"/>
      <c r="F107" s="42"/>
      <c r="G107" s="42"/>
      <c r="H107" s="42"/>
      <c r="I107" s="42"/>
      <c r="J107" s="42"/>
      <c r="K107" s="42"/>
      <c r="L107" s="42"/>
      <c r="M107" s="42"/>
      <c r="N107" s="42"/>
      <c r="O107" s="42"/>
    </row>
    <row r="108" spans="2:15" ht="12.75">
      <c r="B108" s="42"/>
      <c r="C108" s="42"/>
      <c r="D108" s="42"/>
      <c r="E108" s="42"/>
      <c r="F108" s="42"/>
      <c r="G108" s="42"/>
      <c r="H108" s="42"/>
      <c r="I108" s="42"/>
      <c r="J108" s="42"/>
      <c r="K108" s="42"/>
      <c r="L108" s="42"/>
      <c r="M108" s="42"/>
      <c r="N108" s="42"/>
      <c r="O108" s="42"/>
    </row>
    <row r="109" spans="2:15" ht="12.75">
      <c r="B109" s="42"/>
      <c r="C109" s="42"/>
      <c r="D109" s="42"/>
      <c r="E109" s="42"/>
      <c r="F109" s="42"/>
      <c r="G109" s="42"/>
      <c r="H109" s="42"/>
      <c r="I109" s="42"/>
      <c r="J109" s="42"/>
      <c r="K109" s="42"/>
      <c r="L109" s="42"/>
      <c r="M109" s="42"/>
      <c r="N109" s="42"/>
      <c r="O109" s="42"/>
    </row>
    <row r="110" spans="2:15" ht="12.75">
      <c r="B110" s="42"/>
      <c r="C110" s="42"/>
      <c r="D110" s="42"/>
      <c r="E110" s="42"/>
      <c r="F110" s="42"/>
      <c r="G110" s="42"/>
      <c r="H110" s="42"/>
      <c r="I110" s="42"/>
      <c r="J110" s="42"/>
      <c r="K110" s="42"/>
      <c r="L110" s="42"/>
      <c r="M110" s="42"/>
      <c r="N110" s="42"/>
      <c r="O110" s="42"/>
    </row>
    <row r="111" spans="2:15" ht="12.75">
      <c r="B111" s="42"/>
      <c r="C111" s="42"/>
      <c r="D111" s="42"/>
      <c r="E111" s="42"/>
      <c r="F111" s="42"/>
      <c r="G111" s="42"/>
      <c r="H111" s="42"/>
      <c r="I111" s="42"/>
      <c r="J111" s="42"/>
      <c r="K111" s="42"/>
      <c r="L111" s="42"/>
      <c r="M111" s="42"/>
      <c r="N111" s="42"/>
      <c r="O111" s="42"/>
    </row>
    <row r="112" spans="2:15" ht="12.75">
      <c r="B112" s="42"/>
      <c r="C112" s="42"/>
      <c r="D112" s="42"/>
      <c r="E112" s="42"/>
      <c r="F112" s="42"/>
      <c r="G112" s="42"/>
      <c r="H112" s="42"/>
      <c r="I112" s="42"/>
      <c r="J112" s="42"/>
      <c r="K112" s="42"/>
      <c r="L112" s="42"/>
      <c r="M112" s="42"/>
      <c r="N112" s="42"/>
      <c r="O112" s="42"/>
    </row>
    <row r="113" spans="2:15" ht="12.75">
      <c r="B113" s="42"/>
      <c r="C113" s="42"/>
      <c r="D113" s="42"/>
      <c r="E113" s="42"/>
      <c r="F113" s="42"/>
      <c r="G113" s="42"/>
      <c r="H113" s="42"/>
      <c r="I113" s="42"/>
      <c r="J113" s="42"/>
      <c r="K113" s="42"/>
      <c r="L113" s="42"/>
      <c r="M113" s="42"/>
      <c r="N113" s="42"/>
      <c r="O113" s="42"/>
    </row>
    <row r="114" spans="2:15" ht="12.75">
      <c r="B114" s="42"/>
      <c r="C114" s="42"/>
      <c r="D114" s="42"/>
      <c r="E114" s="42"/>
      <c r="F114" s="42"/>
      <c r="G114" s="42"/>
      <c r="H114" s="42"/>
      <c r="I114" s="42"/>
      <c r="J114" s="42"/>
      <c r="K114" s="42"/>
      <c r="L114" s="42"/>
      <c r="M114" s="42"/>
      <c r="N114" s="42"/>
      <c r="O114" s="42"/>
    </row>
    <row r="115" spans="2:15" ht="12.75">
      <c r="B115" s="42"/>
      <c r="C115" s="42"/>
      <c r="D115" s="42"/>
      <c r="E115" s="42"/>
      <c r="F115" s="42"/>
      <c r="G115" s="42"/>
      <c r="H115" s="42"/>
      <c r="I115" s="42"/>
      <c r="J115" s="42"/>
      <c r="K115" s="42"/>
      <c r="L115" s="42"/>
      <c r="M115" s="42"/>
      <c r="N115" s="42"/>
      <c r="O115" s="42"/>
    </row>
    <row r="116" spans="2:15" ht="12.75">
      <c r="B116" s="42"/>
      <c r="C116" s="42"/>
      <c r="D116" s="42"/>
      <c r="E116" s="42"/>
      <c r="F116" s="42"/>
      <c r="G116" s="42"/>
      <c r="H116" s="42"/>
      <c r="I116" s="42"/>
      <c r="J116" s="42"/>
      <c r="K116" s="42"/>
      <c r="L116" s="42"/>
      <c r="M116" s="42"/>
      <c r="N116" s="42"/>
      <c r="O116" s="42"/>
    </row>
    <row r="117" spans="2:15" ht="12.75">
      <c r="B117" s="42"/>
      <c r="C117" s="42"/>
      <c r="D117" s="42"/>
      <c r="E117" s="42"/>
      <c r="F117" s="42"/>
      <c r="G117" s="42"/>
      <c r="H117" s="42"/>
      <c r="I117" s="42"/>
      <c r="J117" s="42"/>
      <c r="K117" s="42"/>
      <c r="L117" s="42"/>
      <c r="M117" s="42"/>
      <c r="N117" s="42"/>
      <c r="O117" s="42"/>
    </row>
    <row r="118" spans="2:15" ht="12.75">
      <c r="B118" s="42"/>
      <c r="C118" s="42"/>
      <c r="D118" s="42"/>
      <c r="E118" s="42"/>
      <c r="F118" s="42"/>
      <c r="G118" s="42"/>
      <c r="H118" s="42"/>
      <c r="I118" s="42"/>
      <c r="J118" s="42"/>
      <c r="K118" s="42"/>
      <c r="L118" s="42"/>
      <c r="M118" s="42"/>
      <c r="N118" s="42"/>
      <c r="O118" s="42"/>
    </row>
    <row r="119" spans="2:15" ht="12.75">
      <c r="B119" s="42"/>
      <c r="C119" s="42"/>
      <c r="D119" s="42"/>
      <c r="E119" s="42"/>
      <c r="F119" s="42"/>
      <c r="G119" s="42"/>
      <c r="H119" s="42"/>
      <c r="I119" s="42"/>
      <c r="J119" s="42"/>
      <c r="K119" s="42"/>
      <c r="L119" s="42"/>
      <c r="M119" s="42"/>
      <c r="N119" s="42"/>
      <c r="O119" s="42"/>
    </row>
    <row r="120" spans="2:15" ht="12.75">
      <c r="B120" s="42"/>
      <c r="C120" s="42"/>
      <c r="D120" s="42"/>
      <c r="E120" s="42"/>
      <c r="F120" s="42"/>
      <c r="G120" s="42"/>
      <c r="H120" s="42"/>
      <c r="I120" s="42"/>
      <c r="J120" s="42"/>
      <c r="K120" s="42"/>
      <c r="L120" s="42"/>
      <c r="M120" s="42"/>
      <c r="N120" s="42"/>
      <c r="O120" s="42"/>
    </row>
    <row r="121" spans="2:15" ht="12.75">
      <c r="B121" s="42"/>
      <c r="C121" s="42"/>
      <c r="D121" s="42"/>
      <c r="E121" s="42"/>
      <c r="F121" s="42"/>
      <c r="G121" s="42"/>
      <c r="H121" s="42"/>
      <c r="I121" s="42"/>
      <c r="J121" s="42"/>
      <c r="K121" s="42"/>
      <c r="L121" s="42"/>
      <c r="M121" s="42"/>
      <c r="N121" s="42"/>
      <c r="O121" s="42"/>
    </row>
    <row r="122" spans="2:15" ht="12.75">
      <c r="B122" s="42"/>
      <c r="C122" s="42"/>
      <c r="D122" s="42"/>
      <c r="E122" s="42"/>
      <c r="F122" s="42"/>
      <c r="G122" s="42"/>
      <c r="H122" s="42"/>
      <c r="I122" s="42"/>
      <c r="J122" s="42"/>
      <c r="K122" s="42"/>
      <c r="L122" s="42"/>
      <c r="M122" s="42"/>
      <c r="N122" s="42"/>
      <c r="O122" s="42"/>
    </row>
    <row r="123" spans="2:15" ht="12.75">
      <c r="B123" s="42"/>
      <c r="C123" s="42"/>
      <c r="D123" s="42"/>
      <c r="E123" s="42"/>
      <c r="F123" s="42"/>
      <c r="G123" s="42"/>
      <c r="H123" s="42"/>
      <c r="I123" s="42"/>
      <c r="J123" s="42"/>
      <c r="K123" s="42"/>
      <c r="L123" s="42"/>
      <c r="M123" s="42"/>
      <c r="N123" s="42"/>
      <c r="O123" s="42"/>
    </row>
    <row r="124" spans="2:15" ht="12.75">
      <c r="B124" s="42"/>
      <c r="C124" s="42"/>
      <c r="D124" s="42"/>
      <c r="E124" s="42"/>
      <c r="F124" s="42"/>
      <c r="G124" s="42"/>
      <c r="H124" s="42"/>
      <c r="I124" s="42"/>
      <c r="J124" s="42"/>
      <c r="K124" s="42"/>
      <c r="L124" s="42"/>
      <c r="M124" s="42"/>
      <c r="N124" s="42"/>
      <c r="O124" s="42"/>
    </row>
    <row r="125" spans="2:15" ht="12.75">
      <c r="B125" s="42"/>
      <c r="C125" s="42"/>
      <c r="D125" s="42"/>
      <c r="E125" s="42"/>
      <c r="F125" s="42"/>
      <c r="G125" s="42"/>
      <c r="H125" s="42"/>
      <c r="I125" s="42"/>
      <c r="J125" s="42"/>
      <c r="K125" s="42"/>
      <c r="L125" s="42"/>
      <c r="M125" s="42"/>
      <c r="N125" s="42"/>
      <c r="O125" s="42"/>
    </row>
    <row r="126" spans="2:15" ht="12.75">
      <c r="B126" s="42"/>
      <c r="C126" s="42"/>
      <c r="D126" s="42"/>
      <c r="E126" s="42"/>
      <c r="F126" s="42"/>
      <c r="G126" s="42"/>
      <c r="H126" s="42"/>
      <c r="I126" s="42"/>
      <c r="J126" s="42"/>
      <c r="K126" s="42"/>
      <c r="L126" s="42"/>
      <c r="M126" s="42"/>
      <c r="N126" s="42"/>
      <c r="O126" s="42"/>
    </row>
    <row r="127" spans="2:15" ht="12.75">
      <c r="B127" s="42"/>
      <c r="C127" s="42"/>
      <c r="D127" s="42"/>
      <c r="E127" s="42"/>
      <c r="F127" s="42"/>
      <c r="G127" s="42"/>
      <c r="H127" s="42"/>
      <c r="I127" s="42"/>
      <c r="J127" s="42"/>
      <c r="K127" s="42"/>
      <c r="L127" s="42"/>
      <c r="M127" s="42"/>
      <c r="N127" s="42"/>
      <c r="O127" s="42"/>
    </row>
    <row r="128" spans="2:15" ht="12.75">
      <c r="B128" s="42"/>
      <c r="C128" s="42"/>
      <c r="D128" s="42"/>
      <c r="E128" s="42"/>
      <c r="F128" s="42"/>
      <c r="G128" s="42"/>
      <c r="H128" s="42"/>
      <c r="I128" s="42"/>
      <c r="J128" s="42"/>
      <c r="K128" s="42"/>
      <c r="L128" s="42"/>
      <c r="M128" s="42"/>
      <c r="N128" s="42"/>
      <c r="O128" s="42"/>
    </row>
    <row r="129" spans="2:15" ht="12.75">
      <c r="B129" s="42"/>
      <c r="C129" s="42"/>
      <c r="D129" s="42"/>
      <c r="E129" s="42"/>
      <c r="F129" s="42"/>
      <c r="G129" s="42"/>
      <c r="H129" s="42"/>
      <c r="I129" s="42"/>
      <c r="J129" s="42"/>
      <c r="K129" s="42"/>
      <c r="L129" s="42"/>
      <c r="M129" s="42"/>
      <c r="N129" s="42"/>
      <c r="O129" s="42"/>
    </row>
    <row r="130" spans="2:15" ht="12.75">
      <c r="B130" s="42"/>
      <c r="C130" s="42"/>
      <c r="D130" s="42"/>
      <c r="E130" s="42"/>
      <c r="F130" s="42"/>
      <c r="G130" s="42"/>
      <c r="H130" s="42"/>
      <c r="I130" s="42"/>
      <c r="J130" s="42"/>
      <c r="K130" s="42"/>
      <c r="L130" s="42"/>
      <c r="M130" s="42"/>
      <c r="N130" s="42"/>
      <c r="O130" s="42"/>
    </row>
    <row r="131" spans="2:15" ht="12.75">
      <c r="B131" s="42"/>
      <c r="C131" s="42"/>
      <c r="D131" s="42"/>
      <c r="E131" s="42"/>
      <c r="F131" s="42"/>
      <c r="G131" s="42"/>
      <c r="H131" s="42"/>
      <c r="I131" s="42"/>
      <c r="J131" s="42"/>
      <c r="K131" s="42"/>
      <c r="L131" s="42"/>
      <c r="M131" s="42"/>
      <c r="N131" s="42"/>
      <c r="O131" s="42"/>
    </row>
    <row r="132" spans="2:15" ht="12.75">
      <c r="B132" s="42"/>
      <c r="C132" s="42"/>
      <c r="D132" s="42"/>
      <c r="E132" s="42"/>
      <c r="F132" s="42"/>
      <c r="G132" s="42"/>
      <c r="H132" s="42"/>
      <c r="I132" s="42"/>
      <c r="J132" s="42"/>
      <c r="K132" s="42"/>
      <c r="L132" s="42"/>
      <c r="M132" s="42"/>
      <c r="N132" s="42"/>
      <c r="O132" s="42"/>
    </row>
    <row r="133" spans="2:15" ht="12.75">
      <c r="B133" s="42"/>
      <c r="C133" s="42"/>
      <c r="D133" s="42"/>
      <c r="E133" s="42"/>
      <c r="F133" s="42"/>
      <c r="G133" s="42"/>
      <c r="H133" s="42"/>
      <c r="I133" s="42"/>
      <c r="J133" s="42"/>
      <c r="K133" s="42"/>
      <c r="L133" s="42"/>
      <c r="M133" s="42"/>
      <c r="N133" s="42"/>
      <c r="O133" s="42"/>
    </row>
    <row r="134" spans="2:15" ht="12.75">
      <c r="B134" s="42"/>
      <c r="C134" s="42"/>
      <c r="D134" s="42"/>
      <c r="E134" s="42"/>
      <c r="F134" s="42"/>
      <c r="G134" s="42"/>
      <c r="H134" s="42"/>
      <c r="I134" s="42"/>
      <c r="J134" s="42"/>
      <c r="K134" s="42"/>
      <c r="L134" s="42"/>
      <c r="M134" s="42"/>
      <c r="N134" s="42"/>
      <c r="O134" s="42"/>
    </row>
    <row r="135" spans="2:15" ht="12.75">
      <c r="B135" s="42"/>
      <c r="C135" s="42"/>
      <c r="D135" s="42"/>
      <c r="E135" s="42"/>
      <c r="F135" s="42"/>
      <c r="G135" s="42"/>
      <c r="H135" s="42"/>
      <c r="I135" s="42"/>
      <c r="J135" s="42"/>
      <c r="K135" s="42"/>
      <c r="L135" s="42"/>
      <c r="M135" s="42"/>
      <c r="N135" s="42"/>
      <c r="O135" s="42"/>
    </row>
    <row r="136" spans="2:15" ht="12.75">
      <c r="B136" s="42"/>
      <c r="C136" s="42"/>
      <c r="D136" s="42"/>
      <c r="E136" s="42"/>
      <c r="F136" s="42"/>
      <c r="G136" s="42"/>
      <c r="H136" s="42"/>
      <c r="I136" s="42"/>
      <c r="J136" s="42"/>
      <c r="K136" s="42"/>
      <c r="L136" s="42"/>
      <c r="M136" s="42"/>
      <c r="N136" s="42"/>
      <c r="O136" s="42"/>
    </row>
    <row r="137" spans="2:15" ht="12.75">
      <c r="B137" s="42"/>
      <c r="C137" s="42"/>
      <c r="D137" s="42"/>
      <c r="E137" s="42"/>
      <c r="F137" s="42"/>
      <c r="G137" s="42"/>
      <c r="H137" s="42"/>
      <c r="I137" s="42"/>
      <c r="J137" s="42"/>
      <c r="K137" s="42"/>
      <c r="L137" s="42"/>
      <c r="M137" s="42"/>
      <c r="N137" s="42"/>
      <c r="O137" s="42"/>
    </row>
    <row r="138" spans="2:15" ht="12.75">
      <c r="B138" s="42"/>
      <c r="C138" s="42"/>
      <c r="D138" s="42"/>
      <c r="E138" s="42"/>
      <c r="F138" s="42"/>
      <c r="G138" s="42"/>
      <c r="H138" s="42"/>
      <c r="I138" s="42"/>
      <c r="J138" s="42"/>
      <c r="K138" s="42"/>
      <c r="L138" s="42"/>
      <c r="M138" s="42"/>
      <c r="N138" s="42"/>
      <c r="O138" s="42"/>
    </row>
    <row r="139" spans="2:15" ht="12.75">
      <c r="B139" s="42"/>
      <c r="C139" s="42"/>
      <c r="D139" s="42"/>
      <c r="E139" s="42"/>
      <c r="F139" s="42"/>
      <c r="G139" s="42"/>
      <c r="H139" s="42"/>
      <c r="I139" s="42"/>
      <c r="J139" s="42"/>
      <c r="K139" s="42"/>
      <c r="L139" s="42"/>
      <c r="M139" s="42"/>
      <c r="N139" s="42"/>
      <c r="O139" s="42"/>
    </row>
    <row r="140" spans="2:15" ht="12.75">
      <c r="B140" s="42"/>
      <c r="C140" s="42"/>
      <c r="D140" s="42"/>
      <c r="E140" s="42"/>
      <c r="F140" s="42"/>
      <c r="G140" s="42"/>
      <c r="H140" s="42"/>
      <c r="I140" s="42"/>
      <c r="J140" s="42"/>
      <c r="K140" s="42"/>
      <c r="L140" s="42"/>
      <c r="M140" s="42"/>
      <c r="N140" s="42"/>
      <c r="O140" s="42"/>
    </row>
    <row r="141" spans="2:15" ht="12.75">
      <c r="B141" s="42"/>
      <c r="C141" s="42"/>
      <c r="D141" s="42"/>
      <c r="E141" s="42"/>
      <c r="F141" s="42"/>
      <c r="G141" s="42"/>
      <c r="H141" s="42"/>
      <c r="I141" s="42"/>
      <c r="J141" s="42"/>
      <c r="K141" s="42"/>
      <c r="L141" s="42"/>
      <c r="M141" s="42"/>
      <c r="N141" s="42"/>
      <c r="O141" s="42"/>
    </row>
    <row r="142" spans="2:15" ht="12.75">
      <c r="B142" s="42"/>
      <c r="C142" s="42"/>
      <c r="D142" s="42"/>
      <c r="E142" s="42"/>
      <c r="F142" s="42"/>
      <c r="G142" s="42"/>
      <c r="H142" s="42"/>
      <c r="I142" s="42"/>
      <c r="J142" s="42"/>
      <c r="K142" s="42"/>
      <c r="L142" s="42"/>
      <c r="M142" s="42"/>
      <c r="N142" s="42"/>
      <c r="O142" s="42"/>
    </row>
    <row r="143" spans="2:15" ht="12.75">
      <c r="B143" s="42"/>
      <c r="C143" s="42"/>
      <c r="D143" s="42"/>
      <c r="E143" s="42"/>
      <c r="F143" s="42"/>
      <c r="G143" s="42"/>
      <c r="H143" s="42"/>
      <c r="I143" s="42"/>
      <c r="J143" s="42"/>
      <c r="K143" s="42"/>
      <c r="L143" s="42"/>
      <c r="M143" s="42"/>
      <c r="N143" s="42"/>
      <c r="O143" s="42"/>
    </row>
    <row r="144" spans="2:15" ht="12.75">
      <c r="B144" s="42"/>
      <c r="C144" s="42"/>
      <c r="D144" s="42"/>
      <c r="E144" s="42"/>
      <c r="F144" s="42"/>
      <c r="G144" s="42"/>
      <c r="H144" s="42"/>
      <c r="I144" s="42"/>
      <c r="J144" s="42"/>
      <c r="K144" s="42"/>
      <c r="L144" s="42"/>
      <c r="M144" s="42"/>
      <c r="N144" s="42"/>
      <c r="O144" s="42"/>
    </row>
    <row r="145" spans="2:15" ht="12.75">
      <c r="B145" s="42"/>
      <c r="C145" s="42"/>
      <c r="D145" s="42"/>
      <c r="E145" s="42"/>
      <c r="F145" s="42"/>
      <c r="G145" s="42"/>
      <c r="H145" s="42"/>
      <c r="I145" s="42"/>
      <c r="J145" s="42"/>
      <c r="K145" s="42"/>
      <c r="L145" s="42"/>
      <c r="M145" s="42"/>
      <c r="N145" s="42"/>
      <c r="O145" s="42"/>
    </row>
    <row r="146" spans="2:15" ht="12.75">
      <c r="B146" s="42"/>
      <c r="C146" s="42"/>
      <c r="D146" s="42"/>
      <c r="E146" s="42"/>
      <c r="F146" s="42"/>
      <c r="G146" s="42"/>
      <c r="H146" s="42"/>
      <c r="I146" s="42"/>
      <c r="J146" s="42"/>
      <c r="K146" s="42"/>
      <c r="L146" s="42"/>
      <c r="M146" s="42"/>
      <c r="N146" s="42"/>
      <c r="O146" s="42"/>
    </row>
    <row r="147" spans="2:15" ht="12.75">
      <c r="B147" s="42"/>
      <c r="C147" s="42"/>
      <c r="D147" s="42"/>
      <c r="E147" s="42"/>
      <c r="F147" s="42"/>
      <c r="G147" s="42"/>
      <c r="H147" s="42"/>
      <c r="I147" s="42"/>
      <c r="J147" s="42"/>
      <c r="K147" s="42"/>
      <c r="L147" s="42"/>
      <c r="M147" s="42"/>
      <c r="N147" s="42"/>
      <c r="O147" s="42"/>
    </row>
    <row r="148" spans="2:15" ht="12.75">
      <c r="B148" s="42"/>
      <c r="C148" s="42"/>
      <c r="D148" s="42"/>
      <c r="E148" s="42"/>
      <c r="F148" s="42"/>
      <c r="G148" s="42"/>
      <c r="H148" s="42"/>
      <c r="I148" s="42"/>
      <c r="J148" s="42"/>
      <c r="K148" s="42"/>
      <c r="L148" s="42"/>
      <c r="M148" s="42"/>
      <c r="N148" s="42"/>
      <c r="O148" s="42"/>
    </row>
    <row r="149" spans="2:15" ht="12.75">
      <c r="B149" s="42"/>
      <c r="C149" s="42"/>
      <c r="D149" s="42"/>
      <c r="E149" s="42"/>
      <c r="F149" s="42"/>
      <c r="G149" s="42"/>
      <c r="H149" s="42"/>
      <c r="I149" s="42"/>
      <c r="J149" s="42"/>
      <c r="K149" s="42"/>
      <c r="L149" s="42"/>
      <c r="M149" s="42"/>
      <c r="N149" s="42"/>
      <c r="O149" s="42"/>
    </row>
    <row r="150" spans="2:15" ht="12.75">
      <c r="B150" s="42"/>
      <c r="C150" s="42"/>
      <c r="D150" s="42"/>
      <c r="E150" s="42"/>
      <c r="F150" s="42"/>
      <c r="G150" s="42"/>
      <c r="H150" s="42"/>
      <c r="I150" s="42"/>
      <c r="J150" s="42"/>
      <c r="K150" s="42"/>
      <c r="L150" s="42"/>
      <c r="M150" s="42"/>
      <c r="N150" s="42"/>
      <c r="O150" s="42"/>
    </row>
    <row r="151" spans="2:15" ht="12.75">
      <c r="B151" s="42"/>
      <c r="C151" s="42"/>
      <c r="D151" s="42"/>
      <c r="E151" s="42"/>
      <c r="F151" s="42"/>
      <c r="G151" s="42"/>
      <c r="H151" s="42"/>
      <c r="I151" s="42"/>
      <c r="J151" s="42"/>
      <c r="K151" s="42"/>
      <c r="L151" s="42"/>
      <c r="M151" s="42"/>
      <c r="N151" s="42"/>
      <c r="O151" s="42"/>
    </row>
    <row r="152" spans="2:15" ht="12.75">
      <c r="B152" s="42"/>
      <c r="C152" s="42"/>
      <c r="D152" s="42"/>
      <c r="E152" s="42"/>
      <c r="F152" s="42"/>
      <c r="G152" s="42"/>
      <c r="H152" s="42"/>
      <c r="I152" s="42"/>
      <c r="J152" s="42"/>
      <c r="K152" s="42"/>
      <c r="L152" s="42"/>
      <c r="M152" s="42"/>
      <c r="N152" s="42"/>
      <c r="O152" s="42"/>
    </row>
    <row r="153" spans="2:15" ht="12.75">
      <c r="B153" s="42"/>
      <c r="C153" s="42"/>
      <c r="D153" s="42"/>
      <c r="E153" s="42"/>
      <c r="F153" s="42"/>
      <c r="G153" s="42"/>
      <c r="H153" s="42"/>
      <c r="I153" s="42"/>
      <c r="J153" s="42"/>
      <c r="K153" s="42"/>
      <c r="L153" s="42"/>
      <c r="M153" s="42"/>
      <c r="N153" s="42"/>
      <c r="O153" s="42"/>
    </row>
    <row r="154" spans="2:15" ht="12.75">
      <c r="B154" s="42"/>
      <c r="C154" s="42"/>
      <c r="D154" s="42"/>
      <c r="E154" s="42"/>
      <c r="F154" s="42"/>
      <c r="G154" s="42"/>
      <c r="H154" s="42"/>
      <c r="I154" s="42"/>
      <c r="J154" s="42"/>
      <c r="K154" s="42"/>
      <c r="L154" s="42"/>
      <c r="M154" s="42"/>
      <c r="N154" s="42"/>
      <c r="O154" s="42"/>
    </row>
    <row r="155" spans="2:15" ht="12.75">
      <c r="B155" s="42"/>
      <c r="C155" s="42"/>
      <c r="D155" s="42"/>
      <c r="E155" s="42"/>
      <c r="F155" s="42"/>
      <c r="G155" s="42"/>
      <c r="H155" s="42"/>
      <c r="I155" s="42"/>
      <c r="J155" s="42"/>
      <c r="K155" s="42"/>
      <c r="L155" s="42"/>
      <c r="M155" s="42"/>
      <c r="N155" s="42"/>
      <c r="O155" s="42"/>
    </row>
    <row r="156" spans="2:15" ht="12.75">
      <c r="B156" s="42"/>
      <c r="C156" s="42"/>
      <c r="D156" s="42"/>
      <c r="E156" s="42"/>
      <c r="F156" s="42"/>
      <c r="G156" s="42"/>
      <c r="H156" s="42"/>
      <c r="I156" s="42"/>
      <c r="J156" s="42"/>
      <c r="K156" s="42"/>
      <c r="L156" s="42"/>
      <c r="M156" s="42"/>
      <c r="N156" s="42"/>
      <c r="O156" s="42"/>
    </row>
    <row r="157" spans="2:15" ht="12.75">
      <c r="B157" s="42"/>
      <c r="C157" s="42"/>
      <c r="D157" s="42"/>
      <c r="E157" s="42"/>
      <c r="F157" s="42"/>
      <c r="G157" s="42"/>
      <c r="H157" s="42"/>
      <c r="I157" s="42"/>
      <c r="J157" s="42"/>
      <c r="K157" s="42"/>
      <c r="L157" s="42"/>
      <c r="M157" s="42"/>
      <c r="N157" s="42"/>
      <c r="O157" s="42"/>
    </row>
    <row r="158" spans="2:15" ht="12.75">
      <c r="B158" s="42"/>
      <c r="C158" s="42"/>
      <c r="D158" s="42"/>
      <c r="E158" s="42"/>
      <c r="F158" s="42"/>
      <c r="G158" s="42"/>
      <c r="H158" s="42"/>
      <c r="I158" s="42"/>
      <c r="J158" s="42"/>
      <c r="K158" s="42"/>
      <c r="L158" s="42"/>
      <c r="M158" s="42"/>
      <c r="N158" s="42"/>
      <c r="O158" s="42"/>
    </row>
    <row r="159" spans="2:15" ht="12.75">
      <c r="B159" s="42"/>
      <c r="C159" s="42"/>
      <c r="D159" s="42"/>
      <c r="E159" s="42"/>
      <c r="F159" s="42"/>
      <c r="G159" s="42"/>
      <c r="H159" s="42"/>
      <c r="I159" s="42"/>
      <c r="J159" s="42"/>
      <c r="K159" s="42"/>
      <c r="L159" s="42"/>
      <c r="M159" s="42"/>
      <c r="N159" s="42"/>
      <c r="O159" s="42"/>
    </row>
    <row r="160" spans="2:15" ht="12.75">
      <c r="B160" s="42"/>
      <c r="C160" s="42"/>
      <c r="D160" s="42"/>
      <c r="E160" s="42"/>
      <c r="F160" s="42"/>
      <c r="G160" s="42"/>
      <c r="H160" s="42"/>
      <c r="I160" s="42"/>
      <c r="J160" s="42"/>
      <c r="K160" s="42"/>
      <c r="L160" s="42"/>
      <c r="M160" s="42"/>
      <c r="N160" s="42"/>
      <c r="O160" s="42"/>
    </row>
    <row r="161" spans="2:15" ht="12.75">
      <c r="B161" s="42"/>
      <c r="C161" s="42"/>
      <c r="D161" s="42"/>
      <c r="E161" s="42"/>
      <c r="F161" s="42"/>
      <c r="G161" s="42"/>
      <c r="H161" s="42"/>
      <c r="I161" s="42"/>
      <c r="J161" s="42"/>
      <c r="K161" s="42"/>
      <c r="L161" s="42"/>
      <c r="M161" s="42"/>
      <c r="N161" s="42"/>
      <c r="O161" s="42"/>
    </row>
    <row r="162" spans="2:15" ht="12.75">
      <c r="B162" s="42"/>
      <c r="C162" s="42"/>
      <c r="D162" s="42"/>
      <c r="E162" s="42"/>
      <c r="F162" s="42"/>
      <c r="G162" s="42"/>
      <c r="H162" s="42"/>
      <c r="I162" s="42"/>
      <c r="J162" s="42"/>
      <c r="K162" s="42"/>
      <c r="L162" s="42"/>
      <c r="M162" s="42"/>
      <c r="N162" s="42"/>
      <c r="O162" s="42"/>
    </row>
    <row r="163" spans="2:15" ht="12.75">
      <c r="B163" s="42"/>
      <c r="C163" s="42"/>
      <c r="D163" s="42"/>
      <c r="E163" s="42"/>
      <c r="F163" s="42"/>
      <c r="G163" s="42"/>
      <c r="H163" s="42"/>
      <c r="I163" s="42"/>
      <c r="J163" s="42"/>
      <c r="K163" s="42"/>
      <c r="L163" s="42"/>
      <c r="M163" s="42"/>
      <c r="N163" s="42"/>
      <c r="O163" s="42"/>
    </row>
    <row r="164" spans="2:15" ht="12.75">
      <c r="B164" s="42"/>
      <c r="C164" s="42"/>
      <c r="D164" s="42"/>
      <c r="E164" s="42"/>
      <c r="F164" s="42"/>
      <c r="G164" s="42"/>
      <c r="H164" s="42"/>
      <c r="I164" s="42"/>
      <c r="J164" s="42"/>
      <c r="K164" s="42"/>
      <c r="L164" s="42"/>
      <c r="M164" s="42"/>
      <c r="N164" s="42"/>
      <c r="O164" s="42"/>
    </row>
    <row r="165" spans="2:15" ht="12.75">
      <c r="B165" s="42"/>
      <c r="C165" s="42"/>
      <c r="D165" s="42"/>
      <c r="E165" s="42"/>
      <c r="F165" s="42"/>
      <c r="G165" s="42"/>
      <c r="H165" s="42"/>
      <c r="I165" s="42"/>
      <c r="J165" s="42"/>
      <c r="K165" s="42"/>
      <c r="L165" s="42"/>
      <c r="M165" s="42"/>
      <c r="N165" s="42"/>
      <c r="O165" s="42"/>
    </row>
    <row r="166" spans="2:15" ht="12.75">
      <c r="B166" s="42"/>
      <c r="C166" s="42"/>
      <c r="D166" s="42"/>
      <c r="E166" s="42"/>
      <c r="F166" s="42"/>
      <c r="G166" s="42"/>
      <c r="H166" s="42"/>
      <c r="I166" s="42"/>
      <c r="J166" s="42"/>
      <c r="K166" s="42"/>
      <c r="L166" s="42"/>
      <c r="M166" s="42"/>
      <c r="N166" s="42"/>
      <c r="O166" s="42"/>
    </row>
    <row r="167" spans="2:15" ht="12.75">
      <c r="B167" s="42"/>
      <c r="C167" s="42"/>
      <c r="D167" s="42"/>
      <c r="E167" s="42"/>
      <c r="F167" s="42"/>
      <c r="G167" s="42"/>
      <c r="H167" s="42"/>
      <c r="I167" s="42"/>
      <c r="J167" s="42"/>
      <c r="K167" s="42"/>
      <c r="L167" s="42"/>
      <c r="M167" s="42"/>
      <c r="N167" s="42"/>
      <c r="O167" s="42"/>
    </row>
    <row r="168" spans="2:15" ht="12.75">
      <c r="B168" s="42"/>
      <c r="C168" s="42"/>
      <c r="D168" s="42"/>
      <c r="E168" s="42"/>
      <c r="F168" s="42"/>
      <c r="G168" s="42"/>
      <c r="H168" s="42"/>
      <c r="I168" s="42"/>
      <c r="J168" s="42"/>
      <c r="K168" s="42"/>
      <c r="L168" s="42"/>
      <c r="M168" s="42"/>
      <c r="N168" s="42"/>
      <c r="O168" s="42"/>
    </row>
    <row r="169" spans="2:15" ht="12.75">
      <c r="B169" s="42"/>
      <c r="C169" s="42"/>
      <c r="D169" s="42"/>
      <c r="E169" s="42"/>
      <c r="F169" s="42"/>
      <c r="G169" s="42"/>
      <c r="H169" s="42"/>
      <c r="I169" s="42"/>
      <c r="J169" s="42"/>
      <c r="K169" s="42"/>
      <c r="L169" s="42"/>
      <c r="M169" s="42"/>
      <c r="N169" s="42"/>
      <c r="O169" s="42"/>
    </row>
    <row r="170" spans="2:15" ht="12.75">
      <c r="B170" s="42"/>
      <c r="C170" s="42"/>
      <c r="D170" s="42"/>
      <c r="E170" s="42"/>
      <c r="F170" s="42"/>
      <c r="G170" s="42"/>
      <c r="H170" s="42"/>
      <c r="I170" s="42"/>
      <c r="J170" s="42"/>
      <c r="K170" s="42"/>
      <c r="L170" s="42"/>
      <c r="M170" s="42"/>
      <c r="N170" s="42"/>
      <c r="O170" s="42"/>
    </row>
    <row r="171" spans="2:15" ht="12.75">
      <c r="B171" s="42"/>
      <c r="C171" s="42"/>
      <c r="D171" s="42"/>
      <c r="E171" s="42"/>
      <c r="F171" s="42"/>
      <c r="G171" s="42"/>
      <c r="H171" s="42"/>
      <c r="I171" s="42"/>
      <c r="J171" s="42"/>
      <c r="K171" s="42"/>
      <c r="L171" s="42"/>
      <c r="M171" s="42"/>
      <c r="N171" s="42"/>
      <c r="O171" s="42"/>
    </row>
    <row r="172" spans="2:15" ht="12.75">
      <c r="B172" s="42"/>
      <c r="C172" s="42"/>
      <c r="D172" s="42"/>
      <c r="E172" s="42"/>
      <c r="F172" s="42"/>
      <c r="G172" s="42"/>
      <c r="H172" s="42"/>
      <c r="I172" s="42"/>
      <c r="J172" s="42"/>
      <c r="K172" s="42"/>
      <c r="L172" s="42"/>
      <c r="M172" s="42"/>
      <c r="N172" s="42"/>
      <c r="O172" s="42"/>
    </row>
    <row r="173" spans="2:15" ht="12.75">
      <c r="B173" s="42"/>
      <c r="C173" s="42"/>
      <c r="D173" s="42"/>
      <c r="E173" s="42"/>
      <c r="F173" s="42"/>
      <c r="G173" s="42"/>
      <c r="H173" s="42"/>
      <c r="I173" s="42"/>
      <c r="J173" s="42"/>
      <c r="K173" s="42"/>
      <c r="L173" s="42"/>
      <c r="M173" s="42"/>
      <c r="N173" s="42"/>
      <c r="O173" s="42"/>
    </row>
    <row r="174" spans="2:15" ht="12.75">
      <c r="B174" s="42"/>
      <c r="C174" s="42"/>
      <c r="D174" s="42"/>
      <c r="E174" s="42"/>
      <c r="F174" s="42"/>
      <c r="G174" s="42"/>
      <c r="H174" s="42"/>
      <c r="I174" s="42"/>
      <c r="J174" s="42"/>
      <c r="K174" s="42"/>
      <c r="L174" s="42"/>
      <c r="M174" s="42"/>
      <c r="N174" s="42"/>
      <c r="O174" s="42"/>
    </row>
    <row r="175" spans="2:15" ht="12.75">
      <c r="B175" s="42"/>
      <c r="C175" s="42"/>
      <c r="D175" s="42"/>
      <c r="E175" s="42"/>
      <c r="F175" s="42"/>
      <c r="G175" s="42"/>
      <c r="H175" s="42"/>
      <c r="I175" s="42"/>
      <c r="J175" s="42"/>
      <c r="K175" s="42"/>
      <c r="L175" s="42"/>
      <c r="M175" s="42"/>
      <c r="N175" s="42"/>
      <c r="O175" s="42"/>
    </row>
    <row r="176" spans="2:15" ht="12.75">
      <c r="B176" s="42"/>
      <c r="C176" s="42"/>
      <c r="D176" s="42"/>
      <c r="E176" s="42"/>
      <c r="F176" s="42"/>
      <c r="G176" s="42"/>
      <c r="H176" s="42"/>
      <c r="I176" s="42"/>
      <c r="J176" s="42"/>
      <c r="K176" s="42"/>
      <c r="L176" s="42"/>
      <c r="M176" s="42"/>
      <c r="N176" s="42"/>
      <c r="O176" s="42"/>
    </row>
    <row r="177" spans="2:15" ht="12.75">
      <c r="B177" s="42"/>
      <c r="C177" s="42"/>
      <c r="D177" s="42"/>
      <c r="E177" s="42"/>
      <c r="F177" s="42"/>
      <c r="G177" s="42"/>
      <c r="H177" s="42"/>
      <c r="I177" s="42"/>
      <c r="J177" s="42"/>
      <c r="K177" s="42"/>
      <c r="L177" s="42"/>
      <c r="M177" s="42"/>
      <c r="N177" s="42"/>
      <c r="O177" s="42"/>
    </row>
    <row r="178" spans="2:15" ht="12.75">
      <c r="B178" s="42"/>
      <c r="C178" s="42"/>
      <c r="D178" s="42"/>
      <c r="E178" s="42"/>
      <c r="F178" s="42"/>
      <c r="G178" s="42"/>
      <c r="H178" s="42"/>
      <c r="I178" s="42"/>
      <c r="J178" s="42"/>
      <c r="K178" s="42"/>
      <c r="L178" s="42"/>
      <c r="M178" s="42"/>
      <c r="N178" s="42"/>
      <c r="O178" s="42"/>
    </row>
    <row r="179" spans="2:15" ht="12.75">
      <c r="B179" s="42"/>
      <c r="C179" s="42"/>
      <c r="D179" s="42"/>
      <c r="E179" s="42"/>
      <c r="F179" s="42"/>
      <c r="G179" s="42"/>
      <c r="H179" s="42"/>
      <c r="I179" s="42"/>
      <c r="J179" s="42"/>
      <c r="K179" s="42"/>
      <c r="L179" s="42"/>
      <c r="M179" s="42"/>
      <c r="N179" s="42"/>
      <c r="O179" s="42"/>
    </row>
    <row r="180" spans="2:15" ht="12.75">
      <c r="B180" s="42"/>
      <c r="C180" s="42"/>
      <c r="D180" s="42"/>
      <c r="E180" s="42"/>
      <c r="F180" s="42"/>
      <c r="G180" s="42"/>
      <c r="H180" s="42"/>
      <c r="I180" s="42"/>
      <c r="J180" s="42"/>
      <c r="K180" s="42"/>
      <c r="L180" s="42"/>
      <c r="M180" s="42"/>
      <c r="N180" s="42"/>
      <c r="O180" s="42"/>
    </row>
    <row r="181" spans="2:15" ht="12.75">
      <c r="B181" s="42"/>
      <c r="C181" s="42"/>
      <c r="D181" s="42"/>
      <c r="E181" s="42"/>
      <c r="F181" s="42"/>
      <c r="G181" s="42"/>
      <c r="H181" s="42"/>
      <c r="I181" s="42"/>
      <c r="J181" s="42"/>
      <c r="K181" s="42"/>
      <c r="L181" s="42"/>
      <c r="M181" s="42"/>
      <c r="N181" s="42"/>
      <c r="O181" s="42"/>
    </row>
    <row r="182" spans="2:15" ht="12.75">
      <c r="B182" s="42"/>
      <c r="C182" s="42"/>
      <c r="D182" s="42"/>
      <c r="E182" s="42"/>
      <c r="F182" s="42"/>
      <c r="G182" s="42"/>
      <c r="H182" s="42"/>
      <c r="I182" s="42"/>
      <c r="J182" s="42"/>
      <c r="K182" s="42"/>
      <c r="L182" s="42"/>
      <c r="M182" s="42"/>
      <c r="N182" s="42"/>
      <c r="O182" s="42"/>
    </row>
    <row r="183" spans="2:15" ht="12.75">
      <c r="B183" s="42"/>
      <c r="C183" s="42"/>
      <c r="D183" s="42"/>
      <c r="E183" s="42"/>
      <c r="F183" s="42"/>
      <c r="G183" s="42"/>
      <c r="H183" s="42"/>
      <c r="I183" s="42"/>
      <c r="J183" s="42"/>
      <c r="K183" s="42"/>
      <c r="L183" s="42"/>
      <c r="M183" s="42"/>
      <c r="N183" s="42"/>
      <c r="O183" s="42"/>
    </row>
    <row r="184" spans="2:15" ht="12.75">
      <c r="B184" s="42"/>
      <c r="C184" s="42"/>
      <c r="D184" s="42"/>
      <c r="E184" s="42"/>
      <c r="F184" s="42"/>
      <c r="G184" s="42"/>
      <c r="H184" s="42"/>
      <c r="I184" s="42"/>
      <c r="J184" s="42"/>
      <c r="K184" s="42"/>
      <c r="L184" s="42"/>
      <c r="M184" s="42"/>
      <c r="N184" s="42"/>
      <c r="O184" s="42"/>
    </row>
    <row r="185" spans="2:15" ht="12.75">
      <c r="B185" s="42"/>
      <c r="C185" s="42"/>
      <c r="D185" s="42"/>
      <c r="E185" s="42"/>
      <c r="F185" s="42"/>
      <c r="G185" s="42"/>
      <c r="H185" s="42"/>
      <c r="I185" s="42"/>
      <c r="J185" s="42"/>
      <c r="K185" s="42"/>
      <c r="L185" s="42"/>
      <c r="M185" s="42"/>
      <c r="N185" s="42"/>
      <c r="O185" s="42"/>
    </row>
    <row r="186" spans="2:15" ht="12.75">
      <c r="B186" s="42"/>
      <c r="C186" s="42"/>
      <c r="D186" s="42"/>
      <c r="E186" s="42"/>
      <c r="F186" s="42"/>
      <c r="G186" s="42"/>
      <c r="H186" s="42"/>
      <c r="I186" s="42"/>
      <c r="J186" s="42"/>
      <c r="K186" s="42"/>
      <c r="L186" s="42"/>
      <c r="M186" s="42"/>
      <c r="N186" s="42"/>
      <c r="O186" s="42"/>
    </row>
    <row r="187" spans="2:15" ht="12.75">
      <c r="B187" s="42"/>
      <c r="C187" s="42"/>
      <c r="D187" s="42"/>
      <c r="E187" s="42"/>
      <c r="F187" s="42"/>
      <c r="G187" s="42"/>
      <c r="H187" s="42"/>
      <c r="I187" s="42"/>
      <c r="J187" s="42"/>
      <c r="K187" s="42"/>
      <c r="L187" s="42"/>
      <c r="M187" s="42"/>
      <c r="N187" s="42"/>
      <c r="O187" s="42"/>
    </row>
    <row r="188" spans="2:15" ht="12.75">
      <c r="B188" s="42"/>
      <c r="C188" s="42"/>
      <c r="D188" s="42"/>
      <c r="E188" s="42"/>
      <c r="F188" s="42"/>
      <c r="G188" s="42"/>
      <c r="H188" s="42"/>
      <c r="I188" s="42"/>
      <c r="J188" s="42"/>
      <c r="K188" s="42"/>
      <c r="L188" s="42"/>
      <c r="M188" s="42"/>
      <c r="N188" s="42"/>
      <c r="O188" s="42"/>
    </row>
    <row r="189" spans="2:15" ht="12.75">
      <c r="B189" s="42"/>
      <c r="C189" s="42"/>
      <c r="D189" s="42"/>
      <c r="E189" s="42"/>
      <c r="F189" s="42"/>
      <c r="G189" s="42"/>
      <c r="H189" s="42"/>
      <c r="I189" s="42"/>
      <c r="J189" s="42"/>
      <c r="K189" s="42"/>
      <c r="L189" s="42"/>
      <c r="M189" s="42"/>
      <c r="N189" s="42"/>
      <c r="O189" s="42"/>
    </row>
    <row r="190" spans="2:15" ht="12.75">
      <c r="B190" s="42"/>
      <c r="C190" s="42"/>
      <c r="D190" s="42"/>
      <c r="E190" s="42"/>
      <c r="F190" s="42"/>
      <c r="G190" s="42"/>
      <c r="H190" s="42"/>
      <c r="I190" s="42"/>
      <c r="J190" s="42"/>
      <c r="K190" s="42"/>
      <c r="L190" s="42"/>
      <c r="M190" s="42"/>
      <c r="N190" s="42"/>
      <c r="O190" s="42"/>
    </row>
    <row r="191" spans="2:15" ht="12.75">
      <c r="B191" s="42"/>
      <c r="C191" s="42"/>
      <c r="D191" s="42"/>
      <c r="E191" s="42"/>
      <c r="F191" s="42"/>
      <c r="G191" s="42"/>
      <c r="H191" s="42"/>
      <c r="I191" s="42"/>
      <c r="J191" s="42"/>
      <c r="K191" s="42"/>
      <c r="L191" s="42"/>
      <c r="M191" s="42"/>
      <c r="N191" s="42"/>
      <c r="O191" s="42"/>
    </row>
    <row r="192" spans="2:15" ht="12.75">
      <c r="B192" s="42"/>
      <c r="C192" s="42"/>
      <c r="D192" s="42"/>
      <c r="E192" s="42"/>
      <c r="F192" s="42"/>
      <c r="G192" s="42"/>
      <c r="H192" s="42"/>
      <c r="I192" s="42"/>
      <c r="J192" s="42"/>
      <c r="K192" s="42"/>
      <c r="L192" s="42"/>
      <c r="M192" s="42"/>
      <c r="N192" s="42"/>
      <c r="O192" s="42"/>
    </row>
    <row r="193" spans="2:15" ht="12.75">
      <c r="B193" s="42"/>
      <c r="C193" s="42"/>
      <c r="D193" s="42"/>
      <c r="E193" s="42"/>
      <c r="F193" s="42"/>
      <c r="G193" s="42"/>
      <c r="H193" s="42"/>
      <c r="I193" s="42"/>
      <c r="J193" s="42"/>
      <c r="K193" s="42"/>
      <c r="L193" s="42"/>
      <c r="M193" s="42"/>
      <c r="N193" s="42"/>
      <c r="O193" s="42"/>
    </row>
    <row r="194" spans="2:15" ht="12.75">
      <c r="B194" s="42"/>
      <c r="C194" s="42"/>
      <c r="D194" s="42"/>
      <c r="E194" s="42"/>
      <c r="F194" s="42"/>
      <c r="G194" s="42"/>
      <c r="H194" s="42"/>
      <c r="I194" s="42"/>
      <c r="J194" s="42"/>
      <c r="K194" s="42"/>
      <c r="L194" s="42"/>
      <c r="M194" s="42"/>
      <c r="N194" s="42"/>
      <c r="O194" s="42"/>
    </row>
    <row r="195" spans="2:15" ht="12.75">
      <c r="B195" s="42"/>
      <c r="C195" s="42"/>
      <c r="D195" s="42"/>
      <c r="E195" s="42"/>
      <c r="F195" s="42"/>
      <c r="G195" s="42"/>
      <c r="H195" s="42"/>
      <c r="I195" s="42"/>
      <c r="J195" s="42"/>
      <c r="K195" s="42"/>
      <c r="L195" s="42"/>
      <c r="M195" s="42"/>
      <c r="N195" s="42"/>
      <c r="O195" s="42"/>
    </row>
    <row r="196" spans="2:15" ht="12.75">
      <c r="B196" s="42"/>
      <c r="C196" s="42"/>
      <c r="D196" s="42"/>
      <c r="E196" s="42"/>
      <c r="F196" s="42"/>
      <c r="G196" s="42"/>
      <c r="H196" s="42"/>
      <c r="I196" s="42"/>
      <c r="J196" s="42"/>
      <c r="K196" s="42"/>
      <c r="L196" s="42"/>
      <c r="M196" s="42"/>
      <c r="N196" s="42"/>
      <c r="O196" s="42"/>
    </row>
    <row r="197" spans="2:15" ht="12.75">
      <c r="B197" s="42"/>
      <c r="C197" s="42"/>
      <c r="D197" s="42"/>
      <c r="E197" s="42"/>
      <c r="F197" s="42"/>
      <c r="G197" s="42"/>
      <c r="H197" s="42"/>
      <c r="I197" s="42"/>
      <c r="J197" s="42"/>
      <c r="K197" s="42"/>
      <c r="L197" s="42"/>
      <c r="M197" s="42"/>
      <c r="N197" s="42"/>
      <c r="O197" s="42"/>
    </row>
    <row r="198" spans="2:15" ht="12.75">
      <c r="B198" s="42"/>
      <c r="C198" s="42"/>
      <c r="D198" s="42"/>
      <c r="E198" s="42"/>
      <c r="F198" s="42"/>
      <c r="G198" s="42"/>
      <c r="H198" s="42"/>
      <c r="I198" s="42"/>
      <c r="J198" s="42"/>
      <c r="K198" s="42"/>
      <c r="L198" s="42"/>
      <c r="M198" s="42"/>
      <c r="N198" s="42"/>
      <c r="O198" s="42"/>
    </row>
    <row r="199" spans="2:15" ht="12.75">
      <c r="B199" s="42"/>
      <c r="C199" s="42"/>
      <c r="D199" s="42"/>
      <c r="E199" s="42"/>
      <c r="F199" s="42"/>
      <c r="G199" s="42"/>
      <c r="H199" s="42"/>
      <c r="I199" s="42"/>
      <c r="J199" s="42"/>
      <c r="K199" s="42"/>
      <c r="L199" s="42"/>
      <c r="M199" s="42"/>
      <c r="N199" s="42"/>
      <c r="O199" s="42"/>
    </row>
    <row r="200" spans="2:15" ht="12.75">
      <c r="B200" s="42"/>
      <c r="C200" s="42"/>
      <c r="D200" s="42"/>
      <c r="E200" s="42"/>
      <c r="F200" s="42"/>
      <c r="G200" s="42"/>
      <c r="H200" s="42"/>
      <c r="I200" s="42"/>
      <c r="J200" s="42"/>
      <c r="K200" s="42"/>
      <c r="L200" s="42"/>
      <c r="M200" s="42"/>
      <c r="N200" s="42"/>
      <c r="O200" s="42"/>
    </row>
    <row r="201" spans="2:15" ht="12.75">
      <c r="B201" s="42"/>
      <c r="C201" s="42"/>
      <c r="D201" s="42"/>
      <c r="E201" s="42"/>
      <c r="F201" s="42"/>
      <c r="G201" s="42"/>
      <c r="H201" s="42"/>
      <c r="I201" s="42"/>
      <c r="J201" s="42"/>
      <c r="K201" s="42"/>
      <c r="L201" s="42"/>
      <c r="M201" s="42"/>
      <c r="N201" s="42"/>
      <c r="O201" s="42"/>
    </row>
    <row r="202" spans="2:15" ht="12.75">
      <c r="B202" s="42"/>
      <c r="C202" s="42"/>
      <c r="D202" s="42"/>
      <c r="E202" s="42"/>
      <c r="F202" s="42"/>
      <c r="G202" s="42"/>
      <c r="H202" s="42"/>
      <c r="I202" s="42"/>
      <c r="J202" s="42"/>
      <c r="K202" s="42"/>
      <c r="L202" s="42"/>
      <c r="M202" s="42"/>
      <c r="N202" s="42"/>
      <c r="O202" s="42"/>
    </row>
    <row r="203" spans="2:15" ht="12.75">
      <c r="B203" s="42"/>
      <c r="C203" s="42"/>
      <c r="D203" s="42"/>
      <c r="E203" s="42"/>
      <c r="F203" s="42"/>
      <c r="G203" s="42"/>
      <c r="H203" s="42"/>
      <c r="I203" s="42"/>
      <c r="J203" s="42"/>
      <c r="K203" s="42"/>
      <c r="L203" s="42"/>
      <c r="M203" s="42"/>
      <c r="N203" s="42"/>
      <c r="O203" s="42"/>
    </row>
    <row r="204" spans="2:15" ht="12.75">
      <c r="B204" s="42"/>
      <c r="C204" s="42"/>
      <c r="D204" s="42"/>
      <c r="E204" s="42"/>
      <c r="F204" s="42"/>
      <c r="G204" s="42"/>
      <c r="H204" s="42"/>
      <c r="I204" s="42"/>
      <c r="J204" s="42"/>
      <c r="K204" s="42"/>
      <c r="L204" s="42"/>
      <c r="M204" s="42"/>
      <c r="N204" s="42"/>
      <c r="O204" s="42"/>
    </row>
    <row r="205" spans="2:15" ht="12.75">
      <c r="B205" s="42"/>
      <c r="C205" s="42"/>
      <c r="D205" s="42"/>
      <c r="E205" s="42"/>
      <c r="F205" s="42"/>
      <c r="G205" s="42"/>
      <c r="H205" s="42"/>
      <c r="I205" s="42"/>
      <c r="J205" s="42"/>
      <c r="K205" s="42"/>
      <c r="L205" s="42"/>
      <c r="M205" s="42"/>
      <c r="N205" s="42"/>
      <c r="O205" s="42"/>
    </row>
    <row r="206" spans="2:15" ht="12.75">
      <c r="B206" s="42"/>
      <c r="C206" s="42"/>
      <c r="D206" s="42"/>
      <c r="E206" s="42"/>
      <c r="F206" s="42"/>
      <c r="G206" s="42"/>
      <c r="H206" s="42"/>
      <c r="I206" s="42"/>
      <c r="J206" s="42"/>
      <c r="K206" s="42"/>
      <c r="L206" s="42"/>
      <c r="M206" s="42"/>
      <c r="N206" s="42"/>
      <c r="O206" s="42"/>
    </row>
    <row r="207" spans="2:15" ht="12.75">
      <c r="B207" s="42"/>
      <c r="C207" s="42"/>
      <c r="D207" s="42"/>
      <c r="E207" s="42"/>
      <c r="F207" s="42"/>
      <c r="G207" s="42"/>
      <c r="H207" s="42"/>
      <c r="I207" s="42"/>
      <c r="J207" s="42"/>
      <c r="K207" s="42"/>
      <c r="L207" s="42"/>
      <c r="M207" s="42"/>
      <c r="N207" s="42"/>
      <c r="O207" s="42"/>
    </row>
    <row r="208" spans="2:15" ht="12.75">
      <c r="B208" s="42"/>
      <c r="C208" s="42"/>
      <c r="D208" s="42"/>
      <c r="E208" s="42"/>
      <c r="F208" s="42"/>
      <c r="G208" s="42"/>
      <c r="H208" s="42"/>
      <c r="I208" s="42"/>
      <c r="J208" s="42"/>
      <c r="K208" s="42"/>
      <c r="L208" s="42"/>
      <c r="M208" s="42"/>
      <c r="N208" s="42"/>
      <c r="O208" s="42"/>
    </row>
    <row r="209" spans="2:15" ht="12.75">
      <c r="B209" s="42"/>
      <c r="C209" s="42"/>
      <c r="D209" s="42"/>
      <c r="E209" s="42"/>
      <c r="F209" s="42"/>
      <c r="G209" s="42"/>
      <c r="H209" s="42"/>
      <c r="I209" s="42"/>
      <c r="J209" s="42"/>
      <c r="K209" s="42"/>
      <c r="L209" s="42"/>
      <c r="M209" s="42"/>
      <c r="N209" s="42"/>
      <c r="O209" s="42"/>
    </row>
    <row r="210" spans="2:15" ht="12.75">
      <c r="B210" s="42"/>
      <c r="C210" s="42"/>
      <c r="D210" s="42"/>
      <c r="E210" s="42"/>
      <c r="F210" s="42"/>
      <c r="G210" s="42"/>
      <c r="H210" s="42"/>
      <c r="I210" s="42"/>
      <c r="J210" s="42"/>
      <c r="K210" s="42"/>
      <c r="L210" s="42"/>
      <c r="M210" s="42"/>
      <c r="N210" s="42"/>
      <c r="O210" s="42"/>
    </row>
    <row r="211" spans="2:15" ht="12.75">
      <c r="B211" s="42"/>
      <c r="C211" s="42"/>
      <c r="D211" s="42"/>
      <c r="E211" s="42"/>
      <c r="F211" s="42"/>
      <c r="G211" s="42"/>
      <c r="H211" s="42"/>
      <c r="I211" s="42"/>
      <c r="J211" s="42"/>
      <c r="K211" s="42"/>
      <c r="L211" s="42"/>
      <c r="M211" s="42"/>
      <c r="N211" s="42"/>
      <c r="O211" s="42"/>
    </row>
    <row r="212" spans="2:15" ht="12.75">
      <c r="B212" s="42"/>
      <c r="C212" s="42"/>
      <c r="D212" s="42"/>
      <c r="E212" s="42"/>
      <c r="F212" s="42"/>
      <c r="G212" s="42"/>
      <c r="H212" s="42"/>
      <c r="I212" s="42"/>
      <c r="J212" s="42"/>
      <c r="K212" s="42"/>
      <c r="L212" s="42"/>
      <c r="M212" s="42"/>
      <c r="N212" s="42"/>
      <c r="O212" s="42"/>
    </row>
    <row r="213" spans="2:15" ht="12.75">
      <c r="B213" s="42"/>
      <c r="C213" s="42"/>
      <c r="D213" s="42"/>
      <c r="E213" s="42"/>
      <c r="F213" s="42"/>
      <c r="G213" s="42"/>
      <c r="H213" s="42"/>
      <c r="I213" s="42"/>
      <c r="J213" s="42"/>
      <c r="K213" s="42"/>
      <c r="L213" s="42"/>
      <c r="M213" s="42"/>
      <c r="N213" s="42"/>
      <c r="O213" s="42"/>
    </row>
    <row r="214" spans="2:15" ht="12.75">
      <c r="B214" s="42"/>
      <c r="C214" s="42"/>
      <c r="D214" s="42"/>
      <c r="E214" s="42"/>
      <c r="F214" s="42"/>
      <c r="G214" s="42"/>
      <c r="H214" s="42"/>
      <c r="I214" s="42"/>
      <c r="J214" s="42"/>
      <c r="K214" s="42"/>
      <c r="L214" s="42"/>
      <c r="M214" s="42"/>
      <c r="N214" s="42"/>
      <c r="O214" s="42"/>
    </row>
    <row r="215" spans="2:15" ht="12.75">
      <c r="B215" s="42"/>
      <c r="C215" s="42"/>
      <c r="D215" s="42"/>
      <c r="E215" s="42"/>
      <c r="F215" s="42"/>
      <c r="G215" s="42"/>
      <c r="H215" s="42"/>
      <c r="I215" s="42"/>
      <c r="J215" s="42"/>
      <c r="K215" s="42"/>
      <c r="L215" s="42"/>
      <c r="M215" s="42"/>
      <c r="N215" s="42"/>
      <c r="O215" s="42"/>
    </row>
    <row r="216" spans="2:15" ht="12.75">
      <c r="B216" s="42"/>
      <c r="C216" s="42"/>
      <c r="D216" s="42"/>
      <c r="E216" s="42"/>
      <c r="F216" s="42"/>
      <c r="G216" s="42"/>
      <c r="H216" s="42"/>
      <c r="I216" s="42"/>
      <c r="J216" s="42"/>
      <c r="K216" s="42"/>
      <c r="L216" s="42"/>
      <c r="M216" s="42"/>
      <c r="N216" s="42"/>
      <c r="O216" s="42"/>
    </row>
    <row r="217" spans="2:15" ht="12.75">
      <c r="B217" s="42"/>
      <c r="C217" s="42"/>
      <c r="D217" s="42"/>
      <c r="E217" s="42"/>
      <c r="F217" s="42"/>
      <c r="G217" s="42"/>
      <c r="H217" s="42"/>
      <c r="I217" s="42"/>
      <c r="J217" s="42"/>
      <c r="K217" s="42"/>
      <c r="L217" s="42"/>
      <c r="M217" s="42"/>
      <c r="N217" s="42"/>
      <c r="O217" s="42"/>
    </row>
    <row r="218" spans="2:15" ht="12.75">
      <c r="B218" s="42"/>
      <c r="C218" s="42"/>
      <c r="D218" s="42"/>
      <c r="E218" s="42"/>
      <c r="F218" s="42"/>
      <c r="G218" s="42"/>
      <c r="H218" s="42"/>
      <c r="I218" s="42"/>
      <c r="J218" s="42"/>
      <c r="K218" s="42"/>
      <c r="L218" s="42"/>
      <c r="M218" s="42"/>
      <c r="N218" s="42"/>
      <c r="O218" s="42"/>
    </row>
    <row r="219" spans="2:15" ht="12.75">
      <c r="B219" s="42"/>
      <c r="C219" s="42"/>
      <c r="D219" s="42"/>
      <c r="E219" s="42"/>
      <c r="F219" s="42"/>
      <c r="G219" s="42"/>
      <c r="H219" s="42"/>
      <c r="I219" s="42"/>
      <c r="J219" s="42"/>
      <c r="K219" s="42"/>
      <c r="L219" s="42"/>
      <c r="M219" s="42"/>
      <c r="N219" s="42"/>
      <c r="O219" s="42"/>
    </row>
    <row r="220" spans="2:15" ht="12.75">
      <c r="B220" s="42"/>
      <c r="C220" s="42"/>
      <c r="D220" s="42"/>
      <c r="E220" s="42"/>
      <c r="F220" s="42"/>
      <c r="G220" s="42"/>
      <c r="H220" s="42"/>
      <c r="I220" s="42"/>
      <c r="J220" s="42"/>
      <c r="K220" s="42"/>
      <c r="L220" s="42"/>
      <c r="M220" s="42"/>
      <c r="N220" s="42"/>
      <c r="O220" s="42"/>
    </row>
    <row r="221" spans="2:15" ht="12.75">
      <c r="B221" s="42"/>
      <c r="C221" s="42"/>
      <c r="D221" s="42"/>
      <c r="E221" s="42"/>
      <c r="F221" s="42"/>
      <c r="G221" s="42"/>
      <c r="H221" s="42"/>
      <c r="I221" s="42"/>
      <c r="J221" s="42"/>
      <c r="K221" s="42"/>
      <c r="L221" s="42"/>
      <c r="M221" s="42"/>
      <c r="N221" s="42"/>
      <c r="O221" s="42"/>
    </row>
    <row r="222" spans="2:15" ht="12.75">
      <c r="B222" s="42"/>
      <c r="C222" s="42"/>
      <c r="D222" s="42"/>
      <c r="E222" s="42"/>
      <c r="F222" s="42"/>
      <c r="G222" s="42"/>
      <c r="H222" s="42"/>
      <c r="I222" s="42"/>
      <c r="J222" s="42"/>
      <c r="K222" s="42"/>
      <c r="L222" s="42"/>
      <c r="M222" s="42"/>
      <c r="N222" s="42"/>
      <c r="O222" s="42"/>
    </row>
    <row r="223" spans="2:15" ht="12.75">
      <c r="B223" s="42"/>
      <c r="C223" s="42"/>
      <c r="D223" s="42"/>
      <c r="E223" s="42"/>
      <c r="F223" s="42"/>
      <c r="G223" s="42"/>
      <c r="H223" s="42"/>
      <c r="I223" s="42"/>
      <c r="J223" s="42"/>
      <c r="K223" s="42"/>
      <c r="L223" s="42"/>
      <c r="M223" s="42"/>
      <c r="N223" s="42"/>
      <c r="O223" s="42"/>
    </row>
    <row r="224" spans="2:15" ht="12.75">
      <c r="B224" s="42"/>
      <c r="C224" s="42"/>
      <c r="D224" s="42"/>
      <c r="E224" s="42"/>
      <c r="F224" s="42"/>
      <c r="G224" s="42"/>
      <c r="H224" s="42"/>
      <c r="I224" s="42"/>
      <c r="J224" s="42"/>
      <c r="K224" s="42"/>
      <c r="L224" s="42"/>
      <c r="M224" s="42"/>
      <c r="N224" s="42"/>
      <c r="O224" s="42"/>
    </row>
    <row r="225" spans="2:15" ht="12.75">
      <c r="B225" s="42"/>
      <c r="C225" s="42"/>
      <c r="D225" s="42"/>
      <c r="E225" s="42"/>
      <c r="F225" s="42"/>
      <c r="G225" s="42"/>
      <c r="H225" s="42"/>
      <c r="I225" s="42"/>
      <c r="J225" s="42"/>
      <c r="K225" s="42"/>
      <c r="L225" s="42"/>
      <c r="M225" s="42"/>
      <c r="N225" s="42"/>
      <c r="O225" s="42"/>
    </row>
    <row r="226" spans="2:15" ht="12.75">
      <c r="B226" s="42"/>
      <c r="C226" s="42"/>
      <c r="D226" s="42"/>
      <c r="E226" s="42"/>
      <c r="F226" s="42"/>
      <c r="G226" s="42"/>
      <c r="H226" s="42"/>
      <c r="I226" s="42"/>
      <c r="J226" s="42"/>
      <c r="K226" s="42"/>
      <c r="L226" s="42"/>
      <c r="M226" s="42"/>
      <c r="N226" s="42"/>
      <c r="O226" s="42"/>
    </row>
    <row r="227" spans="2:15" ht="12.75">
      <c r="B227" s="42"/>
      <c r="C227" s="42"/>
      <c r="D227" s="42"/>
      <c r="E227" s="42"/>
      <c r="F227" s="42"/>
      <c r="G227" s="42"/>
      <c r="H227" s="42"/>
      <c r="I227" s="42"/>
      <c r="J227" s="42"/>
      <c r="K227" s="42"/>
      <c r="L227" s="42"/>
      <c r="M227" s="42"/>
      <c r="N227" s="42"/>
      <c r="O227" s="42"/>
    </row>
    <row r="228" spans="2:15" ht="12.75">
      <c r="B228" s="42"/>
      <c r="C228" s="42"/>
      <c r="D228" s="42"/>
      <c r="E228" s="42"/>
      <c r="F228" s="42"/>
      <c r="G228" s="42"/>
      <c r="H228" s="42"/>
      <c r="I228" s="42"/>
      <c r="J228" s="42"/>
      <c r="K228" s="42"/>
      <c r="L228" s="42"/>
      <c r="M228" s="42"/>
      <c r="N228" s="42"/>
      <c r="O228" s="42"/>
    </row>
    <row r="229" spans="2:15" ht="12.75">
      <c r="B229" s="42"/>
      <c r="C229" s="42"/>
      <c r="D229" s="42"/>
      <c r="E229" s="42"/>
      <c r="F229" s="42"/>
      <c r="G229" s="42"/>
      <c r="H229" s="42"/>
      <c r="I229" s="42"/>
      <c r="J229" s="42"/>
      <c r="K229" s="42"/>
      <c r="L229" s="42"/>
      <c r="M229" s="42"/>
      <c r="N229" s="42"/>
      <c r="O229" s="42"/>
    </row>
    <row r="230" spans="2:15" ht="12.75">
      <c r="B230" s="42"/>
      <c r="C230" s="42"/>
      <c r="D230" s="42"/>
      <c r="E230" s="42"/>
      <c r="F230" s="42"/>
      <c r="G230" s="42"/>
      <c r="H230" s="42"/>
      <c r="I230" s="42"/>
      <c r="J230" s="42"/>
      <c r="K230" s="42"/>
      <c r="L230" s="42"/>
      <c r="M230" s="42"/>
      <c r="N230" s="42"/>
      <c r="O230" s="42"/>
    </row>
    <row r="231" spans="2:15" ht="12.75">
      <c r="B231" s="42"/>
      <c r="C231" s="42"/>
      <c r="D231" s="42"/>
      <c r="E231" s="42"/>
      <c r="F231" s="42"/>
      <c r="G231" s="42"/>
      <c r="H231" s="42"/>
      <c r="I231" s="42"/>
      <c r="J231" s="42"/>
      <c r="K231" s="42"/>
      <c r="L231" s="42"/>
      <c r="M231" s="42"/>
      <c r="N231" s="42"/>
      <c r="O231" s="42"/>
    </row>
    <row r="232" spans="2:15" ht="12.75">
      <c r="B232" s="42"/>
      <c r="C232" s="42"/>
      <c r="D232" s="42"/>
      <c r="E232" s="42"/>
      <c r="F232" s="42"/>
      <c r="G232" s="42"/>
      <c r="H232" s="42"/>
      <c r="I232" s="42"/>
      <c r="J232" s="42"/>
      <c r="K232" s="42"/>
      <c r="L232" s="42"/>
      <c r="M232" s="42"/>
      <c r="N232" s="42"/>
      <c r="O232" s="42"/>
    </row>
    <row r="233" spans="2:15" ht="12.75">
      <c r="B233" s="42"/>
      <c r="C233" s="42"/>
      <c r="D233" s="42"/>
      <c r="E233" s="42"/>
      <c r="F233" s="42"/>
      <c r="G233" s="42"/>
      <c r="H233" s="42"/>
      <c r="I233" s="42"/>
      <c r="J233" s="42"/>
      <c r="K233" s="42"/>
      <c r="L233" s="42"/>
      <c r="M233" s="42"/>
      <c r="N233" s="42"/>
      <c r="O233" s="42"/>
    </row>
    <row r="234" spans="2:15" ht="12.75">
      <c r="B234" s="42"/>
      <c r="C234" s="42"/>
      <c r="D234" s="42"/>
      <c r="E234" s="42"/>
      <c r="F234" s="42"/>
      <c r="G234" s="42"/>
      <c r="H234" s="42"/>
      <c r="I234" s="42"/>
      <c r="J234" s="42"/>
      <c r="K234" s="42"/>
      <c r="L234" s="42"/>
      <c r="M234" s="42"/>
      <c r="N234" s="42"/>
      <c r="O234" s="42"/>
    </row>
    <row r="235" spans="2:15" ht="12.75">
      <c r="B235" s="42"/>
      <c r="C235" s="42"/>
      <c r="D235" s="42"/>
      <c r="E235" s="42"/>
      <c r="F235" s="42"/>
      <c r="G235" s="42"/>
      <c r="H235" s="42"/>
      <c r="I235" s="42"/>
      <c r="J235" s="42"/>
      <c r="K235" s="42"/>
      <c r="L235" s="42"/>
      <c r="M235" s="42"/>
      <c r="N235" s="42"/>
      <c r="O235" s="42"/>
    </row>
    <row r="236" spans="2:15" ht="12.75">
      <c r="B236" s="42"/>
      <c r="C236" s="42"/>
      <c r="D236" s="42"/>
      <c r="E236" s="42"/>
      <c r="F236" s="42"/>
      <c r="G236" s="42"/>
      <c r="H236" s="42"/>
      <c r="I236" s="42"/>
      <c r="J236" s="42"/>
      <c r="K236" s="42"/>
      <c r="L236" s="42"/>
      <c r="M236" s="42"/>
      <c r="N236" s="42"/>
      <c r="O236" s="42"/>
    </row>
    <row r="237" spans="2:15" ht="12.75">
      <c r="B237" s="42"/>
      <c r="C237" s="42"/>
      <c r="D237" s="42"/>
      <c r="E237" s="42"/>
      <c r="F237" s="42"/>
      <c r="G237" s="42"/>
      <c r="H237" s="42"/>
      <c r="I237" s="42"/>
      <c r="J237" s="42"/>
      <c r="K237" s="42"/>
      <c r="L237" s="42"/>
      <c r="M237" s="42"/>
      <c r="N237" s="42"/>
      <c r="O237" s="42"/>
    </row>
    <row r="238" spans="2:15" ht="12.75">
      <c r="B238" s="42"/>
      <c r="C238" s="42"/>
      <c r="D238" s="42"/>
      <c r="E238" s="42"/>
      <c r="F238" s="42"/>
      <c r="G238" s="42"/>
      <c r="H238" s="42"/>
      <c r="I238" s="42"/>
      <c r="J238" s="42"/>
      <c r="K238" s="42"/>
      <c r="L238" s="42"/>
      <c r="M238" s="42"/>
      <c r="N238" s="42"/>
      <c r="O238" s="42"/>
    </row>
    <row r="239" spans="2:15" ht="12.75">
      <c r="B239" s="42"/>
      <c r="C239" s="42"/>
      <c r="D239" s="42"/>
      <c r="E239" s="42"/>
      <c r="F239" s="42"/>
      <c r="G239" s="42"/>
      <c r="H239" s="42"/>
      <c r="I239" s="42"/>
      <c r="J239" s="42"/>
      <c r="K239" s="42"/>
      <c r="L239" s="42"/>
      <c r="M239" s="42"/>
      <c r="N239" s="42"/>
      <c r="O239" s="42"/>
    </row>
    <row r="240" spans="2:15" ht="12.75">
      <c r="B240" s="42"/>
      <c r="C240" s="42"/>
      <c r="D240" s="42"/>
      <c r="E240" s="42"/>
      <c r="F240" s="42"/>
      <c r="G240" s="42"/>
      <c r="H240" s="42"/>
      <c r="I240" s="42"/>
      <c r="J240" s="42"/>
      <c r="K240" s="42"/>
      <c r="L240" s="42"/>
      <c r="M240" s="42"/>
      <c r="N240" s="42"/>
      <c r="O240" s="42"/>
    </row>
    <row r="241" spans="2:15" ht="12.75">
      <c r="B241" s="42"/>
      <c r="C241" s="42"/>
      <c r="D241" s="42"/>
      <c r="E241" s="42"/>
      <c r="F241" s="42"/>
      <c r="G241" s="42"/>
      <c r="H241" s="42"/>
      <c r="I241" s="42"/>
      <c r="J241" s="42"/>
      <c r="K241" s="42"/>
      <c r="L241" s="42"/>
      <c r="M241" s="42"/>
      <c r="N241" s="42"/>
      <c r="O241" s="42"/>
    </row>
    <row r="242" spans="2:15" ht="12.75">
      <c r="B242" s="42"/>
      <c r="C242" s="42"/>
      <c r="D242" s="42"/>
      <c r="E242" s="42"/>
      <c r="F242" s="42"/>
      <c r="G242" s="42"/>
      <c r="H242" s="42"/>
      <c r="I242" s="42"/>
      <c r="J242" s="42"/>
      <c r="K242" s="42"/>
      <c r="L242" s="42"/>
      <c r="M242" s="42"/>
      <c r="N242" s="42"/>
      <c r="O242" s="42"/>
    </row>
    <row r="243" spans="2:15" ht="12.75">
      <c r="B243" s="42"/>
      <c r="C243" s="42"/>
      <c r="D243" s="42"/>
      <c r="E243" s="42"/>
      <c r="F243" s="42"/>
      <c r="G243" s="42"/>
      <c r="H243" s="42"/>
      <c r="I243" s="42"/>
      <c r="J243" s="42"/>
      <c r="K243" s="42"/>
      <c r="L243" s="42"/>
      <c r="M243" s="42"/>
      <c r="N243" s="42"/>
      <c r="O243" s="42"/>
    </row>
    <row r="244" spans="2:15" ht="12.75">
      <c r="B244" s="42"/>
      <c r="C244" s="42"/>
      <c r="D244" s="42"/>
      <c r="E244" s="42"/>
      <c r="F244" s="42"/>
      <c r="G244" s="42"/>
      <c r="H244" s="42"/>
      <c r="I244" s="42"/>
      <c r="J244" s="42"/>
      <c r="K244" s="42"/>
      <c r="L244" s="42"/>
      <c r="M244" s="42"/>
      <c r="N244" s="42"/>
      <c r="O244" s="42"/>
    </row>
    <row r="245" spans="2:15" ht="12.75">
      <c r="B245" s="42"/>
      <c r="C245" s="42"/>
      <c r="D245" s="42"/>
      <c r="E245" s="42"/>
      <c r="F245" s="42"/>
      <c r="G245" s="42"/>
      <c r="H245" s="42"/>
      <c r="I245" s="42"/>
      <c r="J245" s="42"/>
      <c r="K245" s="42"/>
      <c r="L245" s="42"/>
      <c r="M245" s="42"/>
      <c r="N245" s="42"/>
      <c r="O245" s="42"/>
    </row>
    <row r="246" spans="2:15" ht="12.75">
      <c r="B246" s="42"/>
      <c r="C246" s="42"/>
      <c r="D246" s="42"/>
      <c r="E246" s="42"/>
      <c r="F246" s="42"/>
      <c r="G246" s="42"/>
      <c r="H246" s="42"/>
      <c r="I246" s="42"/>
      <c r="J246" s="42"/>
      <c r="K246" s="42"/>
      <c r="L246" s="42"/>
      <c r="M246" s="42"/>
      <c r="N246" s="42"/>
      <c r="O246" s="42"/>
    </row>
    <row r="247" spans="2:15" ht="12.75">
      <c r="B247" s="42"/>
      <c r="C247" s="42"/>
      <c r="D247" s="42"/>
      <c r="E247" s="42"/>
      <c r="F247" s="42"/>
      <c r="G247" s="42"/>
      <c r="H247" s="42"/>
      <c r="I247" s="42"/>
      <c r="J247" s="42"/>
      <c r="K247" s="42"/>
      <c r="L247" s="42"/>
      <c r="M247" s="42"/>
      <c r="N247" s="42"/>
      <c r="O247" s="42"/>
    </row>
    <row r="248" spans="2:15" ht="12.75">
      <c r="B248" s="42"/>
      <c r="C248" s="42"/>
      <c r="D248" s="42"/>
      <c r="E248" s="42"/>
      <c r="F248" s="42"/>
      <c r="G248" s="42"/>
      <c r="H248" s="42"/>
      <c r="I248" s="42"/>
      <c r="J248" s="42"/>
      <c r="K248" s="42"/>
      <c r="L248" s="42"/>
      <c r="M248" s="42"/>
      <c r="N248" s="42"/>
      <c r="O248" s="42"/>
    </row>
    <row r="249" spans="2:15" ht="12.75">
      <c r="B249" s="42"/>
      <c r="C249" s="42"/>
      <c r="D249" s="42"/>
      <c r="E249" s="42"/>
      <c r="F249" s="42"/>
      <c r="G249" s="42"/>
      <c r="H249" s="42"/>
      <c r="I249" s="42"/>
      <c r="J249" s="42"/>
      <c r="K249" s="42"/>
      <c r="L249" s="42"/>
      <c r="M249" s="42"/>
      <c r="N249" s="42"/>
      <c r="O249" s="42"/>
    </row>
    <row r="250" spans="2:15" ht="12.75">
      <c r="B250" s="42"/>
      <c r="C250" s="42"/>
      <c r="D250" s="42"/>
      <c r="E250" s="42"/>
      <c r="F250" s="42"/>
      <c r="G250" s="42"/>
      <c r="H250" s="42"/>
      <c r="I250" s="42"/>
      <c r="J250" s="42"/>
      <c r="K250" s="42"/>
      <c r="L250" s="42"/>
      <c r="M250" s="42"/>
      <c r="N250" s="42"/>
      <c r="O250" s="42"/>
    </row>
    <row r="251" spans="2:15" ht="12.75">
      <c r="B251" s="42"/>
      <c r="C251" s="42"/>
      <c r="D251" s="42"/>
      <c r="E251" s="42"/>
      <c r="F251" s="42"/>
      <c r="G251" s="42"/>
      <c r="H251" s="42"/>
      <c r="I251" s="42"/>
      <c r="J251" s="42"/>
      <c r="K251" s="42"/>
      <c r="L251" s="42"/>
      <c r="M251" s="42"/>
      <c r="N251" s="42"/>
      <c r="O251" s="42"/>
    </row>
    <row r="252" spans="2:15" ht="12.75">
      <c r="B252" s="42"/>
      <c r="C252" s="42"/>
      <c r="D252" s="42"/>
      <c r="E252" s="42"/>
      <c r="F252" s="42"/>
      <c r="G252" s="42"/>
      <c r="H252" s="42"/>
      <c r="I252" s="42"/>
      <c r="J252" s="42"/>
      <c r="K252" s="42"/>
      <c r="L252" s="42"/>
      <c r="M252" s="42"/>
      <c r="N252" s="42"/>
      <c r="O252" s="42"/>
    </row>
    <row r="253" spans="2:15" ht="12.75">
      <c r="B253" s="42"/>
      <c r="C253" s="42"/>
      <c r="D253" s="42"/>
      <c r="E253" s="42"/>
      <c r="F253" s="42"/>
      <c r="G253" s="42"/>
      <c r="H253" s="42"/>
      <c r="I253" s="42"/>
      <c r="J253" s="42"/>
      <c r="K253" s="42"/>
      <c r="L253" s="42"/>
      <c r="M253" s="42"/>
      <c r="N253" s="42"/>
      <c r="O253" s="42"/>
    </row>
    <row r="254" spans="2:15" ht="12.75">
      <c r="B254" s="42"/>
      <c r="C254" s="42"/>
      <c r="D254" s="42"/>
      <c r="E254" s="42"/>
      <c r="F254" s="42"/>
      <c r="G254" s="42"/>
      <c r="H254" s="42"/>
      <c r="I254" s="42"/>
      <c r="J254" s="42"/>
      <c r="K254" s="42"/>
      <c r="L254" s="42"/>
      <c r="M254" s="42"/>
      <c r="N254" s="42"/>
      <c r="O254" s="42"/>
    </row>
    <row r="255" spans="2:15" ht="12.75">
      <c r="B255" s="42"/>
      <c r="C255" s="42"/>
      <c r="D255" s="42"/>
      <c r="E255" s="42"/>
      <c r="F255" s="42"/>
      <c r="G255" s="42"/>
      <c r="H255" s="42"/>
      <c r="I255" s="42"/>
      <c r="J255" s="42"/>
      <c r="K255" s="42"/>
      <c r="L255" s="42"/>
      <c r="M255" s="42"/>
      <c r="N255" s="42"/>
      <c r="O255" s="42"/>
    </row>
    <row r="256" spans="2:15" ht="12.75">
      <c r="B256" s="42"/>
      <c r="C256" s="42"/>
      <c r="D256" s="42"/>
      <c r="E256" s="42"/>
      <c r="F256" s="42"/>
      <c r="G256" s="42"/>
      <c r="H256" s="42"/>
      <c r="I256" s="42"/>
      <c r="J256" s="42"/>
      <c r="K256" s="42"/>
      <c r="L256" s="42"/>
      <c r="M256" s="42"/>
      <c r="N256" s="42"/>
      <c r="O256" s="42"/>
    </row>
    <row r="257" spans="2:15" ht="12.75">
      <c r="B257" s="42"/>
      <c r="C257" s="42"/>
      <c r="D257" s="42"/>
      <c r="E257" s="42"/>
      <c r="F257" s="42"/>
      <c r="G257" s="42"/>
      <c r="H257" s="42"/>
      <c r="I257" s="42"/>
      <c r="J257" s="42"/>
      <c r="K257" s="42"/>
      <c r="L257" s="42"/>
      <c r="M257" s="42"/>
      <c r="N257" s="42"/>
      <c r="O257" s="42"/>
    </row>
    <row r="258" spans="2:15" ht="12.75">
      <c r="B258" s="42"/>
      <c r="C258" s="42"/>
      <c r="D258" s="42"/>
      <c r="E258" s="42"/>
      <c r="F258" s="42"/>
      <c r="G258" s="42"/>
      <c r="H258" s="42"/>
      <c r="I258" s="42"/>
      <c r="J258" s="42"/>
      <c r="K258" s="42"/>
      <c r="L258" s="42"/>
      <c r="M258" s="42"/>
      <c r="N258" s="42"/>
      <c r="O258" s="42"/>
    </row>
    <row r="259" spans="2:15" ht="12.75">
      <c r="B259" s="42"/>
      <c r="C259" s="42"/>
      <c r="D259" s="42"/>
      <c r="E259" s="42"/>
      <c r="F259" s="42"/>
      <c r="G259" s="42"/>
      <c r="H259" s="42"/>
      <c r="I259" s="42"/>
      <c r="J259" s="42"/>
      <c r="K259" s="42"/>
      <c r="L259" s="42"/>
      <c r="M259" s="42"/>
      <c r="N259" s="42"/>
      <c r="O259" s="42"/>
    </row>
    <row r="260" spans="2:15" ht="12.75">
      <c r="B260" s="42"/>
      <c r="C260" s="42"/>
      <c r="D260" s="42"/>
      <c r="E260" s="42"/>
      <c r="F260" s="42"/>
      <c r="G260" s="42"/>
      <c r="H260" s="42"/>
      <c r="I260" s="42"/>
      <c r="J260" s="42"/>
      <c r="K260" s="42"/>
      <c r="L260" s="42"/>
      <c r="M260" s="42"/>
      <c r="N260" s="42"/>
      <c r="O260" s="42"/>
    </row>
    <row r="261" spans="2:15" ht="12.75">
      <c r="B261" s="42"/>
      <c r="C261" s="42"/>
      <c r="D261" s="42"/>
      <c r="E261" s="42"/>
      <c r="F261" s="42"/>
      <c r="G261" s="42"/>
      <c r="H261" s="42"/>
      <c r="I261" s="42"/>
      <c r="J261" s="42"/>
      <c r="K261" s="42"/>
      <c r="L261" s="42"/>
      <c r="M261" s="42"/>
      <c r="N261" s="42"/>
      <c r="O261" s="42"/>
    </row>
    <row r="262" spans="2:15" ht="12.75">
      <c r="B262" s="42"/>
      <c r="C262" s="42"/>
      <c r="D262" s="42"/>
      <c r="E262" s="42"/>
      <c r="F262" s="42"/>
      <c r="G262" s="42"/>
      <c r="H262" s="42"/>
      <c r="I262" s="42"/>
      <c r="J262" s="42"/>
      <c r="K262" s="42"/>
      <c r="L262" s="42"/>
      <c r="M262" s="42"/>
      <c r="N262" s="42"/>
      <c r="O262" s="42"/>
    </row>
    <row r="263" spans="2:15" ht="12.75">
      <c r="B263" s="42"/>
      <c r="C263" s="42"/>
      <c r="D263" s="42"/>
      <c r="E263" s="42"/>
      <c r="F263" s="42"/>
      <c r="G263" s="42"/>
      <c r="H263" s="42"/>
      <c r="I263" s="42"/>
      <c r="J263" s="42"/>
      <c r="K263" s="42"/>
      <c r="L263" s="42"/>
      <c r="M263" s="42"/>
      <c r="N263" s="42"/>
      <c r="O263" s="42"/>
    </row>
    <row r="264" spans="2:15" ht="12.75">
      <c r="B264" s="42"/>
      <c r="C264" s="42"/>
      <c r="D264" s="42"/>
      <c r="E264" s="42"/>
      <c r="F264" s="42"/>
      <c r="G264" s="42"/>
      <c r="H264" s="42"/>
      <c r="I264" s="42"/>
      <c r="J264" s="42"/>
      <c r="K264" s="42"/>
      <c r="L264" s="42"/>
      <c r="M264" s="42"/>
      <c r="N264" s="42"/>
      <c r="O264" s="42"/>
    </row>
    <row r="265" spans="2:15" ht="12.75">
      <c r="B265" s="42"/>
      <c r="C265" s="42"/>
      <c r="D265" s="42"/>
      <c r="E265" s="42"/>
      <c r="F265" s="42"/>
      <c r="G265" s="42"/>
      <c r="H265" s="42"/>
      <c r="I265" s="42"/>
      <c r="J265" s="42"/>
      <c r="K265" s="42"/>
      <c r="L265" s="42"/>
      <c r="M265" s="42"/>
      <c r="N265" s="42"/>
      <c r="O265" s="42"/>
    </row>
    <row r="266" spans="2:15" ht="12.75">
      <c r="B266" s="42"/>
      <c r="C266" s="42"/>
      <c r="D266" s="42"/>
      <c r="E266" s="42"/>
      <c r="F266" s="42"/>
      <c r="G266" s="42"/>
      <c r="H266" s="42"/>
      <c r="I266" s="42"/>
      <c r="J266" s="42"/>
      <c r="K266" s="42"/>
      <c r="L266" s="42"/>
      <c r="M266" s="42"/>
      <c r="N266" s="42"/>
      <c r="O266" s="42"/>
    </row>
    <row r="267" spans="2:15" ht="12.75">
      <c r="B267" s="42"/>
      <c r="C267" s="42"/>
      <c r="D267" s="42"/>
      <c r="E267" s="42"/>
      <c r="F267" s="42"/>
      <c r="G267" s="42"/>
      <c r="H267" s="42"/>
      <c r="I267" s="42"/>
      <c r="J267" s="42"/>
      <c r="K267" s="42"/>
      <c r="L267" s="42"/>
      <c r="M267" s="42"/>
      <c r="N267" s="42"/>
      <c r="O267" s="42"/>
    </row>
    <row r="268" spans="2:15" ht="12.75">
      <c r="B268" s="42"/>
      <c r="C268" s="42"/>
      <c r="D268" s="42"/>
      <c r="E268" s="42"/>
      <c r="F268" s="42"/>
      <c r="G268" s="42"/>
      <c r="H268" s="42"/>
      <c r="I268" s="42"/>
      <c r="J268" s="42"/>
      <c r="K268" s="42"/>
      <c r="L268" s="42"/>
      <c r="M268" s="42"/>
      <c r="N268" s="42"/>
      <c r="O268" s="42"/>
    </row>
    <row r="269" spans="2:15" ht="12.75">
      <c r="B269" s="42"/>
      <c r="C269" s="42"/>
      <c r="D269" s="42"/>
      <c r="E269" s="42"/>
      <c r="F269" s="42"/>
      <c r="G269" s="42"/>
      <c r="H269" s="42"/>
      <c r="I269" s="42"/>
      <c r="J269" s="42"/>
      <c r="K269" s="42"/>
      <c r="L269" s="42"/>
      <c r="M269" s="42"/>
      <c r="N269" s="42"/>
      <c r="O269" s="42"/>
    </row>
    <row r="270" spans="2:15" ht="12.75">
      <c r="B270" s="42"/>
      <c r="C270" s="42"/>
      <c r="D270" s="42"/>
      <c r="E270" s="42"/>
      <c r="F270" s="42"/>
      <c r="G270" s="42"/>
      <c r="H270" s="42"/>
      <c r="I270" s="42"/>
      <c r="J270" s="42"/>
      <c r="K270" s="42"/>
      <c r="L270" s="42"/>
      <c r="M270" s="42"/>
      <c r="N270" s="42"/>
      <c r="O270" s="42"/>
    </row>
    <row r="271" spans="2:15" ht="12.75">
      <c r="B271" s="42"/>
      <c r="C271" s="42"/>
      <c r="D271" s="42"/>
      <c r="E271" s="42"/>
      <c r="F271" s="42"/>
      <c r="G271" s="42"/>
      <c r="H271" s="42"/>
      <c r="I271" s="42"/>
      <c r="J271" s="42"/>
      <c r="K271" s="42"/>
      <c r="L271" s="42"/>
      <c r="M271" s="42"/>
      <c r="N271" s="42"/>
      <c r="O271" s="42"/>
    </row>
    <row r="272" spans="2:15" ht="12.75">
      <c r="B272" s="42"/>
      <c r="C272" s="42"/>
      <c r="D272" s="42"/>
      <c r="E272" s="42"/>
      <c r="F272" s="42"/>
      <c r="G272" s="42"/>
      <c r="H272" s="42"/>
      <c r="I272" s="42"/>
      <c r="J272" s="42"/>
      <c r="K272" s="42"/>
      <c r="L272" s="42"/>
      <c r="M272" s="42"/>
      <c r="N272" s="42"/>
      <c r="O272" s="42"/>
    </row>
    <row r="273" spans="2:15" ht="12.75">
      <c r="B273" s="42"/>
      <c r="C273" s="42"/>
      <c r="D273" s="42"/>
      <c r="E273" s="42"/>
      <c r="F273" s="42"/>
      <c r="G273" s="42"/>
      <c r="H273" s="42"/>
      <c r="I273" s="42"/>
      <c r="J273" s="42"/>
      <c r="K273" s="42"/>
      <c r="L273" s="42"/>
      <c r="M273" s="42"/>
      <c r="N273" s="42"/>
      <c r="O273" s="42"/>
    </row>
    <row r="274" spans="2:15" ht="12.75">
      <c r="B274" s="42"/>
      <c r="C274" s="42"/>
      <c r="D274" s="42"/>
      <c r="E274" s="42"/>
      <c r="F274" s="42"/>
      <c r="G274" s="42"/>
      <c r="H274" s="42"/>
      <c r="I274" s="42"/>
      <c r="J274" s="42"/>
      <c r="K274" s="42"/>
      <c r="L274" s="42"/>
      <c r="M274" s="42"/>
      <c r="N274" s="42"/>
      <c r="O274" s="42"/>
    </row>
    <row r="275" spans="2:15" ht="12.75">
      <c r="B275" s="42"/>
      <c r="C275" s="42"/>
      <c r="D275" s="42"/>
      <c r="E275" s="42"/>
      <c r="F275" s="42"/>
      <c r="G275" s="42"/>
      <c r="H275" s="42"/>
      <c r="I275" s="42"/>
      <c r="J275" s="42"/>
      <c r="K275" s="42"/>
      <c r="L275" s="42"/>
      <c r="M275" s="42"/>
      <c r="N275" s="42"/>
      <c r="O275" s="42"/>
    </row>
    <row r="276" spans="2:15" ht="12.75">
      <c r="B276" s="42"/>
      <c r="C276" s="42"/>
      <c r="D276" s="42"/>
      <c r="E276" s="42"/>
      <c r="F276" s="42"/>
      <c r="G276" s="42"/>
      <c r="H276" s="42"/>
      <c r="I276" s="42"/>
      <c r="J276" s="42"/>
      <c r="K276" s="42"/>
      <c r="L276" s="42"/>
      <c r="M276" s="42"/>
      <c r="N276" s="42"/>
      <c r="O276" s="42"/>
    </row>
    <row r="277" spans="2:15" ht="12.75">
      <c r="B277" s="42"/>
      <c r="C277" s="42"/>
      <c r="D277" s="42"/>
      <c r="E277" s="42"/>
      <c r="F277" s="42"/>
      <c r="G277" s="42"/>
      <c r="H277" s="42"/>
      <c r="I277" s="42"/>
      <c r="J277" s="42"/>
      <c r="K277" s="42"/>
      <c r="L277" s="42"/>
      <c r="M277" s="42"/>
      <c r="N277" s="42"/>
      <c r="O277" s="42"/>
    </row>
    <row r="278" spans="2:15" ht="12.75">
      <c r="B278" s="42"/>
      <c r="C278" s="42"/>
      <c r="D278" s="42"/>
      <c r="E278" s="42"/>
      <c r="F278" s="42"/>
      <c r="G278" s="42"/>
      <c r="H278" s="42"/>
      <c r="I278" s="42"/>
      <c r="J278" s="42"/>
      <c r="K278" s="42"/>
      <c r="L278" s="42"/>
      <c r="M278" s="42"/>
      <c r="N278" s="42"/>
      <c r="O278" s="42"/>
    </row>
    <row r="279" spans="2:15" ht="12.75">
      <c r="B279" s="42"/>
      <c r="C279" s="42"/>
      <c r="D279" s="42"/>
      <c r="E279" s="42"/>
      <c r="F279" s="42"/>
      <c r="G279" s="42"/>
      <c r="H279" s="42"/>
      <c r="I279" s="42"/>
      <c r="J279" s="42"/>
      <c r="K279" s="42"/>
      <c r="L279" s="42"/>
      <c r="M279" s="42"/>
      <c r="N279" s="42"/>
      <c r="O279" s="42"/>
    </row>
    <row r="280" spans="2:15" ht="12.75">
      <c r="B280" s="42"/>
      <c r="C280" s="42"/>
      <c r="D280" s="42"/>
      <c r="E280" s="42"/>
      <c r="F280" s="42"/>
      <c r="G280" s="42"/>
      <c r="H280" s="42"/>
      <c r="I280" s="42"/>
      <c r="J280" s="42"/>
      <c r="K280" s="42"/>
      <c r="L280" s="42"/>
      <c r="M280" s="42"/>
      <c r="N280" s="42"/>
      <c r="O280" s="42"/>
    </row>
    <row r="281" spans="2:15" ht="12.75">
      <c r="B281" s="42"/>
      <c r="C281" s="42"/>
      <c r="D281" s="42"/>
      <c r="E281" s="42"/>
      <c r="F281" s="42"/>
      <c r="G281" s="42"/>
      <c r="H281" s="42"/>
      <c r="I281" s="42"/>
      <c r="J281" s="42"/>
      <c r="K281" s="42"/>
      <c r="L281" s="42"/>
      <c r="M281" s="42"/>
      <c r="N281" s="42"/>
      <c r="O281" s="42"/>
    </row>
    <row r="282" spans="2:15" ht="12.75">
      <c r="B282" s="42"/>
      <c r="C282" s="42"/>
      <c r="D282" s="42"/>
      <c r="E282" s="42"/>
      <c r="F282" s="42"/>
      <c r="G282" s="42"/>
      <c r="H282" s="42"/>
      <c r="I282" s="42"/>
      <c r="J282" s="42"/>
      <c r="K282" s="42"/>
      <c r="L282" s="42"/>
      <c r="M282" s="42"/>
      <c r="N282" s="42"/>
      <c r="O282" s="42"/>
    </row>
    <row r="283" spans="2:15" ht="12.75">
      <c r="B283" s="42"/>
      <c r="C283" s="42"/>
      <c r="D283" s="42"/>
      <c r="E283" s="42"/>
      <c r="F283" s="42"/>
      <c r="G283" s="42"/>
      <c r="H283" s="42"/>
      <c r="I283" s="42"/>
      <c r="J283" s="42"/>
      <c r="K283" s="42"/>
      <c r="L283" s="42"/>
      <c r="M283" s="42"/>
      <c r="N283" s="42"/>
      <c r="O283" s="42"/>
    </row>
    <row r="284" spans="2:15" ht="12.75">
      <c r="B284" s="42"/>
      <c r="C284" s="42"/>
      <c r="D284" s="42"/>
      <c r="E284" s="42"/>
      <c r="F284" s="42"/>
      <c r="G284" s="42"/>
      <c r="H284" s="42"/>
      <c r="I284" s="42"/>
      <c r="J284" s="42"/>
      <c r="K284" s="42"/>
      <c r="L284" s="42"/>
      <c r="M284" s="42"/>
      <c r="N284" s="42"/>
      <c r="O284" s="42"/>
    </row>
    <row r="285" spans="2:15" ht="12.75">
      <c r="B285" s="42"/>
      <c r="C285" s="42"/>
      <c r="D285" s="42"/>
      <c r="E285" s="42"/>
      <c r="F285" s="42"/>
      <c r="G285" s="42"/>
      <c r="H285" s="42"/>
      <c r="I285" s="42"/>
      <c r="J285" s="42"/>
      <c r="K285" s="42"/>
      <c r="L285" s="42"/>
      <c r="M285" s="42"/>
      <c r="N285" s="42"/>
      <c r="O285" s="42"/>
    </row>
    <row r="286" spans="2:15" ht="12.75">
      <c r="B286" s="42"/>
      <c r="C286" s="42"/>
      <c r="D286" s="42"/>
      <c r="E286" s="42"/>
      <c r="F286" s="42"/>
      <c r="G286" s="42"/>
      <c r="H286" s="42"/>
      <c r="I286" s="42"/>
      <c r="J286" s="42"/>
      <c r="K286" s="42"/>
      <c r="L286" s="42"/>
      <c r="M286" s="42"/>
      <c r="N286" s="42"/>
      <c r="O286" s="42"/>
    </row>
    <row r="287" spans="2:15" ht="12.75">
      <c r="B287" s="42"/>
      <c r="C287" s="42"/>
      <c r="D287" s="42"/>
      <c r="E287" s="42"/>
      <c r="F287" s="42"/>
      <c r="G287" s="42"/>
      <c r="H287" s="42"/>
      <c r="I287" s="42"/>
      <c r="J287" s="42"/>
      <c r="K287" s="42"/>
      <c r="L287" s="42"/>
      <c r="M287" s="42"/>
      <c r="N287" s="42"/>
      <c r="O287" s="42"/>
    </row>
    <row r="288" spans="2:15" ht="12.75">
      <c r="B288" s="42"/>
      <c r="C288" s="42"/>
      <c r="D288" s="42"/>
      <c r="E288" s="42"/>
      <c r="F288" s="42"/>
      <c r="G288" s="42"/>
      <c r="H288" s="42"/>
      <c r="I288" s="42"/>
      <c r="J288" s="42"/>
      <c r="K288" s="42"/>
      <c r="L288" s="42"/>
      <c r="M288" s="42"/>
      <c r="N288" s="42"/>
      <c r="O288" s="42"/>
    </row>
    <row r="289" spans="2:15" ht="12.75">
      <c r="B289" s="42"/>
      <c r="C289" s="42"/>
      <c r="D289" s="42"/>
      <c r="E289" s="42"/>
      <c r="F289" s="42"/>
      <c r="G289" s="42"/>
      <c r="H289" s="42"/>
      <c r="I289" s="42"/>
      <c r="J289" s="42"/>
      <c r="K289" s="42"/>
      <c r="L289" s="42"/>
      <c r="M289" s="42"/>
      <c r="N289" s="42"/>
      <c r="O289" s="42"/>
    </row>
    <row r="290" spans="2:15" ht="12.75">
      <c r="B290" s="42"/>
      <c r="C290" s="42"/>
      <c r="D290" s="42"/>
      <c r="E290" s="42"/>
      <c r="F290" s="42"/>
      <c r="G290" s="42"/>
      <c r="H290" s="42"/>
      <c r="I290" s="42"/>
      <c r="J290" s="42"/>
      <c r="K290" s="42"/>
      <c r="L290" s="42"/>
      <c r="M290" s="42"/>
      <c r="N290" s="42"/>
      <c r="O290" s="42"/>
    </row>
    <row r="291" spans="2:15" ht="12.75">
      <c r="B291" s="42"/>
      <c r="C291" s="42"/>
      <c r="D291" s="42"/>
      <c r="E291" s="42"/>
      <c r="F291" s="42"/>
      <c r="G291" s="42"/>
      <c r="H291" s="42"/>
      <c r="I291" s="42"/>
      <c r="J291" s="42"/>
      <c r="K291" s="42"/>
      <c r="L291" s="42"/>
      <c r="M291" s="42"/>
      <c r="N291" s="42"/>
      <c r="O291" s="42"/>
    </row>
    <row r="292" spans="2:15" ht="12.75">
      <c r="B292" s="42"/>
      <c r="C292" s="42"/>
      <c r="D292" s="42"/>
      <c r="E292" s="42"/>
      <c r="F292" s="42"/>
      <c r="G292" s="42"/>
      <c r="H292" s="42"/>
      <c r="I292" s="42"/>
      <c r="J292" s="42"/>
      <c r="K292" s="42"/>
      <c r="L292" s="42"/>
      <c r="M292" s="42"/>
      <c r="N292" s="42"/>
      <c r="O292" s="42"/>
    </row>
    <row r="293" spans="2:15" ht="12.75">
      <c r="B293" s="42"/>
      <c r="C293" s="42"/>
      <c r="D293" s="42"/>
      <c r="E293" s="42"/>
      <c r="F293" s="42"/>
      <c r="G293" s="42"/>
      <c r="H293" s="42"/>
      <c r="I293" s="42"/>
      <c r="J293" s="42"/>
      <c r="K293" s="42"/>
      <c r="L293" s="42"/>
      <c r="M293" s="42"/>
      <c r="N293" s="42"/>
      <c r="O293" s="42"/>
    </row>
    <row r="294" spans="2:15" ht="12.75">
      <c r="B294" s="42"/>
      <c r="C294" s="42"/>
      <c r="D294" s="42"/>
      <c r="E294" s="42"/>
      <c r="F294" s="42"/>
      <c r="G294" s="42"/>
      <c r="H294" s="42"/>
      <c r="I294" s="42"/>
      <c r="J294" s="42"/>
      <c r="K294" s="42"/>
      <c r="L294" s="42"/>
      <c r="M294" s="42"/>
      <c r="N294" s="42"/>
      <c r="O294" s="42"/>
    </row>
    <row r="295" spans="2:15" ht="12.75">
      <c r="B295" s="42"/>
      <c r="C295" s="42"/>
      <c r="D295" s="42"/>
      <c r="E295" s="42"/>
      <c r="F295" s="42"/>
      <c r="G295" s="42"/>
      <c r="H295" s="42"/>
      <c r="I295" s="42"/>
      <c r="J295" s="42"/>
      <c r="K295" s="42"/>
      <c r="L295" s="42"/>
      <c r="M295" s="42"/>
      <c r="N295" s="42"/>
      <c r="O295" s="42"/>
    </row>
    <row r="296" spans="2:15" ht="12.75">
      <c r="B296" s="42"/>
      <c r="C296" s="42"/>
      <c r="D296" s="42"/>
      <c r="E296" s="42"/>
      <c r="F296" s="42"/>
      <c r="G296" s="42"/>
      <c r="H296" s="42"/>
      <c r="I296" s="42"/>
      <c r="J296" s="42"/>
      <c r="K296" s="42"/>
      <c r="L296" s="42"/>
      <c r="M296" s="42"/>
      <c r="N296" s="42"/>
      <c r="O296" s="42"/>
    </row>
    <row r="297" spans="2:15" ht="12.75">
      <c r="B297" s="42"/>
      <c r="C297" s="42"/>
      <c r="D297" s="42"/>
      <c r="E297" s="42"/>
      <c r="F297" s="42"/>
      <c r="G297" s="42"/>
      <c r="H297" s="42"/>
      <c r="I297" s="42"/>
      <c r="J297" s="42"/>
      <c r="K297" s="42"/>
      <c r="L297" s="42"/>
      <c r="M297" s="42"/>
      <c r="N297" s="42"/>
      <c r="O297" s="42"/>
    </row>
    <row r="298" spans="2:15" ht="12.75">
      <c r="B298" s="42"/>
      <c r="C298" s="42"/>
      <c r="D298" s="42"/>
      <c r="E298" s="42"/>
      <c r="F298" s="42"/>
      <c r="G298" s="42"/>
      <c r="H298" s="42"/>
      <c r="I298" s="42"/>
      <c r="J298" s="42"/>
      <c r="K298" s="42"/>
      <c r="L298" s="42"/>
      <c r="M298" s="42"/>
      <c r="N298" s="42"/>
      <c r="O298" s="42"/>
    </row>
    <row r="299" spans="2:15" ht="12.75">
      <c r="B299" s="42"/>
      <c r="C299" s="42"/>
      <c r="D299" s="42"/>
      <c r="E299" s="42"/>
      <c r="F299" s="42"/>
      <c r="G299" s="42"/>
      <c r="H299" s="42"/>
      <c r="I299" s="42"/>
      <c r="J299" s="42"/>
      <c r="K299" s="42"/>
      <c r="L299" s="42"/>
      <c r="M299" s="42"/>
      <c r="N299" s="42"/>
      <c r="O299" s="42"/>
    </row>
    <row r="300" spans="2:15" ht="12.75">
      <c r="B300" s="42"/>
      <c r="C300" s="42"/>
      <c r="D300" s="42"/>
      <c r="E300" s="42"/>
      <c r="F300" s="42"/>
      <c r="G300" s="42"/>
      <c r="H300" s="42"/>
      <c r="I300" s="42"/>
      <c r="J300" s="42"/>
      <c r="K300" s="42"/>
      <c r="L300" s="42"/>
      <c r="M300" s="42"/>
      <c r="N300" s="42"/>
      <c r="O300" s="42"/>
    </row>
    <row r="301" spans="2:15" ht="12.75">
      <c r="B301" s="42"/>
      <c r="C301" s="42"/>
      <c r="D301" s="42"/>
      <c r="E301" s="42"/>
      <c r="F301" s="42"/>
      <c r="G301" s="42"/>
      <c r="H301" s="42"/>
      <c r="I301" s="42"/>
      <c r="J301" s="42"/>
      <c r="K301" s="42"/>
      <c r="L301" s="42"/>
      <c r="M301" s="42"/>
      <c r="N301" s="42"/>
      <c r="O301" s="42"/>
    </row>
    <row r="302" spans="2:15" ht="12.75">
      <c r="B302" s="42"/>
      <c r="C302" s="42"/>
      <c r="D302" s="42"/>
      <c r="E302" s="42"/>
      <c r="F302" s="42"/>
      <c r="G302" s="42"/>
      <c r="H302" s="42"/>
      <c r="I302" s="42"/>
      <c r="J302" s="42"/>
      <c r="K302" s="42"/>
      <c r="L302" s="42"/>
      <c r="M302" s="42"/>
      <c r="N302" s="42"/>
      <c r="O302" s="42"/>
    </row>
    <row r="303" spans="2:15" ht="12.75">
      <c r="B303" s="42"/>
      <c r="C303" s="42"/>
      <c r="D303" s="42"/>
      <c r="E303" s="42"/>
      <c r="F303" s="42"/>
      <c r="G303" s="42"/>
      <c r="H303" s="42"/>
      <c r="I303" s="42"/>
      <c r="J303" s="42"/>
      <c r="K303" s="42"/>
      <c r="L303" s="42"/>
      <c r="M303" s="42"/>
      <c r="N303" s="42"/>
      <c r="O303" s="42"/>
    </row>
    <row r="304" spans="2:15" ht="12.75">
      <c r="B304" s="42"/>
      <c r="C304" s="42"/>
      <c r="D304" s="42"/>
      <c r="E304" s="42"/>
      <c r="F304" s="42"/>
      <c r="G304" s="42"/>
      <c r="H304" s="42"/>
      <c r="I304" s="42"/>
      <c r="J304" s="42"/>
      <c r="K304" s="42"/>
      <c r="L304" s="42"/>
      <c r="M304" s="42"/>
      <c r="N304" s="42"/>
      <c r="O304" s="42"/>
    </row>
    <row r="305" spans="2:15" ht="12.75">
      <c r="B305" s="42"/>
      <c r="C305" s="42"/>
      <c r="D305" s="42"/>
      <c r="E305" s="42"/>
      <c r="F305" s="42"/>
      <c r="G305" s="42"/>
      <c r="H305" s="42"/>
      <c r="I305" s="42"/>
      <c r="J305" s="42"/>
      <c r="K305" s="42"/>
      <c r="L305" s="42"/>
      <c r="M305" s="42"/>
      <c r="N305" s="42"/>
      <c r="O305" s="42"/>
    </row>
    <row r="306" spans="2:15" ht="12.75">
      <c r="B306" s="42"/>
      <c r="C306" s="42"/>
      <c r="D306" s="42"/>
      <c r="E306" s="42"/>
      <c r="F306" s="42"/>
      <c r="G306" s="42"/>
      <c r="H306" s="42"/>
      <c r="I306" s="42"/>
      <c r="J306" s="42"/>
      <c r="K306" s="42"/>
      <c r="L306" s="42"/>
      <c r="M306" s="42"/>
      <c r="N306" s="42"/>
      <c r="O306" s="42"/>
    </row>
    <row r="307" spans="2:15" ht="12.75">
      <c r="B307" s="42"/>
      <c r="C307" s="42"/>
      <c r="D307" s="42"/>
      <c r="E307" s="42"/>
      <c r="F307" s="42"/>
      <c r="G307" s="42"/>
      <c r="H307" s="42"/>
      <c r="I307" s="42"/>
      <c r="J307" s="42"/>
      <c r="K307" s="42"/>
      <c r="L307" s="42"/>
      <c r="M307" s="42"/>
      <c r="N307" s="42"/>
      <c r="O307" s="42"/>
    </row>
    <row r="308" spans="2:15" ht="12.75">
      <c r="B308" s="42"/>
      <c r="C308" s="42"/>
      <c r="D308" s="42"/>
      <c r="E308" s="42"/>
      <c r="F308" s="42"/>
      <c r="G308" s="42"/>
      <c r="H308" s="42"/>
      <c r="I308" s="42"/>
      <c r="J308" s="42"/>
      <c r="K308" s="42"/>
      <c r="L308" s="42"/>
      <c r="M308" s="42"/>
      <c r="N308" s="42"/>
      <c r="O308" s="42"/>
    </row>
    <row r="309" spans="2:15" ht="12.75">
      <c r="B309" s="42"/>
      <c r="C309" s="42"/>
      <c r="D309" s="42"/>
      <c r="E309" s="42"/>
      <c r="F309" s="42"/>
      <c r="G309" s="42"/>
      <c r="H309" s="42"/>
      <c r="I309" s="42"/>
      <c r="J309" s="42"/>
      <c r="K309" s="42"/>
      <c r="L309" s="42"/>
      <c r="M309" s="42"/>
      <c r="N309" s="42"/>
      <c r="O309" s="42"/>
    </row>
    <row r="310" spans="2:15" ht="12.75">
      <c r="B310" s="42"/>
      <c r="C310" s="42"/>
      <c r="D310" s="42"/>
      <c r="E310" s="42"/>
      <c r="F310" s="42"/>
      <c r="G310" s="42"/>
      <c r="H310" s="42"/>
      <c r="I310" s="42"/>
      <c r="J310" s="42"/>
      <c r="K310" s="42"/>
      <c r="L310" s="42"/>
      <c r="M310" s="42"/>
      <c r="N310" s="42"/>
      <c r="O310" s="42"/>
    </row>
    <row r="311" spans="2:15" ht="12.75">
      <c r="B311" s="42"/>
      <c r="C311" s="42"/>
      <c r="D311" s="42"/>
      <c r="E311" s="42"/>
      <c r="F311" s="42"/>
      <c r="G311" s="42"/>
      <c r="H311" s="42"/>
      <c r="I311" s="42"/>
      <c r="J311" s="42"/>
      <c r="K311" s="42"/>
      <c r="L311" s="42"/>
      <c r="M311" s="42"/>
      <c r="N311" s="42"/>
      <c r="O311" s="42"/>
    </row>
    <row r="312" spans="2:15" ht="12.75">
      <c r="B312" s="42"/>
      <c r="C312" s="42"/>
      <c r="D312" s="42"/>
      <c r="E312" s="42"/>
      <c r="F312" s="42"/>
      <c r="G312" s="42"/>
      <c r="H312" s="42"/>
      <c r="I312" s="42"/>
      <c r="J312" s="42"/>
      <c r="K312" s="42"/>
      <c r="L312" s="42"/>
      <c r="M312" s="42"/>
      <c r="N312" s="42"/>
      <c r="O312" s="42"/>
    </row>
    <row r="313" spans="2:15" ht="12.75">
      <c r="B313" s="42"/>
      <c r="C313" s="42"/>
      <c r="D313" s="42"/>
      <c r="E313" s="42"/>
      <c r="F313" s="42"/>
      <c r="G313" s="42"/>
      <c r="H313" s="42"/>
      <c r="I313" s="42"/>
      <c r="J313" s="42"/>
      <c r="K313" s="42"/>
      <c r="L313" s="42"/>
      <c r="M313" s="42"/>
      <c r="N313" s="42"/>
      <c r="O313" s="42"/>
    </row>
    <row r="314" spans="2:15" ht="12.75">
      <c r="B314" s="42"/>
      <c r="C314" s="42"/>
      <c r="D314" s="42"/>
      <c r="E314" s="42"/>
      <c r="F314" s="42"/>
      <c r="G314" s="42"/>
      <c r="H314" s="42"/>
      <c r="I314" s="42"/>
      <c r="J314" s="42"/>
      <c r="K314" s="42"/>
      <c r="L314" s="42"/>
      <c r="M314" s="42"/>
      <c r="N314" s="42"/>
      <c r="O314" s="42"/>
    </row>
    <row r="315" spans="2:15" ht="12.75">
      <c r="B315" s="42"/>
      <c r="C315" s="42"/>
      <c r="D315" s="42"/>
      <c r="E315" s="42"/>
      <c r="F315" s="42"/>
      <c r="G315" s="42"/>
      <c r="H315" s="42"/>
      <c r="I315" s="42"/>
      <c r="J315" s="42"/>
      <c r="K315" s="42"/>
      <c r="L315" s="42"/>
      <c r="M315" s="42"/>
      <c r="N315" s="42"/>
      <c r="O315" s="42"/>
    </row>
    <row r="316" spans="2:15" ht="12.75">
      <c r="B316" s="42"/>
      <c r="C316" s="42"/>
      <c r="D316" s="42"/>
      <c r="E316" s="42"/>
      <c r="F316" s="42"/>
      <c r="G316" s="42"/>
      <c r="H316" s="42"/>
      <c r="I316" s="42"/>
      <c r="J316" s="42"/>
      <c r="K316" s="42"/>
      <c r="L316" s="42"/>
      <c r="M316" s="42"/>
      <c r="N316" s="42"/>
      <c r="O316" s="42"/>
    </row>
    <row r="317" spans="2:15" ht="12.75">
      <c r="B317" s="42"/>
      <c r="C317" s="42"/>
      <c r="D317" s="42"/>
      <c r="E317" s="42"/>
      <c r="F317" s="42"/>
      <c r="G317" s="42"/>
      <c r="H317" s="42"/>
      <c r="I317" s="42"/>
      <c r="J317" s="42"/>
      <c r="K317" s="42"/>
      <c r="L317" s="42"/>
      <c r="M317" s="42"/>
      <c r="N317" s="42"/>
      <c r="O317" s="42"/>
    </row>
    <row r="318" spans="2:15" ht="12.75">
      <c r="B318" s="42"/>
      <c r="C318" s="42"/>
      <c r="D318" s="42"/>
      <c r="E318" s="42"/>
      <c r="F318" s="42"/>
      <c r="G318" s="42"/>
      <c r="H318" s="42"/>
      <c r="I318" s="42"/>
      <c r="J318" s="42"/>
      <c r="K318" s="42"/>
      <c r="L318" s="42"/>
      <c r="M318" s="42"/>
      <c r="N318" s="42"/>
      <c r="O318" s="42"/>
    </row>
    <row r="319" spans="2:15" ht="12.75">
      <c r="B319" s="42"/>
      <c r="C319" s="42"/>
      <c r="D319" s="42"/>
      <c r="E319" s="42"/>
      <c r="F319" s="42"/>
      <c r="G319" s="42"/>
      <c r="H319" s="42"/>
      <c r="I319" s="42"/>
      <c r="J319" s="42"/>
      <c r="K319" s="42"/>
      <c r="L319" s="42"/>
      <c r="M319" s="42"/>
      <c r="N319" s="42"/>
      <c r="O319" s="42"/>
    </row>
    <row r="320" spans="2:15" ht="12.75">
      <c r="B320" s="42"/>
      <c r="C320" s="42"/>
      <c r="D320" s="42"/>
      <c r="E320" s="42"/>
      <c r="F320" s="42"/>
      <c r="G320" s="42"/>
      <c r="H320" s="42"/>
      <c r="I320" s="42"/>
      <c r="J320" s="42"/>
      <c r="K320" s="42"/>
      <c r="L320" s="42"/>
      <c r="M320" s="42"/>
      <c r="N320" s="42"/>
      <c r="O320" s="42"/>
    </row>
    <row r="321" spans="2:15" ht="12.75">
      <c r="B321" s="42"/>
      <c r="C321" s="42"/>
      <c r="D321" s="42"/>
      <c r="E321" s="42"/>
      <c r="F321" s="42"/>
      <c r="G321" s="42"/>
      <c r="H321" s="42"/>
      <c r="I321" s="42"/>
      <c r="J321" s="42"/>
      <c r="K321" s="42"/>
      <c r="L321" s="42"/>
      <c r="M321" s="42"/>
      <c r="N321" s="42"/>
      <c r="O321" s="42"/>
    </row>
    <row r="322" spans="2:15" ht="12.75">
      <c r="B322" s="42"/>
      <c r="C322" s="42"/>
      <c r="D322" s="42"/>
      <c r="E322" s="42"/>
      <c r="F322" s="42"/>
      <c r="G322" s="42"/>
      <c r="H322" s="42"/>
      <c r="I322" s="42"/>
      <c r="J322" s="42"/>
      <c r="K322" s="42"/>
      <c r="L322" s="42"/>
      <c r="M322" s="42"/>
      <c r="N322" s="42"/>
      <c r="O322" s="42"/>
    </row>
    <row r="323" spans="2:15" ht="12.75">
      <c r="B323" s="42"/>
      <c r="C323" s="42"/>
      <c r="D323" s="42"/>
      <c r="E323" s="42"/>
      <c r="F323" s="42"/>
      <c r="G323" s="42"/>
      <c r="H323" s="42"/>
      <c r="I323" s="42"/>
      <c r="J323" s="42"/>
      <c r="K323" s="42"/>
      <c r="L323" s="42"/>
      <c r="M323" s="42"/>
      <c r="N323" s="42"/>
      <c r="O323" s="42"/>
    </row>
    <row r="324" spans="2:15" ht="12.75">
      <c r="B324" s="42"/>
      <c r="C324" s="42"/>
      <c r="D324" s="42"/>
      <c r="E324" s="42"/>
      <c r="F324" s="42"/>
      <c r="G324" s="42"/>
      <c r="H324" s="42"/>
      <c r="I324" s="42"/>
      <c r="J324" s="42"/>
      <c r="K324" s="42"/>
      <c r="L324" s="42"/>
      <c r="M324" s="42"/>
      <c r="N324" s="42"/>
      <c r="O324" s="42"/>
    </row>
    <row r="325" spans="2:15" ht="12.75">
      <c r="B325" s="42"/>
      <c r="C325" s="42"/>
      <c r="D325" s="42"/>
      <c r="E325" s="42"/>
      <c r="F325" s="42"/>
      <c r="G325" s="42"/>
      <c r="H325" s="42"/>
      <c r="I325" s="42"/>
      <c r="J325" s="42"/>
      <c r="K325" s="42"/>
      <c r="L325" s="42"/>
      <c r="M325" s="42"/>
      <c r="N325" s="42"/>
      <c r="O325" s="42"/>
    </row>
    <row r="326" spans="2:15" ht="12.75">
      <c r="B326" s="42"/>
      <c r="C326" s="42"/>
      <c r="D326" s="42"/>
      <c r="E326" s="42"/>
      <c r="F326" s="42"/>
      <c r="G326" s="42"/>
      <c r="H326" s="42"/>
      <c r="I326" s="42"/>
      <c r="J326" s="42"/>
      <c r="K326" s="42"/>
      <c r="L326" s="42"/>
      <c r="M326" s="42"/>
      <c r="N326" s="42"/>
      <c r="O326" s="42"/>
    </row>
    <row r="327" spans="2:15" ht="12.75">
      <c r="B327" s="42"/>
      <c r="C327" s="42"/>
      <c r="D327" s="42"/>
      <c r="E327" s="42"/>
      <c r="F327" s="42"/>
      <c r="G327" s="42"/>
      <c r="H327" s="42"/>
      <c r="I327" s="42"/>
      <c r="J327" s="42"/>
      <c r="K327" s="42"/>
      <c r="L327" s="42"/>
      <c r="M327" s="42"/>
      <c r="N327" s="42"/>
      <c r="O327" s="42"/>
    </row>
    <row r="328" spans="2:15" ht="12.75">
      <c r="B328" s="42"/>
      <c r="C328" s="42"/>
      <c r="D328" s="42"/>
      <c r="E328" s="42"/>
      <c r="F328" s="42"/>
      <c r="G328" s="42"/>
      <c r="H328" s="42"/>
      <c r="I328" s="42"/>
      <c r="J328" s="42"/>
      <c r="K328" s="42"/>
      <c r="L328" s="42"/>
      <c r="M328" s="42"/>
      <c r="N328" s="42"/>
      <c r="O328" s="42"/>
    </row>
    <row r="329" spans="2:15" ht="12.75">
      <c r="B329" s="42"/>
      <c r="C329" s="42"/>
      <c r="D329" s="42"/>
      <c r="E329" s="42"/>
      <c r="F329" s="42"/>
      <c r="G329" s="42"/>
      <c r="H329" s="42"/>
      <c r="I329" s="42"/>
      <c r="J329" s="42"/>
      <c r="K329" s="42"/>
      <c r="L329" s="42"/>
      <c r="M329" s="42"/>
      <c r="N329" s="42"/>
      <c r="O329" s="42"/>
    </row>
    <row r="330" spans="2:15" ht="12.75">
      <c r="B330" s="42"/>
      <c r="C330" s="42"/>
      <c r="D330" s="42"/>
      <c r="E330" s="42"/>
      <c r="F330" s="42"/>
      <c r="G330" s="42"/>
      <c r="H330" s="42"/>
      <c r="I330" s="42"/>
      <c r="J330" s="42"/>
      <c r="K330" s="42"/>
      <c r="L330" s="42"/>
      <c r="M330" s="42"/>
      <c r="N330" s="42"/>
      <c r="O330" s="42"/>
    </row>
    <row r="331" spans="2:15" ht="12.75">
      <c r="B331" s="42"/>
      <c r="C331" s="42"/>
      <c r="D331" s="42"/>
      <c r="E331" s="42"/>
      <c r="F331" s="42"/>
      <c r="G331" s="42"/>
      <c r="H331" s="42"/>
      <c r="I331" s="42"/>
      <c r="J331" s="42"/>
      <c r="K331" s="42"/>
      <c r="L331" s="42"/>
      <c r="M331" s="42"/>
      <c r="N331" s="42"/>
      <c r="O331" s="42"/>
    </row>
    <row r="332" spans="2:15" ht="12.75">
      <c r="B332" s="42"/>
      <c r="C332" s="42"/>
      <c r="D332" s="42"/>
      <c r="E332" s="42"/>
      <c r="F332" s="42"/>
      <c r="G332" s="42"/>
      <c r="H332" s="42"/>
      <c r="I332" s="42"/>
      <c r="J332" s="42"/>
      <c r="K332" s="42"/>
      <c r="L332" s="42"/>
      <c r="M332" s="42"/>
      <c r="N332" s="42"/>
      <c r="O332" s="42"/>
    </row>
    <row r="333" spans="2:15" ht="12.75">
      <c r="B333" s="42"/>
      <c r="C333" s="42"/>
      <c r="D333" s="42"/>
      <c r="E333" s="42"/>
      <c r="F333" s="42"/>
      <c r="G333" s="42"/>
      <c r="H333" s="42"/>
      <c r="I333" s="42"/>
      <c r="J333" s="42"/>
      <c r="K333" s="42"/>
      <c r="L333" s="42"/>
      <c r="M333" s="42"/>
      <c r="N333" s="42"/>
      <c r="O333" s="42"/>
    </row>
    <row r="334" spans="2:15" ht="12.75">
      <c r="B334" s="42"/>
      <c r="C334" s="42"/>
      <c r="D334" s="42"/>
      <c r="E334" s="42"/>
      <c r="F334" s="42"/>
      <c r="G334" s="42"/>
      <c r="H334" s="42"/>
      <c r="I334" s="42"/>
      <c r="J334" s="42"/>
      <c r="K334" s="42"/>
      <c r="L334" s="42"/>
      <c r="M334" s="42"/>
      <c r="N334" s="42"/>
      <c r="O334" s="42"/>
    </row>
    <row r="335" spans="2:15" ht="12.75">
      <c r="B335" s="42"/>
      <c r="C335" s="42"/>
      <c r="D335" s="42"/>
      <c r="E335" s="42"/>
      <c r="F335" s="42"/>
      <c r="G335" s="42"/>
      <c r="H335" s="42"/>
      <c r="I335" s="42"/>
      <c r="J335" s="42"/>
      <c r="K335" s="42"/>
      <c r="L335" s="42"/>
      <c r="M335" s="42"/>
      <c r="N335" s="42"/>
      <c r="O335" s="42"/>
    </row>
    <row r="336" spans="2:15" ht="12.75">
      <c r="B336" s="42"/>
      <c r="C336" s="42"/>
      <c r="D336" s="42"/>
      <c r="E336" s="42"/>
      <c r="F336" s="42"/>
      <c r="G336" s="42"/>
      <c r="H336" s="42"/>
      <c r="I336" s="42"/>
      <c r="J336" s="42"/>
      <c r="K336" s="42"/>
      <c r="L336" s="42"/>
      <c r="M336" s="42"/>
      <c r="N336" s="42"/>
      <c r="O336" s="42"/>
    </row>
    <row r="337" spans="2:15" ht="12.75">
      <c r="B337" s="42"/>
      <c r="C337" s="42"/>
      <c r="D337" s="42"/>
      <c r="E337" s="42"/>
      <c r="F337" s="42"/>
      <c r="G337" s="42"/>
      <c r="H337" s="42"/>
      <c r="I337" s="42"/>
      <c r="J337" s="42"/>
      <c r="K337" s="42"/>
      <c r="L337" s="42"/>
      <c r="M337" s="42"/>
      <c r="N337" s="42"/>
      <c r="O337" s="42"/>
    </row>
    <row r="338" spans="2:15" ht="12.75">
      <c r="B338" s="42"/>
      <c r="C338" s="42"/>
      <c r="D338" s="42"/>
      <c r="E338" s="42"/>
      <c r="F338" s="42"/>
      <c r="G338" s="42"/>
      <c r="H338" s="42"/>
      <c r="I338" s="42"/>
      <c r="J338" s="42"/>
      <c r="K338" s="42"/>
      <c r="L338" s="42"/>
      <c r="M338" s="42"/>
      <c r="N338" s="42"/>
      <c r="O338" s="42"/>
    </row>
    <row r="339" spans="2:15" ht="12.75">
      <c r="B339" s="42"/>
      <c r="C339" s="42"/>
      <c r="D339" s="42"/>
      <c r="E339" s="42"/>
      <c r="F339" s="42"/>
      <c r="G339" s="42"/>
      <c r="H339" s="42"/>
      <c r="I339" s="42"/>
      <c r="J339" s="42"/>
      <c r="K339" s="42"/>
      <c r="L339" s="42"/>
      <c r="M339" s="42"/>
      <c r="N339" s="42"/>
      <c r="O339" s="42"/>
    </row>
    <row r="340" spans="2:15" ht="12.75">
      <c r="B340" s="42"/>
      <c r="C340" s="42"/>
      <c r="D340" s="42"/>
      <c r="E340" s="42"/>
      <c r="F340" s="42"/>
      <c r="G340" s="42"/>
      <c r="H340" s="42"/>
      <c r="I340" s="42"/>
      <c r="J340" s="42"/>
      <c r="K340" s="42"/>
      <c r="L340" s="42"/>
      <c r="M340" s="42"/>
      <c r="N340" s="42"/>
      <c r="O340" s="42"/>
    </row>
    <row r="341" spans="2:15" ht="12.75">
      <c r="B341" s="42"/>
      <c r="C341" s="42"/>
      <c r="D341" s="42"/>
      <c r="E341" s="42"/>
      <c r="F341" s="42"/>
      <c r="G341" s="42"/>
      <c r="H341" s="42"/>
      <c r="I341" s="42"/>
      <c r="J341" s="42"/>
      <c r="K341" s="42"/>
      <c r="L341" s="42"/>
      <c r="M341" s="42"/>
      <c r="N341" s="42"/>
      <c r="O341" s="42"/>
    </row>
    <row r="342" spans="2:15" ht="12.75">
      <c r="B342" s="42"/>
      <c r="C342" s="42"/>
      <c r="D342" s="42"/>
      <c r="E342" s="42"/>
      <c r="F342" s="42"/>
      <c r="G342" s="42"/>
      <c r="H342" s="42"/>
      <c r="I342" s="42"/>
      <c r="J342" s="42"/>
      <c r="K342" s="42"/>
      <c r="L342" s="42"/>
      <c r="M342" s="42"/>
      <c r="N342" s="42"/>
      <c r="O342" s="42"/>
    </row>
    <row r="343" spans="2:15" ht="12.75">
      <c r="B343" s="42"/>
      <c r="C343" s="42"/>
      <c r="D343" s="42"/>
      <c r="E343" s="42"/>
      <c r="F343" s="42"/>
      <c r="G343" s="42"/>
      <c r="H343" s="42"/>
      <c r="I343" s="42"/>
      <c r="J343" s="42"/>
      <c r="K343" s="42"/>
      <c r="L343" s="42"/>
      <c r="M343" s="42"/>
      <c r="N343" s="42"/>
      <c r="O343" s="42"/>
    </row>
    <row r="344" spans="2:15" ht="12.75">
      <c r="B344" s="42"/>
      <c r="C344" s="42"/>
      <c r="D344" s="42"/>
      <c r="E344" s="42"/>
      <c r="F344" s="42"/>
      <c r="G344" s="42"/>
      <c r="H344" s="42"/>
      <c r="I344" s="42"/>
      <c r="J344" s="42"/>
      <c r="K344" s="42"/>
      <c r="L344" s="42"/>
      <c r="M344" s="42"/>
      <c r="N344" s="42"/>
      <c r="O344" s="42"/>
    </row>
    <row r="345" spans="2:15" ht="12.75">
      <c r="B345" s="42"/>
      <c r="C345" s="42"/>
      <c r="D345" s="42"/>
      <c r="E345" s="42"/>
      <c r="F345" s="42"/>
      <c r="G345" s="42"/>
      <c r="H345" s="42"/>
      <c r="I345" s="42"/>
      <c r="J345" s="42"/>
      <c r="K345" s="42"/>
      <c r="L345" s="42"/>
      <c r="M345" s="42"/>
      <c r="N345" s="42"/>
      <c r="O345" s="42"/>
    </row>
    <row r="346" spans="2:15" ht="12.75">
      <c r="B346" s="42"/>
      <c r="C346" s="42"/>
      <c r="D346" s="42"/>
      <c r="E346" s="42"/>
      <c r="F346" s="42"/>
      <c r="G346" s="42"/>
      <c r="H346" s="42"/>
      <c r="I346" s="42"/>
      <c r="J346" s="42"/>
      <c r="K346" s="42"/>
      <c r="L346" s="42"/>
      <c r="M346" s="42"/>
      <c r="N346" s="42"/>
      <c r="O346" s="42"/>
    </row>
    <row r="347" spans="2:15" ht="12.75">
      <c r="B347" s="42"/>
      <c r="C347" s="42"/>
      <c r="D347" s="42"/>
      <c r="E347" s="42"/>
      <c r="F347" s="42"/>
      <c r="G347" s="42"/>
      <c r="H347" s="42"/>
      <c r="I347" s="42"/>
      <c r="J347" s="42"/>
      <c r="K347" s="42"/>
      <c r="L347" s="42"/>
      <c r="M347" s="42"/>
      <c r="N347" s="42"/>
      <c r="O347" s="42"/>
    </row>
    <row r="348" spans="2:15" ht="12.75">
      <c r="B348" s="42"/>
      <c r="C348" s="42"/>
      <c r="D348" s="42"/>
      <c r="E348" s="42"/>
      <c r="F348" s="42"/>
      <c r="G348" s="42"/>
      <c r="H348" s="42"/>
      <c r="I348" s="42"/>
      <c r="J348" s="42"/>
      <c r="K348" s="42"/>
      <c r="L348" s="42"/>
      <c r="M348" s="42"/>
      <c r="N348" s="42"/>
      <c r="O348" s="42"/>
    </row>
    <row r="349" spans="2:15" ht="12.75">
      <c r="B349" s="42"/>
      <c r="C349" s="42"/>
      <c r="D349" s="42"/>
      <c r="E349" s="42"/>
      <c r="F349" s="42"/>
      <c r="G349" s="42"/>
      <c r="H349" s="42"/>
      <c r="I349" s="42"/>
      <c r="J349" s="42"/>
      <c r="K349" s="42"/>
      <c r="L349" s="42"/>
      <c r="M349" s="42"/>
      <c r="N349" s="42"/>
      <c r="O349" s="42"/>
    </row>
    <row r="350" spans="2:15" ht="12.75">
      <c r="B350" s="42"/>
      <c r="C350" s="42"/>
      <c r="D350" s="42"/>
      <c r="E350" s="42"/>
      <c r="F350" s="42"/>
      <c r="G350" s="42"/>
      <c r="H350" s="42"/>
      <c r="I350" s="42"/>
      <c r="J350" s="42"/>
      <c r="K350" s="42"/>
      <c r="L350" s="42"/>
      <c r="M350" s="42"/>
      <c r="N350" s="42"/>
      <c r="O350" s="42"/>
    </row>
    <row r="351" spans="2:15" ht="12.75">
      <c r="B351" s="42"/>
      <c r="C351" s="42"/>
      <c r="D351" s="42"/>
      <c r="E351" s="42"/>
      <c r="F351" s="42"/>
      <c r="G351" s="42"/>
      <c r="H351" s="42"/>
      <c r="I351" s="42"/>
      <c r="J351" s="42"/>
      <c r="K351" s="42"/>
      <c r="L351" s="42"/>
      <c r="M351" s="42"/>
      <c r="N351" s="42"/>
      <c r="O351" s="42"/>
    </row>
    <row r="352" spans="2:15" ht="12.75">
      <c r="B352" s="42"/>
      <c r="C352" s="42"/>
      <c r="D352" s="42"/>
      <c r="E352" s="42"/>
      <c r="F352" s="42"/>
      <c r="G352" s="42"/>
      <c r="H352" s="42"/>
      <c r="I352" s="42"/>
      <c r="J352" s="42"/>
      <c r="K352" s="42"/>
      <c r="L352" s="42"/>
      <c r="M352" s="42"/>
      <c r="N352" s="42"/>
      <c r="O352" s="42"/>
    </row>
    <row r="353" spans="2:15" ht="12.75">
      <c r="B353" s="42"/>
      <c r="C353" s="42"/>
      <c r="D353" s="42"/>
      <c r="E353" s="42"/>
      <c r="F353" s="42"/>
      <c r="G353" s="42"/>
      <c r="H353" s="42"/>
      <c r="I353" s="42"/>
      <c r="J353" s="42"/>
      <c r="K353" s="42"/>
      <c r="L353" s="42"/>
      <c r="M353" s="42"/>
      <c r="N353" s="42"/>
      <c r="O353" s="42"/>
    </row>
    <row r="354" spans="2:15" ht="12.75">
      <c r="B354" s="42"/>
      <c r="C354" s="42"/>
      <c r="D354" s="42"/>
      <c r="E354" s="42"/>
      <c r="F354" s="42"/>
      <c r="G354" s="42"/>
      <c r="H354" s="42"/>
      <c r="I354" s="42"/>
      <c r="J354" s="42"/>
      <c r="K354" s="42"/>
      <c r="L354" s="42"/>
      <c r="M354" s="42"/>
      <c r="N354" s="42"/>
      <c r="O354" s="42"/>
    </row>
    <row r="355" spans="2:15" ht="12.75">
      <c r="B355" s="42"/>
      <c r="C355" s="42"/>
      <c r="D355" s="42"/>
      <c r="E355" s="42"/>
      <c r="F355" s="42"/>
      <c r="G355" s="42"/>
      <c r="H355" s="42"/>
      <c r="I355" s="42"/>
      <c r="J355" s="42"/>
      <c r="K355" s="42"/>
      <c r="L355" s="42"/>
      <c r="M355" s="42"/>
      <c r="N355" s="42"/>
      <c r="O355" s="42"/>
    </row>
    <row r="356" spans="2:15" ht="12.75">
      <c r="B356" s="42"/>
      <c r="C356" s="42"/>
      <c r="D356" s="42"/>
      <c r="E356" s="42"/>
      <c r="F356" s="42"/>
      <c r="G356" s="42"/>
      <c r="H356" s="42"/>
      <c r="I356" s="42"/>
      <c r="J356" s="42"/>
      <c r="K356" s="42"/>
      <c r="L356" s="42"/>
      <c r="M356" s="42"/>
      <c r="N356" s="42"/>
      <c r="O356" s="42"/>
    </row>
    <row r="357" spans="2:15" ht="12.75">
      <c r="B357" s="42"/>
      <c r="C357" s="42"/>
      <c r="D357" s="42"/>
      <c r="E357" s="42"/>
      <c r="F357" s="42"/>
      <c r="G357" s="42"/>
      <c r="H357" s="42"/>
      <c r="I357" s="42"/>
      <c r="J357" s="42"/>
      <c r="K357" s="42"/>
      <c r="L357" s="42"/>
      <c r="M357" s="42"/>
      <c r="N357" s="42"/>
      <c r="O357" s="42"/>
    </row>
    <row r="358" spans="2:15" ht="12.75">
      <c r="B358" s="42"/>
      <c r="C358" s="42"/>
      <c r="D358" s="42"/>
      <c r="E358" s="42"/>
      <c r="F358" s="42"/>
      <c r="G358" s="42"/>
      <c r="H358" s="42"/>
      <c r="I358" s="42"/>
      <c r="J358" s="42"/>
      <c r="K358" s="42"/>
      <c r="L358" s="42"/>
      <c r="M358" s="42"/>
      <c r="N358" s="42"/>
      <c r="O358" s="42"/>
    </row>
    <row r="359" spans="2:15" ht="12.75">
      <c r="B359" s="42"/>
      <c r="C359" s="42"/>
      <c r="D359" s="42"/>
      <c r="E359" s="42"/>
      <c r="F359" s="42"/>
      <c r="G359" s="42"/>
      <c r="H359" s="42"/>
      <c r="I359" s="42"/>
      <c r="J359" s="42"/>
      <c r="K359" s="42"/>
      <c r="L359" s="42"/>
      <c r="M359" s="42"/>
      <c r="N359" s="42"/>
      <c r="O359" s="42"/>
    </row>
    <row r="360" spans="2:15" ht="12.75">
      <c r="B360" s="42"/>
      <c r="C360" s="42"/>
      <c r="D360" s="42"/>
      <c r="E360" s="42"/>
      <c r="F360" s="42"/>
      <c r="G360" s="42"/>
      <c r="H360" s="42"/>
      <c r="I360" s="42"/>
      <c r="J360" s="42"/>
      <c r="K360" s="42"/>
      <c r="L360" s="42"/>
      <c r="M360" s="42"/>
      <c r="N360" s="42"/>
      <c r="O360" s="42"/>
    </row>
    <row r="361" spans="2:15" ht="12.75">
      <c r="B361" s="42"/>
      <c r="C361" s="42"/>
      <c r="D361" s="42"/>
      <c r="E361" s="42"/>
      <c r="F361" s="42"/>
      <c r="G361" s="42"/>
      <c r="H361" s="42"/>
      <c r="I361" s="42"/>
      <c r="J361" s="42"/>
      <c r="K361" s="42"/>
      <c r="L361" s="42"/>
      <c r="M361" s="42"/>
      <c r="N361" s="42"/>
      <c r="O361" s="42"/>
    </row>
    <row r="362" spans="2:15" ht="12.75">
      <c r="B362" s="42"/>
      <c r="C362" s="42"/>
      <c r="D362" s="42"/>
      <c r="E362" s="42"/>
      <c r="F362" s="42"/>
      <c r="G362" s="42"/>
      <c r="H362" s="42"/>
      <c r="I362" s="42"/>
      <c r="J362" s="42"/>
      <c r="K362" s="42"/>
      <c r="L362" s="42"/>
      <c r="M362" s="42"/>
      <c r="N362" s="42"/>
      <c r="O362" s="42"/>
    </row>
    <row r="363" spans="2:15" ht="12.75">
      <c r="B363" s="42"/>
      <c r="C363" s="42"/>
      <c r="D363" s="42"/>
      <c r="E363" s="42"/>
      <c r="F363" s="42"/>
      <c r="G363" s="42"/>
      <c r="H363" s="42"/>
      <c r="I363" s="42"/>
      <c r="J363" s="42"/>
      <c r="K363" s="42"/>
      <c r="L363" s="42"/>
      <c r="M363" s="42"/>
      <c r="N363" s="42"/>
      <c r="O363" s="42"/>
    </row>
    <row r="364" spans="2:15" ht="12.75">
      <c r="B364" s="42"/>
      <c r="C364" s="42"/>
      <c r="D364" s="42"/>
      <c r="E364" s="42"/>
      <c r="F364" s="42"/>
      <c r="G364" s="42"/>
      <c r="H364" s="42"/>
      <c r="I364" s="42"/>
      <c r="J364" s="42"/>
      <c r="K364" s="42"/>
      <c r="L364" s="42"/>
      <c r="M364" s="42"/>
      <c r="N364" s="42"/>
      <c r="O364" s="42"/>
    </row>
    <row r="365" spans="2:15" ht="12.75">
      <c r="B365" s="42"/>
      <c r="C365" s="42"/>
      <c r="D365" s="42"/>
      <c r="E365" s="42"/>
      <c r="F365" s="42"/>
      <c r="G365" s="42"/>
      <c r="H365" s="42"/>
      <c r="I365" s="42"/>
      <c r="J365" s="42"/>
      <c r="K365" s="42"/>
      <c r="L365" s="42"/>
      <c r="M365" s="42"/>
      <c r="N365" s="42"/>
      <c r="O365" s="42"/>
    </row>
    <row r="366" spans="2:15" ht="12.75">
      <c r="B366" s="42"/>
      <c r="C366" s="42"/>
      <c r="D366" s="42"/>
      <c r="E366" s="42"/>
      <c r="F366" s="42"/>
      <c r="G366" s="42"/>
      <c r="H366" s="42"/>
      <c r="I366" s="42"/>
      <c r="J366" s="42"/>
      <c r="K366" s="42"/>
      <c r="L366" s="42"/>
      <c r="M366" s="42"/>
      <c r="N366" s="42"/>
      <c r="O366" s="42"/>
    </row>
    <row r="367" spans="2:15" ht="12.75">
      <c r="B367" s="42"/>
      <c r="C367" s="42"/>
      <c r="D367" s="42"/>
      <c r="E367" s="42"/>
      <c r="F367" s="42"/>
      <c r="G367" s="42"/>
      <c r="H367" s="42"/>
      <c r="I367" s="42"/>
      <c r="J367" s="42"/>
      <c r="K367" s="42"/>
      <c r="L367" s="42"/>
      <c r="M367" s="42"/>
      <c r="N367" s="42"/>
      <c r="O367" s="42"/>
    </row>
    <row r="368" spans="2:15" ht="12.75">
      <c r="B368" s="42"/>
      <c r="C368" s="42"/>
      <c r="D368" s="42"/>
      <c r="E368" s="42"/>
      <c r="F368" s="42"/>
      <c r="G368" s="42"/>
      <c r="H368" s="42"/>
      <c r="I368" s="42"/>
      <c r="J368" s="42"/>
      <c r="K368" s="42"/>
      <c r="L368" s="42"/>
      <c r="M368" s="42"/>
      <c r="N368" s="42"/>
      <c r="O368" s="42"/>
    </row>
    <row r="369" spans="2:15" ht="12.75">
      <c r="B369" s="42"/>
      <c r="C369" s="42"/>
      <c r="D369" s="42"/>
      <c r="E369" s="42"/>
      <c r="F369" s="42"/>
      <c r="G369" s="42"/>
      <c r="H369" s="42"/>
      <c r="I369" s="42"/>
      <c r="J369" s="42"/>
      <c r="K369" s="42"/>
      <c r="L369" s="42"/>
      <c r="M369" s="42"/>
      <c r="N369" s="42"/>
      <c r="O369" s="42"/>
    </row>
    <row r="370" spans="2:15" ht="12.75">
      <c r="B370" s="42"/>
      <c r="C370" s="42"/>
      <c r="D370" s="42"/>
      <c r="E370" s="42"/>
      <c r="F370" s="42"/>
      <c r="G370" s="42"/>
      <c r="H370" s="42"/>
      <c r="I370" s="42"/>
      <c r="J370" s="42"/>
      <c r="K370" s="42"/>
      <c r="L370" s="42"/>
      <c r="M370" s="42"/>
      <c r="N370" s="42"/>
      <c r="O370" s="42"/>
    </row>
    <row r="371" spans="2:15" ht="12.75">
      <c r="B371" s="42"/>
      <c r="C371" s="42"/>
      <c r="D371" s="42"/>
      <c r="E371" s="42"/>
      <c r="F371" s="42"/>
      <c r="G371" s="42"/>
      <c r="H371" s="42"/>
      <c r="I371" s="42"/>
      <c r="J371" s="42"/>
      <c r="K371" s="42"/>
      <c r="L371" s="42"/>
      <c r="M371" s="42"/>
      <c r="N371" s="42"/>
      <c r="O371" s="42"/>
    </row>
    <row r="372" spans="2:15" ht="12.75">
      <c r="B372" s="42"/>
      <c r="C372" s="42"/>
      <c r="D372" s="42"/>
      <c r="E372" s="42"/>
      <c r="F372" s="42"/>
      <c r="G372" s="42"/>
      <c r="H372" s="42"/>
      <c r="I372" s="42"/>
      <c r="J372" s="42"/>
      <c r="K372" s="42"/>
      <c r="L372" s="42"/>
      <c r="M372" s="42"/>
      <c r="N372" s="42"/>
      <c r="O372" s="42"/>
    </row>
    <row r="373" spans="2:15" ht="12.75">
      <c r="B373" s="42"/>
      <c r="C373" s="42"/>
      <c r="D373" s="42"/>
      <c r="E373" s="42"/>
      <c r="F373" s="42"/>
      <c r="G373" s="42"/>
      <c r="H373" s="42"/>
      <c r="I373" s="42"/>
      <c r="J373" s="42"/>
      <c r="K373" s="42"/>
      <c r="L373" s="42"/>
      <c r="M373" s="42"/>
      <c r="N373" s="42"/>
      <c r="O373" s="42"/>
    </row>
    <row r="374" spans="2:15" ht="12.75">
      <c r="B374" s="42"/>
      <c r="C374" s="42"/>
      <c r="D374" s="42"/>
      <c r="E374" s="42"/>
      <c r="F374" s="42"/>
      <c r="G374" s="42"/>
      <c r="H374" s="42"/>
      <c r="I374" s="42"/>
      <c r="J374" s="42"/>
      <c r="K374" s="42"/>
      <c r="L374" s="42"/>
      <c r="M374" s="42"/>
      <c r="N374" s="42"/>
      <c r="O374" s="42"/>
    </row>
    <row r="375" spans="2:15" ht="12.75">
      <c r="B375" s="42"/>
      <c r="C375" s="42"/>
      <c r="D375" s="42"/>
      <c r="E375" s="42"/>
      <c r="F375" s="42"/>
      <c r="G375" s="42"/>
      <c r="H375" s="42"/>
      <c r="I375" s="42"/>
      <c r="J375" s="42"/>
      <c r="K375" s="42"/>
      <c r="L375" s="42"/>
      <c r="M375" s="42"/>
      <c r="N375" s="42"/>
      <c r="O375" s="42"/>
    </row>
    <row r="376" spans="2:15" ht="12.75">
      <c r="B376" s="42"/>
      <c r="C376" s="42"/>
      <c r="D376" s="42"/>
      <c r="E376" s="42"/>
      <c r="F376" s="42"/>
      <c r="G376" s="42"/>
      <c r="H376" s="42"/>
      <c r="I376" s="42"/>
      <c r="J376" s="42"/>
      <c r="K376" s="42"/>
      <c r="L376" s="42"/>
      <c r="M376" s="42"/>
      <c r="N376" s="42"/>
      <c r="O376" s="42"/>
    </row>
    <row r="377" spans="2:15" ht="12.75">
      <c r="B377" s="42"/>
      <c r="C377" s="42"/>
      <c r="D377" s="42"/>
      <c r="E377" s="42"/>
      <c r="F377" s="42"/>
      <c r="G377" s="42"/>
      <c r="H377" s="42"/>
      <c r="I377" s="42"/>
      <c r="J377" s="42"/>
      <c r="K377" s="42"/>
      <c r="L377" s="42"/>
      <c r="M377" s="42"/>
      <c r="N377" s="42"/>
      <c r="O377" s="42"/>
    </row>
    <row r="378" spans="2:15" ht="12.75">
      <c r="B378" s="42"/>
      <c r="C378" s="42"/>
      <c r="D378" s="42"/>
      <c r="E378" s="42"/>
      <c r="F378" s="42"/>
      <c r="G378" s="42"/>
      <c r="H378" s="42"/>
      <c r="I378" s="42"/>
      <c r="J378" s="42"/>
      <c r="K378" s="42"/>
      <c r="L378" s="42"/>
      <c r="M378" s="42"/>
      <c r="N378" s="42"/>
      <c r="O378" s="42"/>
    </row>
    <row r="379" spans="2:15" ht="12.75">
      <c r="B379" s="42"/>
      <c r="C379" s="42"/>
      <c r="D379" s="42"/>
      <c r="E379" s="42"/>
      <c r="F379" s="42"/>
      <c r="G379" s="42"/>
      <c r="H379" s="42"/>
      <c r="I379" s="42"/>
      <c r="J379" s="42"/>
      <c r="K379" s="42"/>
      <c r="L379" s="42"/>
      <c r="M379" s="42"/>
      <c r="N379" s="42"/>
      <c r="O379" s="42"/>
    </row>
    <row r="380" spans="2:15" ht="12.75">
      <c r="B380" s="42"/>
      <c r="C380" s="42"/>
      <c r="D380" s="42"/>
      <c r="E380" s="42"/>
      <c r="F380" s="42"/>
      <c r="G380" s="42"/>
      <c r="H380" s="42"/>
      <c r="I380" s="42"/>
      <c r="J380" s="42"/>
      <c r="K380" s="42"/>
      <c r="L380" s="42"/>
      <c r="M380" s="42"/>
      <c r="N380" s="42"/>
      <c r="O380" s="42"/>
    </row>
    <row r="381" spans="2:15" ht="12.75">
      <c r="B381" s="42"/>
      <c r="C381" s="42"/>
      <c r="D381" s="42"/>
      <c r="E381" s="42"/>
      <c r="F381" s="42"/>
      <c r="G381" s="42"/>
      <c r="H381" s="42"/>
      <c r="I381" s="42"/>
      <c r="J381" s="42"/>
      <c r="K381" s="42"/>
      <c r="L381" s="42"/>
      <c r="M381" s="42"/>
      <c r="N381" s="42"/>
      <c r="O381" s="42"/>
    </row>
    <row r="382" spans="2:15" ht="12.75">
      <c r="B382" s="42"/>
      <c r="C382" s="42"/>
      <c r="D382" s="42"/>
      <c r="E382" s="42"/>
      <c r="F382" s="42"/>
      <c r="G382" s="42"/>
      <c r="H382" s="42"/>
      <c r="I382" s="42"/>
      <c r="J382" s="42"/>
      <c r="K382" s="42"/>
      <c r="L382" s="42"/>
      <c r="M382" s="42"/>
      <c r="N382" s="42"/>
      <c r="O382" s="42"/>
    </row>
    <row r="383" spans="2:15" ht="12.75">
      <c r="B383" s="42"/>
      <c r="C383" s="42"/>
      <c r="D383" s="42"/>
      <c r="E383" s="42"/>
      <c r="F383" s="42"/>
      <c r="G383" s="42"/>
      <c r="H383" s="42"/>
      <c r="I383" s="42"/>
      <c r="J383" s="42"/>
      <c r="K383" s="42"/>
      <c r="L383" s="42"/>
      <c r="M383" s="42"/>
      <c r="N383" s="42"/>
      <c r="O383" s="42"/>
    </row>
    <row r="384" spans="2:15" ht="12.75">
      <c r="B384" s="42"/>
      <c r="C384" s="42"/>
      <c r="D384" s="42"/>
      <c r="E384" s="42"/>
      <c r="F384" s="42"/>
      <c r="G384" s="42"/>
      <c r="H384" s="42"/>
      <c r="I384" s="42"/>
      <c r="J384" s="42"/>
      <c r="K384" s="42"/>
      <c r="L384" s="42"/>
      <c r="M384" s="42"/>
      <c r="N384" s="42"/>
      <c r="O384" s="42"/>
    </row>
    <row r="385" spans="2:15" ht="12.75">
      <c r="B385" s="42"/>
      <c r="C385" s="42"/>
      <c r="D385" s="42"/>
      <c r="E385" s="42"/>
      <c r="F385" s="42"/>
      <c r="G385" s="42"/>
      <c r="H385" s="42"/>
      <c r="I385" s="42"/>
      <c r="J385" s="42"/>
      <c r="K385" s="42"/>
      <c r="L385" s="42"/>
      <c r="M385" s="42"/>
      <c r="N385" s="42"/>
      <c r="O385" s="42"/>
    </row>
    <row r="386" spans="2:15" ht="12.75">
      <c r="B386" s="42"/>
      <c r="C386" s="42"/>
      <c r="D386" s="42"/>
      <c r="E386" s="42"/>
      <c r="F386" s="42"/>
      <c r="G386" s="42"/>
      <c r="H386" s="42"/>
      <c r="I386" s="42"/>
      <c r="J386" s="42"/>
      <c r="K386" s="42"/>
      <c r="L386" s="42"/>
      <c r="M386" s="42"/>
      <c r="N386" s="42"/>
      <c r="O386" s="42"/>
    </row>
    <row r="387" spans="2:15" ht="12.75">
      <c r="B387" s="42"/>
      <c r="C387" s="42"/>
      <c r="D387" s="42"/>
      <c r="E387" s="42"/>
      <c r="F387" s="42"/>
      <c r="G387" s="42"/>
      <c r="H387" s="42"/>
      <c r="I387" s="42"/>
      <c r="J387" s="42"/>
      <c r="K387" s="42"/>
      <c r="L387" s="42"/>
      <c r="M387" s="42"/>
      <c r="N387" s="42"/>
      <c r="O387" s="42"/>
    </row>
    <row r="388" spans="2:15" ht="12.75">
      <c r="B388" s="42"/>
      <c r="C388" s="42"/>
      <c r="D388" s="42"/>
      <c r="E388" s="42"/>
      <c r="F388" s="42"/>
      <c r="G388" s="42"/>
      <c r="H388" s="42"/>
      <c r="I388" s="42"/>
      <c r="J388" s="42"/>
      <c r="K388" s="42"/>
      <c r="L388" s="42"/>
      <c r="M388" s="42"/>
      <c r="N388" s="42"/>
      <c r="O388" s="42"/>
    </row>
    <row r="389" spans="2:15" ht="12.75">
      <c r="B389" s="42"/>
      <c r="C389" s="42"/>
      <c r="D389" s="42"/>
      <c r="E389" s="42"/>
      <c r="F389" s="42"/>
      <c r="G389" s="42"/>
      <c r="H389" s="42"/>
      <c r="I389" s="42"/>
      <c r="J389" s="42"/>
      <c r="K389" s="42"/>
      <c r="L389" s="42"/>
      <c r="M389" s="42"/>
      <c r="N389" s="42"/>
      <c r="O389" s="42"/>
    </row>
    <row r="390" spans="2:15" ht="12.75">
      <c r="B390" s="42"/>
      <c r="C390" s="42"/>
      <c r="D390" s="42"/>
      <c r="E390" s="42"/>
      <c r="F390" s="42"/>
      <c r="G390" s="42"/>
      <c r="H390" s="42"/>
      <c r="I390" s="42"/>
      <c r="J390" s="42"/>
      <c r="K390" s="42"/>
      <c r="L390" s="42"/>
      <c r="M390" s="42"/>
      <c r="N390" s="42"/>
      <c r="O390" s="42"/>
    </row>
    <row r="391" spans="2:15" ht="12.75">
      <c r="B391" s="42"/>
      <c r="C391" s="42"/>
      <c r="D391" s="42"/>
      <c r="E391" s="42"/>
      <c r="F391" s="42"/>
      <c r="G391" s="42"/>
      <c r="H391" s="42"/>
      <c r="I391" s="42"/>
      <c r="J391" s="42"/>
      <c r="K391" s="42"/>
      <c r="L391" s="42"/>
      <c r="M391" s="42"/>
      <c r="N391" s="42"/>
      <c r="O391" s="42"/>
    </row>
    <row r="392" spans="2:15" ht="12.75">
      <c r="B392" s="42"/>
      <c r="C392" s="42"/>
      <c r="D392" s="42"/>
      <c r="E392" s="42"/>
      <c r="F392" s="42"/>
      <c r="G392" s="42"/>
      <c r="H392" s="42"/>
      <c r="I392" s="42"/>
      <c r="J392" s="42"/>
      <c r="K392" s="42"/>
      <c r="L392" s="42"/>
      <c r="M392" s="42"/>
      <c r="N392" s="42"/>
      <c r="O392" s="42"/>
    </row>
    <row r="393" spans="2:15" ht="12.75">
      <c r="B393" s="42"/>
      <c r="C393" s="42"/>
      <c r="D393" s="42"/>
      <c r="E393" s="42"/>
      <c r="F393" s="42"/>
      <c r="G393" s="42"/>
      <c r="H393" s="42"/>
      <c r="I393" s="42"/>
      <c r="J393" s="42"/>
      <c r="K393" s="42"/>
      <c r="L393" s="42"/>
      <c r="M393" s="42"/>
      <c r="N393" s="42"/>
      <c r="O393" s="42"/>
    </row>
    <row r="394" spans="2:15" ht="12.75">
      <c r="B394" s="42"/>
      <c r="C394" s="42"/>
      <c r="D394" s="42"/>
      <c r="E394" s="42"/>
      <c r="F394" s="42"/>
      <c r="G394" s="42"/>
      <c r="H394" s="42"/>
      <c r="I394" s="42"/>
      <c r="J394" s="42"/>
      <c r="K394" s="42"/>
      <c r="L394" s="42"/>
      <c r="M394" s="42"/>
      <c r="N394" s="42"/>
      <c r="O394" s="42"/>
    </row>
    <row r="395" spans="2:15" ht="12.75">
      <c r="B395" s="42"/>
      <c r="C395" s="42"/>
      <c r="D395" s="42"/>
      <c r="E395" s="42"/>
      <c r="F395" s="42"/>
      <c r="G395" s="42"/>
      <c r="H395" s="42"/>
      <c r="I395" s="42"/>
      <c r="J395" s="42"/>
      <c r="K395" s="42"/>
      <c r="L395" s="42"/>
      <c r="M395" s="42"/>
      <c r="N395" s="42"/>
      <c r="O395" s="42"/>
    </row>
    <row r="396" spans="2:15" ht="12.75">
      <c r="B396" s="42"/>
      <c r="C396" s="42"/>
      <c r="D396" s="42"/>
      <c r="E396" s="42"/>
      <c r="F396" s="42"/>
      <c r="G396" s="42"/>
      <c r="H396" s="42"/>
      <c r="I396" s="42"/>
      <c r="J396" s="42"/>
      <c r="K396" s="42"/>
      <c r="L396" s="42"/>
      <c r="M396" s="42"/>
      <c r="N396" s="42"/>
      <c r="O396" s="42"/>
    </row>
    <row r="397" spans="2:15" ht="12.75">
      <c r="B397" s="42"/>
      <c r="C397" s="42"/>
      <c r="D397" s="42"/>
      <c r="E397" s="42"/>
      <c r="F397" s="42"/>
      <c r="G397" s="42"/>
      <c r="H397" s="42"/>
      <c r="I397" s="42"/>
      <c r="J397" s="42"/>
      <c r="K397" s="42"/>
      <c r="L397" s="42"/>
      <c r="M397" s="42"/>
      <c r="N397" s="42"/>
      <c r="O397" s="42"/>
    </row>
    <row r="398" spans="2:15" ht="12.75">
      <c r="B398" s="42"/>
      <c r="C398" s="42"/>
      <c r="D398" s="42"/>
      <c r="E398" s="42"/>
      <c r="F398" s="42"/>
      <c r="G398" s="42"/>
      <c r="H398" s="42"/>
      <c r="I398" s="42"/>
      <c r="J398" s="42"/>
      <c r="K398" s="42"/>
      <c r="L398" s="42"/>
      <c r="M398" s="42"/>
      <c r="N398" s="42"/>
      <c r="O398" s="42"/>
    </row>
    <row r="399" spans="2:15" ht="12.75">
      <c r="B399" s="42"/>
      <c r="C399" s="42"/>
      <c r="D399" s="42"/>
      <c r="E399" s="42"/>
      <c r="F399" s="42"/>
      <c r="G399" s="42"/>
      <c r="H399" s="42"/>
      <c r="I399" s="42"/>
      <c r="J399" s="42"/>
      <c r="K399" s="42"/>
      <c r="L399" s="42"/>
      <c r="M399" s="42"/>
      <c r="N399" s="42"/>
      <c r="O399" s="42"/>
    </row>
    <row r="400" spans="2:15" ht="12.75">
      <c r="B400" s="42"/>
      <c r="C400" s="42"/>
      <c r="D400" s="42"/>
      <c r="E400" s="42"/>
      <c r="F400" s="42"/>
      <c r="G400" s="42"/>
      <c r="H400" s="42"/>
      <c r="I400" s="42"/>
      <c r="J400" s="42"/>
      <c r="K400" s="42"/>
      <c r="L400" s="42"/>
      <c r="M400" s="42"/>
      <c r="N400" s="42"/>
      <c r="O400" s="42"/>
    </row>
    <row r="401" spans="2:15" ht="12.75">
      <c r="B401" s="42"/>
      <c r="C401" s="42"/>
      <c r="D401" s="42"/>
      <c r="E401" s="42"/>
      <c r="F401" s="42"/>
      <c r="G401" s="42"/>
      <c r="H401" s="42"/>
      <c r="I401" s="42"/>
      <c r="J401" s="42"/>
      <c r="K401" s="42"/>
      <c r="L401" s="42"/>
      <c r="M401" s="42"/>
      <c r="N401" s="42"/>
      <c r="O401" s="42"/>
    </row>
    <row r="402" spans="2:15" ht="12.75">
      <c r="B402" s="42"/>
      <c r="C402" s="42"/>
      <c r="D402" s="42"/>
      <c r="E402" s="42"/>
      <c r="F402" s="42"/>
      <c r="G402" s="42"/>
      <c r="H402" s="42"/>
      <c r="I402" s="42"/>
      <c r="J402" s="42"/>
      <c r="K402" s="42"/>
      <c r="L402" s="42"/>
      <c r="M402" s="42"/>
      <c r="N402" s="42"/>
      <c r="O402" s="42"/>
    </row>
    <row r="403" spans="2:15" ht="12.75">
      <c r="B403" s="42"/>
      <c r="C403" s="42"/>
      <c r="D403" s="42"/>
      <c r="E403" s="42"/>
      <c r="F403" s="42"/>
      <c r="G403" s="42"/>
      <c r="H403" s="42"/>
      <c r="I403" s="42"/>
      <c r="J403" s="42"/>
      <c r="K403" s="42"/>
      <c r="L403" s="42"/>
      <c r="M403" s="42"/>
      <c r="N403" s="42"/>
      <c r="O403" s="42"/>
    </row>
    <row r="404" spans="2:15" ht="12.75">
      <c r="B404" s="42"/>
      <c r="C404" s="42"/>
      <c r="D404" s="42"/>
      <c r="E404" s="42"/>
      <c r="F404" s="42"/>
      <c r="G404" s="42"/>
      <c r="H404" s="42"/>
      <c r="I404" s="42"/>
      <c r="J404" s="42"/>
      <c r="K404" s="42"/>
      <c r="L404" s="42"/>
      <c r="M404" s="42"/>
      <c r="N404" s="42"/>
      <c r="O404" s="42"/>
    </row>
    <row r="405" spans="2:15" ht="12.75">
      <c r="B405" s="42"/>
      <c r="C405" s="42"/>
      <c r="D405" s="42"/>
      <c r="E405" s="42"/>
      <c r="F405" s="42"/>
      <c r="G405" s="42"/>
      <c r="H405" s="42"/>
      <c r="I405" s="42"/>
      <c r="J405" s="42"/>
      <c r="K405" s="42"/>
      <c r="L405" s="42"/>
      <c r="M405" s="42"/>
      <c r="N405" s="42"/>
      <c r="O405" s="42"/>
    </row>
    <row r="406" spans="2:15" ht="12.75">
      <c r="B406" s="42"/>
      <c r="C406" s="42"/>
      <c r="D406" s="42"/>
      <c r="E406" s="42"/>
      <c r="F406" s="42"/>
      <c r="G406" s="42"/>
      <c r="H406" s="42"/>
      <c r="I406" s="42"/>
      <c r="J406" s="42"/>
      <c r="K406" s="42"/>
      <c r="L406" s="42"/>
      <c r="M406" s="42"/>
      <c r="N406" s="42"/>
      <c r="O406" s="42"/>
    </row>
    <row r="407" spans="2:15" ht="12.75">
      <c r="B407" s="42"/>
      <c r="C407" s="42"/>
      <c r="D407" s="42"/>
      <c r="E407" s="42"/>
      <c r="F407" s="42"/>
      <c r="G407" s="42"/>
      <c r="H407" s="42"/>
      <c r="I407" s="42"/>
      <c r="J407" s="42"/>
      <c r="K407" s="42"/>
      <c r="L407" s="42"/>
      <c r="M407" s="42"/>
      <c r="N407" s="42"/>
      <c r="O407" s="42"/>
    </row>
    <row r="408" spans="2:15" ht="12.75">
      <c r="B408" s="42"/>
      <c r="C408" s="42"/>
      <c r="D408" s="42"/>
      <c r="E408" s="42"/>
      <c r="F408" s="42"/>
      <c r="G408" s="42"/>
      <c r="H408" s="42"/>
      <c r="I408" s="42"/>
      <c r="J408" s="42"/>
      <c r="K408" s="42"/>
      <c r="L408" s="42"/>
      <c r="M408" s="42"/>
      <c r="N408" s="42"/>
      <c r="O408" s="42"/>
    </row>
    <row r="409" spans="2:15" ht="12.75">
      <c r="B409" s="42"/>
      <c r="C409" s="42"/>
      <c r="D409" s="42"/>
      <c r="E409" s="42"/>
      <c r="F409" s="42"/>
      <c r="G409" s="42"/>
      <c r="H409" s="42"/>
      <c r="I409" s="42"/>
      <c r="J409" s="42"/>
      <c r="K409" s="42"/>
      <c r="L409" s="42"/>
      <c r="M409" s="42"/>
      <c r="N409" s="42"/>
      <c r="O409" s="42"/>
    </row>
    <row r="410" spans="2:15" ht="12.75">
      <c r="B410" s="42"/>
      <c r="C410" s="42"/>
      <c r="D410" s="42"/>
      <c r="E410" s="42"/>
      <c r="F410" s="42"/>
      <c r="G410" s="42"/>
      <c r="H410" s="42"/>
      <c r="I410" s="42"/>
      <c r="J410" s="42"/>
      <c r="K410" s="42"/>
      <c r="L410" s="42"/>
      <c r="M410" s="42"/>
      <c r="N410" s="42"/>
      <c r="O410" s="42"/>
    </row>
    <row r="411" spans="2:15" ht="12.75">
      <c r="B411" s="42"/>
      <c r="C411" s="42"/>
      <c r="D411" s="42"/>
      <c r="E411" s="42"/>
      <c r="F411" s="42"/>
      <c r="G411" s="42"/>
      <c r="H411" s="42"/>
      <c r="I411" s="42"/>
      <c r="J411" s="42"/>
      <c r="K411" s="42"/>
      <c r="L411" s="42"/>
      <c r="M411" s="42"/>
      <c r="N411" s="42"/>
      <c r="O411" s="42"/>
    </row>
    <row r="412" spans="2:15" ht="12.75">
      <c r="B412" s="42"/>
      <c r="C412" s="42"/>
      <c r="D412" s="42"/>
      <c r="E412" s="42"/>
      <c r="F412" s="42"/>
      <c r="G412" s="42"/>
      <c r="H412" s="42"/>
      <c r="I412" s="42"/>
      <c r="J412" s="42"/>
      <c r="K412" s="42"/>
      <c r="L412" s="42"/>
      <c r="M412" s="42"/>
      <c r="N412" s="42"/>
      <c r="O412" s="42"/>
    </row>
    <row r="413" spans="2:15" ht="12.75">
      <c r="B413" s="42"/>
      <c r="C413" s="42"/>
      <c r="D413" s="42"/>
      <c r="E413" s="42"/>
      <c r="F413" s="42"/>
      <c r="G413" s="42"/>
      <c r="H413" s="42"/>
      <c r="I413" s="42"/>
      <c r="J413" s="42"/>
      <c r="K413" s="42"/>
      <c r="L413" s="42"/>
      <c r="M413" s="42"/>
      <c r="N413" s="42"/>
      <c r="O413" s="42"/>
    </row>
    <row r="414" spans="2:15" ht="12.75">
      <c r="B414" s="42"/>
      <c r="C414" s="42"/>
      <c r="D414" s="42"/>
      <c r="E414" s="42"/>
      <c r="F414" s="42"/>
      <c r="G414" s="42"/>
      <c r="H414" s="42"/>
      <c r="I414" s="42"/>
      <c r="J414" s="42"/>
      <c r="K414" s="42"/>
      <c r="L414" s="42"/>
      <c r="M414" s="42"/>
      <c r="N414" s="42"/>
      <c r="O414" s="42"/>
    </row>
    <row r="415" spans="2:15" ht="12.75">
      <c r="B415" s="42"/>
      <c r="C415" s="42"/>
      <c r="D415" s="42"/>
      <c r="E415" s="42"/>
      <c r="F415" s="42"/>
      <c r="G415" s="42"/>
      <c r="H415" s="42"/>
      <c r="I415" s="42"/>
      <c r="J415" s="42"/>
      <c r="K415" s="42"/>
      <c r="L415" s="42"/>
      <c r="M415" s="42"/>
      <c r="N415" s="42"/>
      <c r="O415" s="42"/>
    </row>
    <row r="416" spans="2:15" ht="12.75">
      <c r="B416" s="42"/>
      <c r="C416" s="42"/>
      <c r="D416" s="42"/>
      <c r="E416" s="42"/>
      <c r="F416" s="42"/>
      <c r="G416" s="42"/>
      <c r="H416" s="42"/>
      <c r="I416" s="42"/>
      <c r="J416" s="42"/>
      <c r="K416" s="42"/>
      <c r="L416" s="42"/>
      <c r="M416" s="42"/>
      <c r="N416" s="42"/>
      <c r="O416" s="42"/>
    </row>
    <row r="417" spans="2:15" ht="12.75">
      <c r="B417" s="42"/>
      <c r="C417" s="42"/>
      <c r="D417" s="42"/>
      <c r="E417" s="42"/>
      <c r="F417" s="42"/>
      <c r="G417" s="42"/>
      <c r="H417" s="42"/>
      <c r="I417" s="42"/>
      <c r="J417" s="42"/>
      <c r="K417" s="42"/>
      <c r="L417" s="42"/>
      <c r="M417" s="42"/>
      <c r="N417" s="42"/>
      <c r="O417" s="42"/>
    </row>
    <row r="418" spans="2:15" ht="12.75">
      <c r="B418" s="42"/>
      <c r="C418" s="42"/>
      <c r="D418" s="42"/>
      <c r="E418" s="42"/>
      <c r="F418" s="42"/>
      <c r="G418" s="42"/>
      <c r="H418" s="42"/>
      <c r="I418" s="42"/>
      <c r="J418" s="42"/>
      <c r="K418" s="42"/>
      <c r="L418" s="42"/>
      <c r="M418" s="42"/>
      <c r="N418" s="42"/>
      <c r="O418" s="42"/>
    </row>
    <row r="419" spans="2:15" ht="12.75">
      <c r="B419" s="42"/>
      <c r="C419" s="42"/>
      <c r="D419" s="42"/>
      <c r="E419" s="42"/>
      <c r="F419" s="42"/>
      <c r="G419" s="42"/>
      <c r="H419" s="42"/>
      <c r="I419" s="42"/>
      <c r="J419" s="42"/>
      <c r="K419" s="42"/>
      <c r="L419" s="42"/>
      <c r="M419" s="42"/>
      <c r="N419" s="42"/>
      <c r="O419" s="42"/>
    </row>
    <row r="420" spans="2:15" ht="12.75">
      <c r="B420" s="42"/>
      <c r="C420" s="42"/>
      <c r="D420" s="42"/>
      <c r="E420" s="42"/>
      <c r="F420" s="42"/>
      <c r="G420" s="42"/>
      <c r="H420" s="42"/>
      <c r="I420" s="42"/>
      <c r="J420" s="42"/>
      <c r="K420" s="42"/>
      <c r="L420" s="42"/>
      <c r="M420" s="42"/>
      <c r="N420" s="42"/>
      <c r="O420" s="42"/>
    </row>
    <row r="421" spans="2:15" ht="12.75">
      <c r="B421" s="42"/>
      <c r="C421" s="42"/>
      <c r="D421" s="42"/>
      <c r="E421" s="42"/>
      <c r="F421" s="42"/>
      <c r="G421" s="42"/>
      <c r="H421" s="42"/>
      <c r="I421" s="42"/>
      <c r="J421" s="42"/>
      <c r="K421" s="42"/>
      <c r="L421" s="42"/>
      <c r="M421" s="42"/>
      <c r="N421" s="42"/>
      <c r="O421" s="42"/>
    </row>
    <row r="422" spans="2:15" ht="12.75">
      <c r="B422" s="42"/>
      <c r="C422" s="42"/>
      <c r="D422" s="42"/>
      <c r="E422" s="42"/>
      <c r="F422" s="42"/>
      <c r="G422" s="42"/>
      <c r="H422" s="42"/>
      <c r="I422" s="42"/>
      <c r="J422" s="42"/>
      <c r="K422" s="42"/>
      <c r="L422" s="42"/>
      <c r="M422" s="42"/>
      <c r="N422" s="42"/>
      <c r="O422" s="42"/>
    </row>
    <row r="423" spans="2:15" ht="12.75">
      <c r="B423" s="42"/>
      <c r="C423" s="42"/>
      <c r="D423" s="42"/>
      <c r="E423" s="42"/>
      <c r="F423" s="42"/>
      <c r="G423" s="42"/>
      <c r="H423" s="42"/>
      <c r="I423" s="42"/>
      <c r="J423" s="42"/>
      <c r="K423" s="42"/>
      <c r="L423" s="42"/>
      <c r="M423" s="42"/>
      <c r="N423" s="42"/>
      <c r="O423" s="42"/>
    </row>
    <row r="424" spans="2:15" ht="12.75">
      <c r="B424" s="42"/>
      <c r="C424" s="42"/>
      <c r="D424" s="42"/>
      <c r="E424" s="42"/>
      <c r="F424" s="42"/>
      <c r="G424" s="42"/>
      <c r="H424" s="42"/>
      <c r="I424" s="42"/>
      <c r="J424" s="42"/>
      <c r="K424" s="42"/>
      <c r="L424" s="42"/>
      <c r="M424" s="42"/>
      <c r="N424" s="42"/>
      <c r="O424" s="42"/>
    </row>
    <row r="425" spans="2:15" ht="12.75">
      <c r="B425" s="42"/>
      <c r="C425" s="42"/>
      <c r="D425" s="42"/>
      <c r="E425" s="42"/>
      <c r="F425" s="42"/>
      <c r="G425" s="42"/>
      <c r="H425" s="42"/>
      <c r="I425" s="42"/>
      <c r="J425" s="42"/>
      <c r="K425" s="42"/>
      <c r="L425" s="42"/>
      <c r="M425" s="42"/>
      <c r="N425" s="42"/>
      <c r="O425" s="42"/>
    </row>
    <row r="426" spans="2:15" ht="12.75">
      <c r="B426" s="42"/>
      <c r="C426" s="42"/>
      <c r="D426" s="42"/>
      <c r="E426" s="42"/>
      <c r="F426" s="42"/>
      <c r="G426" s="42"/>
      <c r="H426" s="42"/>
      <c r="I426" s="42"/>
      <c r="J426" s="42"/>
      <c r="K426" s="42"/>
      <c r="L426" s="42"/>
      <c r="M426" s="42"/>
      <c r="N426" s="42"/>
      <c r="O426" s="42"/>
    </row>
    <row r="427" spans="2:15" ht="12.75">
      <c r="B427" s="42"/>
      <c r="C427" s="42"/>
      <c r="D427" s="42"/>
      <c r="E427" s="42"/>
      <c r="F427" s="42"/>
      <c r="G427" s="42"/>
      <c r="H427" s="42"/>
      <c r="I427" s="42"/>
      <c r="J427" s="42"/>
      <c r="K427" s="42"/>
      <c r="L427" s="42"/>
      <c r="M427" s="42"/>
      <c r="N427" s="42"/>
      <c r="O427" s="42"/>
    </row>
    <row r="428" spans="2:15" ht="12.75">
      <c r="B428" s="42"/>
      <c r="C428" s="42"/>
      <c r="D428" s="42"/>
      <c r="E428" s="42"/>
      <c r="F428" s="42"/>
      <c r="G428" s="42"/>
      <c r="H428" s="42"/>
      <c r="I428" s="42"/>
      <c r="J428" s="42"/>
      <c r="K428" s="42"/>
      <c r="L428" s="42"/>
      <c r="M428" s="42"/>
      <c r="N428" s="42"/>
      <c r="O428" s="42"/>
    </row>
    <row r="429" spans="2:15" ht="12.75">
      <c r="B429" s="42"/>
      <c r="C429" s="42"/>
      <c r="D429" s="42"/>
      <c r="E429" s="42"/>
      <c r="F429" s="42"/>
      <c r="G429" s="42"/>
      <c r="H429" s="42"/>
      <c r="I429" s="42"/>
      <c r="J429" s="42"/>
      <c r="K429" s="42"/>
      <c r="L429" s="42"/>
      <c r="M429" s="42"/>
      <c r="N429" s="42"/>
      <c r="O429" s="42"/>
    </row>
    <row r="430" spans="2:15" ht="12.75">
      <c r="B430" s="42"/>
      <c r="C430" s="42"/>
      <c r="D430" s="42"/>
      <c r="E430" s="42"/>
      <c r="F430" s="42"/>
      <c r="G430" s="42"/>
      <c r="H430" s="42"/>
      <c r="I430" s="42"/>
      <c r="J430" s="42"/>
      <c r="K430" s="42"/>
      <c r="L430" s="42"/>
      <c r="M430" s="42"/>
      <c r="N430" s="42"/>
      <c r="O430" s="42"/>
    </row>
    <row r="431" spans="2:15" ht="12.75">
      <c r="B431" s="42"/>
      <c r="C431" s="42"/>
      <c r="D431" s="42"/>
      <c r="E431" s="42"/>
      <c r="F431" s="42"/>
      <c r="G431" s="42"/>
      <c r="H431" s="42"/>
      <c r="I431" s="42"/>
      <c r="J431" s="42"/>
      <c r="K431" s="42"/>
      <c r="L431" s="42"/>
      <c r="M431" s="42"/>
      <c r="N431" s="42"/>
      <c r="O431" s="42"/>
    </row>
    <row r="432" spans="2:15" ht="12.75">
      <c r="B432" s="42"/>
      <c r="C432" s="42"/>
      <c r="D432" s="42"/>
      <c r="E432" s="42"/>
      <c r="F432" s="42"/>
      <c r="G432" s="42"/>
      <c r="H432" s="42"/>
      <c r="I432" s="42"/>
      <c r="J432" s="42"/>
      <c r="K432" s="42"/>
      <c r="L432" s="42"/>
      <c r="M432" s="42"/>
      <c r="N432" s="42"/>
      <c r="O432" s="42"/>
    </row>
    <row r="433" spans="2:15" ht="12.75">
      <c r="B433" s="42"/>
      <c r="C433" s="42"/>
      <c r="D433" s="42"/>
      <c r="E433" s="42"/>
      <c r="F433" s="42"/>
      <c r="G433" s="42"/>
      <c r="H433" s="42"/>
      <c r="I433" s="42"/>
      <c r="J433" s="42"/>
      <c r="K433" s="42"/>
      <c r="L433" s="42"/>
      <c r="M433" s="42"/>
      <c r="N433" s="42"/>
      <c r="O433" s="42"/>
    </row>
    <row r="434" spans="2:15" ht="12.75">
      <c r="B434" s="42"/>
      <c r="C434" s="42"/>
      <c r="D434" s="42"/>
      <c r="E434" s="42"/>
      <c r="F434" s="42"/>
      <c r="G434" s="42"/>
      <c r="H434" s="42"/>
      <c r="I434" s="42"/>
      <c r="J434" s="42"/>
      <c r="K434" s="42"/>
      <c r="L434" s="42"/>
      <c r="M434" s="42"/>
      <c r="N434" s="42"/>
      <c r="O434" s="42"/>
    </row>
    <row r="435" spans="2:15" ht="12.75">
      <c r="B435" s="42"/>
      <c r="C435" s="42"/>
      <c r="D435" s="42"/>
      <c r="E435" s="42"/>
      <c r="F435" s="42"/>
      <c r="G435" s="42"/>
      <c r="H435" s="42"/>
      <c r="I435" s="42"/>
      <c r="J435" s="42"/>
      <c r="K435" s="42"/>
      <c r="L435" s="42"/>
      <c r="M435" s="42"/>
      <c r="N435" s="42"/>
      <c r="O435" s="42"/>
    </row>
    <row r="436" spans="2:15" ht="12.75">
      <c r="B436" s="42"/>
      <c r="C436" s="42"/>
      <c r="D436" s="42"/>
      <c r="E436" s="42"/>
      <c r="F436" s="42"/>
      <c r="G436" s="42"/>
      <c r="H436" s="42"/>
      <c r="I436" s="42"/>
      <c r="J436" s="42"/>
      <c r="K436" s="42"/>
      <c r="L436" s="42"/>
      <c r="M436" s="42"/>
      <c r="N436" s="42"/>
      <c r="O436" s="42"/>
    </row>
    <row r="437" spans="2:15" ht="12.75">
      <c r="B437" s="42"/>
      <c r="C437" s="42"/>
      <c r="D437" s="42"/>
      <c r="E437" s="42"/>
      <c r="F437" s="42"/>
      <c r="G437" s="42"/>
      <c r="H437" s="42"/>
      <c r="I437" s="42"/>
      <c r="J437" s="42"/>
      <c r="K437" s="42"/>
      <c r="L437" s="42"/>
      <c r="M437" s="42"/>
      <c r="N437" s="42"/>
      <c r="O437" s="42"/>
    </row>
    <row r="438" spans="2:15" ht="12.75">
      <c r="B438" s="42"/>
      <c r="C438" s="42"/>
      <c r="D438" s="42"/>
      <c r="E438" s="42"/>
      <c r="F438" s="42"/>
      <c r="G438" s="42"/>
      <c r="H438" s="42"/>
      <c r="I438" s="42"/>
      <c r="J438" s="42"/>
      <c r="K438" s="42"/>
      <c r="L438" s="42"/>
      <c r="M438" s="42"/>
      <c r="N438" s="42"/>
      <c r="O438" s="42"/>
    </row>
    <row r="439" spans="2:15" ht="12.75">
      <c r="B439" s="42"/>
      <c r="C439" s="42"/>
      <c r="D439" s="42"/>
      <c r="E439" s="42"/>
      <c r="F439" s="42"/>
      <c r="G439" s="42"/>
      <c r="H439" s="42"/>
      <c r="I439" s="42"/>
      <c r="J439" s="42"/>
      <c r="K439" s="42"/>
      <c r="L439" s="42"/>
      <c r="M439" s="42"/>
      <c r="N439" s="42"/>
      <c r="O439" s="42"/>
    </row>
    <row r="440" spans="2:15" ht="12.75">
      <c r="B440" s="42"/>
      <c r="C440" s="42"/>
      <c r="D440" s="42"/>
      <c r="E440" s="42"/>
      <c r="F440" s="42"/>
      <c r="G440" s="42"/>
      <c r="H440" s="42"/>
      <c r="I440" s="42"/>
      <c r="J440" s="42"/>
      <c r="K440" s="42"/>
      <c r="L440" s="42"/>
      <c r="M440" s="42"/>
      <c r="N440" s="42"/>
      <c r="O440" s="42"/>
    </row>
    <row r="441" spans="2:15" ht="12.75">
      <c r="B441" s="42"/>
      <c r="C441" s="42"/>
      <c r="D441" s="42"/>
      <c r="E441" s="42"/>
      <c r="F441" s="42"/>
      <c r="G441" s="42"/>
      <c r="H441" s="42"/>
      <c r="I441" s="42"/>
      <c r="J441" s="42"/>
      <c r="K441" s="42"/>
      <c r="L441" s="42"/>
      <c r="M441" s="42"/>
      <c r="N441" s="42"/>
      <c r="O441" s="42"/>
    </row>
    <row r="442" spans="2:15" ht="12.75">
      <c r="B442" s="42"/>
      <c r="C442" s="42"/>
      <c r="D442" s="42"/>
      <c r="E442" s="42"/>
      <c r="F442" s="42"/>
      <c r="G442" s="42"/>
      <c r="H442" s="42"/>
      <c r="I442" s="42"/>
      <c r="J442" s="42"/>
      <c r="K442" s="42"/>
      <c r="L442" s="42"/>
      <c r="M442" s="42"/>
      <c r="N442" s="42"/>
      <c r="O442" s="42"/>
    </row>
    <row r="443" spans="2:15" ht="12.75">
      <c r="B443" s="42"/>
      <c r="C443" s="42"/>
      <c r="D443" s="42"/>
      <c r="E443" s="42"/>
      <c r="F443" s="42"/>
      <c r="G443" s="42"/>
      <c r="H443" s="42"/>
      <c r="I443" s="42"/>
      <c r="J443" s="42"/>
      <c r="K443" s="42"/>
      <c r="L443" s="42"/>
      <c r="M443" s="42"/>
      <c r="N443" s="42"/>
      <c r="O443" s="42"/>
    </row>
    <row r="444" spans="2:15" ht="12.75">
      <c r="B444" s="42"/>
      <c r="C444" s="42"/>
      <c r="D444" s="42"/>
      <c r="E444" s="42"/>
      <c r="F444" s="42"/>
      <c r="G444" s="42"/>
      <c r="H444" s="42"/>
      <c r="I444" s="42"/>
      <c r="J444" s="42"/>
      <c r="K444" s="42"/>
      <c r="L444" s="42"/>
      <c r="M444" s="42"/>
      <c r="N444" s="42"/>
      <c r="O444" s="42"/>
    </row>
    <row r="445" spans="2:15" ht="12.75">
      <c r="B445" s="42"/>
      <c r="C445" s="42"/>
      <c r="D445" s="42"/>
      <c r="E445" s="42"/>
      <c r="F445" s="42"/>
      <c r="G445" s="42"/>
      <c r="H445" s="42"/>
      <c r="I445" s="42"/>
      <c r="J445" s="42"/>
      <c r="K445" s="42"/>
      <c r="L445" s="42"/>
      <c r="M445" s="42"/>
      <c r="N445" s="42"/>
      <c r="O445" s="42"/>
    </row>
    <row r="446" spans="2:15" ht="12.75">
      <c r="B446" s="42"/>
      <c r="C446" s="42"/>
      <c r="D446" s="42"/>
      <c r="E446" s="42"/>
      <c r="F446" s="42"/>
      <c r="G446" s="42"/>
      <c r="H446" s="42"/>
      <c r="I446" s="42"/>
      <c r="J446" s="42"/>
      <c r="K446" s="42"/>
      <c r="L446" s="42"/>
      <c r="M446" s="42"/>
      <c r="N446" s="42"/>
      <c r="O446" s="42"/>
    </row>
    <row r="447" spans="2:15" ht="12.75">
      <c r="B447" s="42"/>
      <c r="C447" s="42"/>
      <c r="D447" s="42"/>
      <c r="E447" s="42"/>
      <c r="F447" s="42"/>
      <c r="G447" s="42"/>
      <c r="H447" s="42"/>
      <c r="I447" s="42"/>
      <c r="J447" s="42"/>
      <c r="K447" s="42"/>
      <c r="L447" s="42"/>
      <c r="M447" s="42"/>
      <c r="N447" s="42"/>
      <c r="O447" s="42"/>
    </row>
    <row r="448" spans="2:15" ht="12.75">
      <c r="B448" s="42"/>
      <c r="C448" s="42"/>
      <c r="D448" s="42"/>
      <c r="E448" s="42"/>
      <c r="F448" s="42"/>
      <c r="G448" s="42"/>
      <c r="H448" s="42"/>
      <c r="I448" s="42"/>
      <c r="J448" s="42"/>
      <c r="K448" s="42"/>
      <c r="L448" s="42"/>
      <c r="M448" s="42"/>
      <c r="N448" s="42"/>
      <c r="O448" s="42"/>
    </row>
    <row r="449" spans="2:15" ht="12.75">
      <c r="B449" s="42"/>
      <c r="C449" s="42"/>
      <c r="D449" s="42"/>
      <c r="E449" s="42"/>
      <c r="F449" s="42"/>
      <c r="G449" s="42"/>
      <c r="H449" s="42"/>
      <c r="I449" s="42"/>
      <c r="J449" s="42"/>
      <c r="K449" s="42"/>
      <c r="L449" s="42"/>
      <c r="M449" s="42"/>
      <c r="N449" s="42"/>
      <c r="O449" s="42"/>
    </row>
    <row r="450" spans="2:15" ht="12.75">
      <c r="B450" s="42"/>
      <c r="C450" s="42"/>
      <c r="D450" s="42"/>
      <c r="E450" s="42"/>
      <c r="F450" s="42"/>
      <c r="G450" s="42"/>
      <c r="H450" s="42"/>
      <c r="I450" s="42"/>
      <c r="J450" s="42"/>
      <c r="K450" s="42"/>
      <c r="L450" s="42"/>
      <c r="M450" s="42"/>
      <c r="N450" s="42"/>
      <c r="O450" s="42"/>
    </row>
    <row r="451" spans="2:15" ht="12.75">
      <c r="B451" s="42"/>
      <c r="C451" s="42"/>
      <c r="D451" s="42"/>
      <c r="E451" s="42"/>
      <c r="F451" s="42"/>
      <c r="G451" s="42"/>
      <c r="H451" s="42"/>
      <c r="I451" s="42"/>
      <c r="J451" s="42"/>
      <c r="K451" s="42"/>
      <c r="L451" s="42"/>
      <c r="M451" s="42"/>
      <c r="N451" s="42"/>
      <c r="O451" s="42"/>
    </row>
    <row r="452" spans="2:15" ht="12.75">
      <c r="B452" s="42"/>
      <c r="C452" s="42"/>
      <c r="D452" s="42"/>
      <c r="E452" s="42"/>
      <c r="F452" s="42"/>
      <c r="G452" s="42"/>
      <c r="H452" s="42"/>
      <c r="I452" s="42"/>
      <c r="J452" s="42"/>
      <c r="K452" s="42"/>
      <c r="L452" s="42"/>
      <c r="M452" s="42"/>
      <c r="N452" s="42"/>
      <c r="O452" s="42"/>
    </row>
    <row r="453" spans="2:15" ht="12.75">
      <c r="B453" s="42"/>
      <c r="C453" s="42"/>
      <c r="D453" s="42"/>
      <c r="E453" s="42"/>
      <c r="F453" s="42"/>
      <c r="G453" s="42"/>
      <c r="H453" s="42"/>
      <c r="I453" s="42"/>
      <c r="J453" s="42"/>
      <c r="K453" s="42"/>
      <c r="L453" s="42"/>
      <c r="M453" s="42"/>
      <c r="N453" s="42"/>
      <c r="O453" s="42"/>
    </row>
    <row r="454" spans="2:15" ht="12.75">
      <c r="B454" s="42"/>
      <c r="C454" s="42"/>
      <c r="D454" s="42"/>
      <c r="E454" s="42"/>
      <c r="F454" s="42"/>
      <c r="G454" s="42"/>
      <c r="H454" s="42"/>
      <c r="I454" s="42"/>
      <c r="J454" s="42"/>
      <c r="K454" s="42"/>
      <c r="L454" s="42"/>
      <c r="M454" s="42"/>
      <c r="N454" s="42"/>
      <c r="O454" s="42"/>
    </row>
    <row r="455" spans="2:15" ht="12.75">
      <c r="B455" s="42"/>
      <c r="C455" s="42"/>
      <c r="D455" s="42"/>
      <c r="E455" s="42"/>
      <c r="F455" s="42"/>
      <c r="G455" s="42"/>
      <c r="H455" s="42"/>
      <c r="I455" s="42"/>
      <c r="J455" s="42"/>
      <c r="K455" s="42"/>
      <c r="L455" s="42"/>
      <c r="M455" s="42"/>
      <c r="N455" s="42"/>
      <c r="O455" s="42"/>
    </row>
    <row r="456" spans="2:15" ht="12.75">
      <c r="B456" s="42"/>
      <c r="C456" s="42"/>
      <c r="D456" s="42"/>
      <c r="E456" s="42"/>
      <c r="F456" s="42"/>
      <c r="G456" s="42"/>
      <c r="H456" s="42"/>
      <c r="I456" s="42"/>
      <c r="J456" s="42"/>
      <c r="K456" s="42"/>
      <c r="L456" s="42"/>
      <c r="M456" s="42"/>
      <c r="N456" s="42"/>
      <c r="O456" s="42"/>
    </row>
    <row r="457" spans="2:15" ht="12.75">
      <c r="B457" s="42"/>
      <c r="C457" s="42"/>
      <c r="D457" s="42"/>
      <c r="E457" s="42"/>
      <c r="F457" s="42"/>
      <c r="G457" s="42"/>
      <c r="H457" s="42"/>
      <c r="I457" s="42"/>
      <c r="J457" s="42"/>
      <c r="K457" s="42"/>
      <c r="L457" s="42"/>
      <c r="M457" s="42"/>
      <c r="N457" s="42"/>
      <c r="O457" s="42"/>
    </row>
    <row r="458" spans="2:15" ht="12.75">
      <c r="B458" s="42"/>
      <c r="C458" s="42"/>
      <c r="D458" s="42"/>
      <c r="E458" s="42"/>
      <c r="F458" s="42"/>
      <c r="G458" s="42"/>
      <c r="H458" s="42"/>
      <c r="I458" s="42"/>
      <c r="J458" s="42"/>
      <c r="K458" s="42"/>
      <c r="L458" s="42"/>
      <c r="M458" s="42"/>
      <c r="N458" s="42"/>
      <c r="O458" s="42"/>
    </row>
    <row r="459" spans="2:15" ht="12.75">
      <c r="B459" s="42"/>
      <c r="C459" s="42"/>
      <c r="D459" s="42"/>
      <c r="E459" s="42"/>
      <c r="F459" s="42"/>
      <c r="G459" s="42"/>
      <c r="H459" s="42"/>
      <c r="I459" s="42"/>
      <c r="J459" s="42"/>
      <c r="K459" s="42"/>
      <c r="L459" s="42"/>
      <c r="M459" s="42"/>
      <c r="N459" s="42"/>
      <c r="O459" s="42"/>
    </row>
    <row r="460" spans="2:15" ht="12.75">
      <c r="B460" s="42"/>
      <c r="C460" s="42"/>
      <c r="D460" s="42"/>
      <c r="E460" s="42"/>
      <c r="F460" s="42"/>
      <c r="G460" s="42"/>
      <c r="H460" s="42"/>
      <c r="I460" s="42"/>
      <c r="J460" s="42"/>
      <c r="K460" s="42"/>
      <c r="L460" s="42"/>
      <c r="M460" s="42"/>
      <c r="N460" s="42"/>
      <c r="O460" s="42"/>
    </row>
    <row r="461" spans="2:15" ht="12.75">
      <c r="B461" s="42"/>
      <c r="C461" s="42"/>
      <c r="D461" s="42"/>
      <c r="E461" s="42"/>
      <c r="F461" s="42"/>
      <c r="G461" s="42"/>
      <c r="H461" s="42"/>
      <c r="I461" s="42"/>
      <c r="J461" s="42"/>
      <c r="K461" s="42"/>
      <c r="L461" s="42"/>
      <c r="M461" s="42"/>
      <c r="N461" s="42"/>
      <c r="O461" s="42"/>
    </row>
    <row r="462" spans="2:15" ht="12.75">
      <c r="B462" s="42"/>
      <c r="C462" s="42"/>
      <c r="D462" s="42"/>
      <c r="E462" s="42"/>
      <c r="F462" s="42"/>
      <c r="G462" s="42"/>
      <c r="H462" s="42"/>
      <c r="I462" s="42"/>
      <c r="J462" s="42"/>
      <c r="K462" s="42"/>
      <c r="L462" s="42"/>
      <c r="M462" s="42"/>
      <c r="N462" s="42"/>
      <c r="O462" s="42"/>
    </row>
    <row r="463" spans="2:15" ht="12.75">
      <c r="B463" s="42"/>
      <c r="C463" s="42"/>
      <c r="D463" s="42"/>
      <c r="E463" s="42"/>
      <c r="F463" s="42"/>
      <c r="G463" s="42"/>
      <c r="H463" s="42"/>
      <c r="I463" s="42"/>
      <c r="J463" s="42"/>
      <c r="K463" s="42"/>
      <c r="L463" s="42"/>
      <c r="M463" s="42"/>
      <c r="N463" s="42"/>
      <c r="O463" s="42"/>
    </row>
    <row r="464" spans="2:15" ht="12.75">
      <c r="B464" s="42"/>
      <c r="C464" s="42"/>
      <c r="D464" s="42"/>
      <c r="E464" s="42"/>
      <c r="F464" s="42"/>
      <c r="G464" s="42"/>
      <c r="H464" s="42"/>
      <c r="I464" s="42"/>
      <c r="J464" s="42"/>
      <c r="K464" s="42"/>
      <c r="L464" s="42"/>
      <c r="M464" s="42"/>
      <c r="N464" s="42"/>
      <c r="O464" s="42"/>
    </row>
    <row r="465" spans="2:15" ht="12.75">
      <c r="B465" s="42"/>
      <c r="C465" s="42"/>
      <c r="D465" s="42"/>
      <c r="E465" s="42"/>
      <c r="F465" s="42"/>
      <c r="G465" s="42"/>
      <c r="H465" s="42"/>
      <c r="I465" s="42"/>
      <c r="J465" s="42"/>
      <c r="K465" s="42"/>
      <c r="L465" s="42"/>
      <c r="M465" s="42"/>
      <c r="N465" s="42"/>
      <c r="O465" s="42"/>
    </row>
    <row r="466" spans="2:15" ht="12.75">
      <c r="B466" s="42"/>
      <c r="C466" s="42"/>
      <c r="D466" s="42"/>
      <c r="E466" s="42"/>
      <c r="F466" s="42"/>
      <c r="G466" s="42"/>
      <c r="H466" s="42"/>
      <c r="I466" s="42"/>
      <c r="J466" s="42"/>
      <c r="K466" s="42"/>
      <c r="L466" s="42"/>
      <c r="M466" s="42"/>
      <c r="N466" s="42"/>
      <c r="O466" s="42"/>
    </row>
    <row r="467" spans="2:15" ht="12.75">
      <c r="B467" s="42"/>
      <c r="C467" s="42"/>
      <c r="D467" s="42"/>
      <c r="E467" s="42"/>
      <c r="F467" s="42"/>
      <c r="G467" s="42"/>
      <c r="H467" s="42"/>
      <c r="I467" s="42"/>
      <c r="J467" s="42"/>
      <c r="K467" s="42"/>
      <c r="L467" s="42"/>
      <c r="M467" s="42"/>
      <c r="N467" s="42"/>
      <c r="O467" s="42"/>
    </row>
    <row r="468" spans="2:15" ht="12.75">
      <c r="B468" s="42"/>
      <c r="C468" s="42"/>
      <c r="D468" s="42"/>
      <c r="E468" s="42"/>
      <c r="F468" s="42"/>
      <c r="G468" s="42"/>
      <c r="H468" s="42"/>
      <c r="I468" s="42"/>
      <c r="J468" s="42"/>
      <c r="K468" s="42"/>
      <c r="L468" s="42"/>
      <c r="M468" s="42"/>
      <c r="N468" s="42"/>
      <c r="O468" s="42"/>
    </row>
    <row r="469" spans="2:15" ht="12.75">
      <c r="B469" s="42"/>
      <c r="C469" s="42"/>
      <c r="D469" s="42"/>
      <c r="E469" s="42"/>
      <c r="F469" s="42"/>
      <c r="G469" s="42"/>
      <c r="H469" s="42"/>
      <c r="I469" s="42"/>
      <c r="J469" s="42"/>
      <c r="K469" s="42"/>
      <c r="L469" s="42"/>
      <c r="M469" s="42"/>
      <c r="N469" s="42"/>
      <c r="O469" s="42"/>
    </row>
    <row r="470" spans="2:15" ht="12.75">
      <c r="B470" s="42"/>
      <c r="C470" s="42"/>
      <c r="D470" s="42"/>
      <c r="E470" s="42"/>
      <c r="F470" s="42"/>
      <c r="G470" s="42"/>
      <c r="H470" s="42"/>
      <c r="I470" s="42"/>
      <c r="J470" s="42"/>
      <c r="K470" s="42"/>
      <c r="L470" s="42"/>
      <c r="M470" s="42"/>
      <c r="N470" s="42"/>
      <c r="O470" s="42"/>
    </row>
    <row r="471" spans="2:15" ht="12.75">
      <c r="B471" s="42"/>
      <c r="C471" s="42"/>
      <c r="D471" s="42"/>
      <c r="E471" s="42"/>
      <c r="F471" s="42"/>
      <c r="G471" s="42"/>
      <c r="H471" s="42"/>
      <c r="I471" s="42"/>
      <c r="J471" s="42"/>
      <c r="K471" s="42"/>
      <c r="L471" s="42"/>
      <c r="M471" s="42"/>
      <c r="N471" s="42"/>
      <c r="O471" s="42"/>
    </row>
    <row r="472" spans="2:15" ht="12.75">
      <c r="B472" s="42"/>
      <c r="C472" s="42"/>
      <c r="D472" s="42"/>
      <c r="E472" s="42"/>
      <c r="F472" s="42"/>
      <c r="G472" s="42"/>
      <c r="H472" s="42"/>
      <c r="I472" s="42"/>
      <c r="J472" s="42"/>
      <c r="K472" s="42"/>
      <c r="L472" s="42"/>
      <c r="M472" s="42"/>
      <c r="N472" s="42"/>
      <c r="O472" s="42"/>
    </row>
    <row r="473" spans="2:15" ht="12.75">
      <c r="B473" s="42"/>
      <c r="C473" s="42"/>
      <c r="D473" s="42"/>
      <c r="E473" s="42"/>
      <c r="F473" s="42"/>
      <c r="G473" s="42"/>
      <c r="H473" s="42"/>
      <c r="I473" s="42"/>
      <c r="J473" s="42"/>
      <c r="K473" s="42"/>
      <c r="L473" s="42"/>
      <c r="M473" s="42"/>
      <c r="N473" s="42"/>
      <c r="O473" s="42"/>
    </row>
    <row r="474" spans="2:15" ht="12.75">
      <c r="B474" s="42"/>
      <c r="C474" s="42"/>
      <c r="D474" s="42"/>
      <c r="E474" s="42"/>
      <c r="F474" s="42"/>
      <c r="G474" s="42"/>
      <c r="H474" s="42"/>
      <c r="I474" s="42"/>
      <c r="J474" s="42"/>
      <c r="K474" s="42"/>
      <c r="L474" s="42"/>
      <c r="M474" s="42"/>
      <c r="N474" s="42"/>
      <c r="O474" s="42"/>
    </row>
    <row r="475" spans="2:15" ht="12.75">
      <c r="B475" s="42"/>
      <c r="C475" s="42"/>
      <c r="D475" s="42"/>
      <c r="E475" s="42"/>
      <c r="F475" s="42"/>
      <c r="G475" s="42"/>
      <c r="H475" s="42"/>
      <c r="I475" s="42"/>
      <c r="J475" s="42"/>
      <c r="K475" s="42"/>
      <c r="L475" s="42"/>
      <c r="M475" s="42"/>
      <c r="N475" s="42"/>
      <c r="O475" s="42"/>
    </row>
    <row r="476" spans="2:15" ht="12.75">
      <c r="B476" s="42"/>
      <c r="C476" s="42"/>
      <c r="D476" s="42"/>
      <c r="E476" s="42"/>
      <c r="F476" s="42"/>
      <c r="G476" s="42"/>
      <c r="H476" s="42"/>
      <c r="I476" s="42"/>
      <c r="J476" s="42"/>
      <c r="K476" s="42"/>
      <c r="L476" s="42"/>
      <c r="M476" s="42"/>
      <c r="N476" s="42"/>
      <c r="O476" s="42"/>
    </row>
    <row r="477" spans="2:15" ht="12.75">
      <c r="B477" s="42"/>
      <c r="C477" s="42"/>
      <c r="D477" s="42"/>
      <c r="E477" s="42"/>
      <c r="F477" s="42"/>
      <c r="G477" s="42"/>
      <c r="H477" s="42"/>
      <c r="I477" s="42"/>
      <c r="J477" s="42"/>
      <c r="K477" s="42"/>
      <c r="L477" s="42"/>
      <c r="M477" s="42"/>
      <c r="N477" s="42"/>
      <c r="O477" s="42"/>
    </row>
    <row r="478" spans="2:15" ht="12.75">
      <c r="B478" s="42"/>
      <c r="C478" s="42"/>
      <c r="D478" s="42"/>
      <c r="E478" s="42"/>
      <c r="F478" s="42"/>
      <c r="G478" s="42"/>
      <c r="H478" s="42"/>
      <c r="I478" s="42"/>
      <c r="J478" s="42"/>
      <c r="K478" s="42"/>
      <c r="L478" s="42"/>
      <c r="M478" s="42"/>
      <c r="N478" s="42"/>
      <c r="O478" s="42"/>
    </row>
    <row r="479" spans="2:15" ht="12.75">
      <c r="B479" s="42"/>
      <c r="C479" s="42"/>
      <c r="D479" s="42"/>
      <c r="E479" s="42"/>
      <c r="F479" s="42"/>
      <c r="G479" s="42"/>
      <c r="H479" s="42"/>
      <c r="I479" s="42"/>
      <c r="J479" s="42"/>
      <c r="K479" s="42"/>
      <c r="L479" s="42"/>
      <c r="M479" s="42"/>
      <c r="N479" s="42"/>
      <c r="O479" s="42"/>
    </row>
    <row r="480" spans="2:15" ht="12.75">
      <c r="B480" s="42"/>
      <c r="C480" s="42"/>
      <c r="D480" s="42"/>
      <c r="E480" s="42"/>
      <c r="F480" s="42"/>
      <c r="G480" s="42"/>
      <c r="H480" s="42"/>
      <c r="I480" s="42"/>
      <c r="J480" s="42"/>
      <c r="K480" s="42"/>
      <c r="L480" s="42"/>
      <c r="M480" s="42"/>
      <c r="N480" s="42"/>
      <c r="O480" s="42"/>
    </row>
    <row r="481" spans="2:15" ht="12.75">
      <c r="B481" s="42"/>
      <c r="C481" s="42"/>
      <c r="D481" s="42"/>
      <c r="E481" s="42"/>
      <c r="F481" s="42"/>
      <c r="G481" s="42"/>
      <c r="H481" s="42"/>
      <c r="I481" s="42"/>
      <c r="J481" s="42"/>
      <c r="K481" s="42"/>
      <c r="L481" s="42"/>
      <c r="M481" s="42"/>
      <c r="N481" s="42"/>
      <c r="O481" s="42"/>
    </row>
    <row r="482" spans="2:15" ht="12.75">
      <c r="B482" s="42"/>
      <c r="C482" s="42"/>
      <c r="D482" s="42"/>
      <c r="E482" s="42"/>
      <c r="F482" s="42"/>
      <c r="G482" s="42"/>
      <c r="H482" s="42"/>
      <c r="I482" s="42"/>
      <c r="J482" s="42"/>
      <c r="K482" s="42"/>
      <c r="L482" s="42"/>
      <c r="M482" s="42"/>
      <c r="N482" s="42"/>
      <c r="O482" s="42"/>
    </row>
    <row r="483" spans="2:15" ht="12.75">
      <c r="B483" s="42"/>
      <c r="C483" s="42"/>
      <c r="D483" s="42"/>
      <c r="E483" s="42"/>
      <c r="F483" s="42"/>
      <c r="G483" s="42"/>
      <c r="H483" s="42"/>
      <c r="I483" s="42"/>
      <c r="J483" s="42"/>
      <c r="K483" s="42"/>
      <c r="L483" s="42"/>
      <c r="M483" s="42"/>
      <c r="N483" s="42"/>
      <c r="O483" s="42"/>
    </row>
    <row r="484" spans="2:15" ht="12.75">
      <c r="B484" s="42"/>
      <c r="C484" s="42"/>
      <c r="D484" s="42"/>
      <c r="E484" s="42"/>
      <c r="F484" s="42"/>
      <c r="G484" s="42"/>
      <c r="H484" s="42"/>
      <c r="I484" s="42"/>
      <c r="J484" s="42"/>
      <c r="K484" s="42"/>
      <c r="L484" s="42"/>
      <c r="M484" s="42"/>
      <c r="N484" s="42"/>
      <c r="O484" s="42"/>
    </row>
    <row r="485" spans="2:15" ht="12.75">
      <c r="B485" s="42"/>
      <c r="C485" s="42"/>
      <c r="D485" s="42"/>
      <c r="E485" s="42"/>
      <c r="F485" s="42"/>
      <c r="G485" s="42"/>
      <c r="H485" s="42"/>
      <c r="I485" s="42"/>
      <c r="J485" s="42"/>
      <c r="K485" s="42"/>
      <c r="L485" s="42"/>
      <c r="M485" s="42"/>
      <c r="N485" s="42"/>
      <c r="O485" s="42"/>
    </row>
    <row r="486" spans="2:15" ht="12.75">
      <c r="B486" s="42"/>
      <c r="C486" s="42"/>
      <c r="D486" s="42"/>
      <c r="E486" s="42"/>
      <c r="F486" s="42"/>
      <c r="G486" s="42"/>
      <c r="H486" s="42"/>
      <c r="I486" s="42"/>
      <c r="J486" s="42"/>
      <c r="K486" s="42"/>
      <c r="L486" s="42"/>
      <c r="M486" s="42"/>
      <c r="N486" s="42"/>
      <c r="O486" s="42"/>
    </row>
    <row r="487" spans="2:15" ht="12.75">
      <c r="B487" s="42"/>
      <c r="C487" s="42"/>
      <c r="D487" s="42"/>
      <c r="E487" s="42"/>
      <c r="F487" s="42"/>
      <c r="G487" s="42"/>
      <c r="H487" s="42"/>
      <c r="I487" s="42"/>
      <c r="J487" s="42"/>
      <c r="K487" s="42"/>
      <c r="L487" s="42"/>
      <c r="M487" s="42"/>
      <c r="N487" s="42"/>
      <c r="O487" s="42"/>
    </row>
    <row r="488" spans="2:15" ht="12.75">
      <c r="B488" s="42"/>
      <c r="C488" s="42"/>
      <c r="D488" s="42"/>
      <c r="E488" s="42"/>
      <c r="F488" s="42"/>
      <c r="G488" s="42"/>
      <c r="H488" s="42"/>
      <c r="I488" s="42"/>
      <c r="J488" s="42"/>
      <c r="K488" s="42"/>
      <c r="L488" s="42"/>
      <c r="M488" s="42"/>
      <c r="N488" s="42"/>
      <c r="O488" s="42"/>
    </row>
    <row r="489" spans="2:15" ht="12.75">
      <c r="B489" s="42"/>
      <c r="C489" s="42"/>
      <c r="D489" s="42"/>
      <c r="E489" s="42"/>
      <c r="F489" s="42"/>
      <c r="G489" s="42"/>
      <c r="H489" s="42"/>
      <c r="I489" s="42"/>
      <c r="J489" s="42"/>
      <c r="K489" s="42"/>
      <c r="L489" s="42"/>
      <c r="M489" s="42"/>
      <c r="N489" s="42"/>
      <c r="O489" s="42"/>
    </row>
    <row r="490" spans="2:15" ht="12.75">
      <c r="B490" s="42"/>
      <c r="C490" s="42"/>
      <c r="D490" s="42"/>
      <c r="E490" s="42"/>
      <c r="F490" s="42"/>
      <c r="G490" s="42"/>
      <c r="H490" s="42"/>
      <c r="I490" s="42"/>
      <c r="J490" s="42"/>
      <c r="K490" s="42"/>
      <c r="L490" s="42"/>
      <c r="M490" s="42"/>
      <c r="N490" s="42"/>
      <c r="O490" s="42"/>
    </row>
    <row r="491" spans="2:15" ht="12.75">
      <c r="B491" s="42"/>
      <c r="C491" s="42"/>
      <c r="D491" s="42"/>
      <c r="E491" s="42"/>
      <c r="F491" s="42"/>
      <c r="G491" s="42"/>
      <c r="H491" s="42"/>
      <c r="I491" s="42"/>
      <c r="J491" s="42"/>
      <c r="K491" s="42"/>
      <c r="L491" s="42"/>
      <c r="M491" s="42"/>
      <c r="N491" s="42"/>
      <c r="O491" s="42"/>
    </row>
    <row r="492" spans="2:15" ht="12.75">
      <c r="B492" s="42"/>
      <c r="C492" s="42"/>
      <c r="D492" s="42"/>
      <c r="E492" s="42"/>
      <c r="F492" s="42"/>
      <c r="G492" s="42"/>
      <c r="H492" s="42"/>
      <c r="I492" s="42"/>
      <c r="J492" s="42"/>
      <c r="K492" s="42"/>
      <c r="L492" s="42"/>
      <c r="M492" s="42"/>
      <c r="N492" s="42"/>
      <c r="O492" s="42"/>
    </row>
    <row r="493" spans="2:15" ht="12.75">
      <c r="B493" s="42"/>
      <c r="C493" s="42"/>
      <c r="D493" s="42"/>
      <c r="E493" s="42"/>
      <c r="F493" s="42"/>
      <c r="G493" s="42"/>
      <c r="H493" s="42"/>
      <c r="I493" s="42"/>
      <c r="J493" s="42"/>
      <c r="K493" s="42"/>
      <c r="L493" s="42"/>
      <c r="M493" s="42"/>
      <c r="N493" s="42"/>
      <c r="O493" s="42"/>
    </row>
    <row r="494" spans="2:15" ht="12.75">
      <c r="B494" s="42"/>
      <c r="C494" s="42"/>
      <c r="D494" s="42"/>
      <c r="E494" s="42"/>
      <c r="F494" s="42"/>
      <c r="G494" s="42"/>
      <c r="H494" s="42"/>
      <c r="I494" s="42"/>
      <c r="J494" s="42"/>
      <c r="K494" s="42"/>
      <c r="L494" s="42"/>
      <c r="M494" s="42"/>
      <c r="N494" s="42"/>
      <c r="O494" s="42"/>
    </row>
    <row r="495" spans="2:15" ht="12.75">
      <c r="B495" s="42"/>
      <c r="C495" s="42"/>
      <c r="D495" s="42"/>
      <c r="E495" s="42"/>
      <c r="F495" s="42"/>
      <c r="G495" s="42"/>
      <c r="H495" s="42"/>
      <c r="I495" s="42"/>
      <c r="J495" s="42"/>
      <c r="K495" s="42"/>
      <c r="L495" s="42"/>
      <c r="M495" s="42"/>
      <c r="N495" s="42"/>
      <c r="O495" s="42"/>
    </row>
    <row r="496" spans="2:15" ht="12.75">
      <c r="B496" s="42"/>
      <c r="C496" s="42"/>
      <c r="D496" s="42"/>
      <c r="E496" s="42"/>
      <c r="F496" s="42"/>
      <c r="G496" s="42"/>
      <c r="H496" s="42"/>
      <c r="I496" s="42"/>
      <c r="J496" s="42"/>
      <c r="K496" s="42"/>
      <c r="L496" s="42"/>
      <c r="M496" s="42"/>
      <c r="N496" s="42"/>
      <c r="O496" s="42"/>
    </row>
    <row r="497" spans="2:15" ht="12.75">
      <c r="B497" s="42"/>
      <c r="C497" s="42"/>
      <c r="D497" s="42"/>
      <c r="E497" s="42"/>
      <c r="F497" s="42"/>
      <c r="G497" s="42"/>
      <c r="H497" s="42"/>
      <c r="I497" s="42"/>
      <c r="J497" s="42"/>
      <c r="K497" s="42"/>
      <c r="L497" s="42"/>
      <c r="M497" s="42"/>
      <c r="N497" s="42"/>
      <c r="O497" s="42"/>
    </row>
  </sheetData>
  <sheetProtection/>
  <mergeCells count="15">
    <mergeCell ref="A1:N1"/>
    <mergeCell ref="A2:N2"/>
    <mergeCell ref="D4:M4"/>
    <mergeCell ref="D5:M5"/>
    <mergeCell ref="D6:M6"/>
    <mergeCell ref="B9:B11"/>
    <mergeCell ref="D9:M9"/>
    <mergeCell ref="D10:M10"/>
    <mergeCell ref="D11:M11"/>
    <mergeCell ref="C17:M17"/>
    <mergeCell ref="C22:M22"/>
    <mergeCell ref="B12:B14"/>
    <mergeCell ref="D12:M12"/>
    <mergeCell ref="D13:M13"/>
    <mergeCell ref="D14:M14"/>
  </mergeCells>
  <printOptions/>
  <pageMargins left="0.25" right="0.25" top="0.5" bottom="0.5" header="0.3" footer="0.3"/>
  <pageSetup horizontalDpi="1200" verticalDpi="1200" orientation="landscape" r:id="rId2"/>
  <headerFooter>
    <oddFooter>&amp;CPage &amp;P&amp;R&amp;F</oddFooter>
  </headerFooter>
  <rowBreaks count="1" manualBreakCount="1">
    <brk id="17"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W355"/>
  <sheetViews>
    <sheetView showGridLines="0" tabSelected="1" zoomScalePageLayoutView="40" workbookViewId="0" topLeftCell="A1">
      <selection activeCell="A1" sqref="A1"/>
    </sheetView>
  </sheetViews>
  <sheetFormatPr defaultColWidth="9.140625" defaultRowHeight="15"/>
  <cols>
    <col min="1" max="1" width="1.8515625" style="38" customWidth="1"/>
    <col min="2" max="2" width="3.7109375" style="70"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38" customWidth="1"/>
    <col min="10" max="10" width="14.421875" style="1" customWidth="1"/>
    <col min="11" max="11" width="9.28125" style="1" customWidth="1"/>
    <col min="12" max="12" width="14.7109375" style="1" customWidth="1"/>
    <col min="13" max="13" width="13.00390625" style="1" customWidth="1"/>
    <col min="14" max="14" width="49.00390625" style="1" customWidth="1"/>
    <col min="15" max="15" width="2.140625" style="38" customWidth="1"/>
    <col min="16" max="23" width="9.140625" style="38" customWidth="1"/>
    <col min="24" max="16384" width="9.140625" style="1" customWidth="1"/>
  </cols>
  <sheetData>
    <row r="1" spans="2:15" ht="20.25">
      <c r="B1" s="310" t="s">
        <v>38</v>
      </c>
      <c r="C1" s="310"/>
      <c r="D1" s="310"/>
      <c r="E1" s="310"/>
      <c r="F1" s="310"/>
      <c r="G1" s="310"/>
      <c r="H1" s="310"/>
      <c r="I1" s="310"/>
      <c r="J1" s="310"/>
      <c r="K1" s="310"/>
      <c r="L1" s="310"/>
      <c r="M1" s="310"/>
      <c r="N1" s="310"/>
      <c r="O1" s="310"/>
    </row>
    <row r="2" spans="2:15" ht="20.25">
      <c r="B2" s="310" t="s">
        <v>63</v>
      </c>
      <c r="C2" s="310"/>
      <c r="D2" s="310"/>
      <c r="E2" s="310"/>
      <c r="F2" s="310"/>
      <c r="G2" s="310"/>
      <c r="H2" s="310"/>
      <c r="I2" s="310"/>
      <c r="J2" s="310"/>
      <c r="K2" s="310"/>
      <c r="L2" s="310"/>
      <c r="M2" s="310"/>
      <c r="N2" s="310"/>
      <c r="O2" s="310"/>
    </row>
    <row r="3" spans="2:14" ht="5.25" customHeight="1">
      <c r="B3" s="41"/>
      <c r="C3" s="38"/>
      <c r="D3" s="38"/>
      <c r="E3" s="38"/>
      <c r="F3" s="38"/>
      <c r="G3" s="38"/>
      <c r="H3" s="38"/>
      <c r="J3" s="38"/>
      <c r="K3" s="38"/>
      <c r="L3" s="38"/>
      <c r="M3" s="38"/>
      <c r="N3" s="38"/>
    </row>
    <row r="4" spans="2:14" ht="13.5" thickBot="1">
      <c r="B4" s="323" t="s">
        <v>64</v>
      </c>
      <c r="C4" s="323"/>
      <c r="D4" s="203" t="s">
        <v>245</v>
      </c>
      <c r="E4" s="46"/>
      <c r="F4" s="38"/>
      <c r="G4" s="38"/>
      <c r="H4" s="38"/>
      <c r="J4" s="38"/>
      <c r="K4" s="38"/>
      <c r="L4" s="38"/>
      <c r="M4" s="38"/>
      <c r="N4" s="38"/>
    </row>
    <row r="5" spans="2:14" ht="13.5" thickBot="1">
      <c r="B5" s="323" t="s">
        <v>65</v>
      </c>
      <c r="C5" s="323"/>
      <c r="D5" s="204">
        <v>1</v>
      </c>
      <c r="E5" s="204" t="s">
        <v>4</v>
      </c>
      <c r="F5" s="47" t="s">
        <v>66</v>
      </c>
      <c r="G5" s="337" t="s">
        <v>243</v>
      </c>
      <c r="H5" s="337"/>
      <c r="I5" s="337"/>
      <c r="J5" s="337"/>
      <c r="K5" s="48" t="s">
        <v>52</v>
      </c>
      <c r="L5" s="297" t="str">
        <f>DQI!I14</f>
        <v>1,1,2,3,1</v>
      </c>
      <c r="M5" s="49"/>
      <c r="N5" s="42" t="s">
        <v>67</v>
      </c>
    </row>
    <row r="6" spans="2:14" ht="27.75" customHeight="1">
      <c r="B6" s="338" t="s">
        <v>68</v>
      </c>
      <c r="C6" s="339"/>
      <c r="D6" s="340" t="s">
        <v>244</v>
      </c>
      <c r="E6" s="341"/>
      <c r="F6" s="341"/>
      <c r="G6" s="341"/>
      <c r="H6" s="341"/>
      <c r="I6" s="341"/>
      <c r="J6" s="341"/>
      <c r="K6" s="341"/>
      <c r="L6" s="341"/>
      <c r="M6" s="342"/>
      <c r="N6" s="50"/>
    </row>
    <row r="7" spans="2:14" ht="13.5" thickBot="1">
      <c r="B7" s="41"/>
      <c r="C7" s="38"/>
      <c r="D7" s="38"/>
      <c r="E7" s="38"/>
      <c r="F7" s="38"/>
      <c r="G7" s="38"/>
      <c r="H7" s="38"/>
      <c r="J7" s="38"/>
      <c r="K7" s="38"/>
      <c r="L7" s="38"/>
      <c r="M7" s="38"/>
      <c r="N7" s="38"/>
    </row>
    <row r="8" spans="1:23" s="52" customFormat="1" ht="13.5" thickBot="1">
      <c r="A8" s="51"/>
      <c r="B8" s="320" t="s">
        <v>69</v>
      </c>
      <c r="C8" s="321"/>
      <c r="D8" s="321"/>
      <c r="E8" s="321"/>
      <c r="F8" s="321"/>
      <c r="G8" s="321"/>
      <c r="H8" s="321"/>
      <c r="I8" s="321"/>
      <c r="J8" s="321"/>
      <c r="K8" s="321"/>
      <c r="L8" s="321"/>
      <c r="M8" s="321"/>
      <c r="N8" s="322"/>
      <c r="O8" s="51"/>
      <c r="P8" s="51"/>
      <c r="Q8" s="51"/>
      <c r="R8" s="51"/>
      <c r="S8" s="51"/>
      <c r="T8" s="51"/>
      <c r="U8" s="51"/>
      <c r="V8" s="51"/>
      <c r="W8" s="51"/>
    </row>
    <row r="9" spans="2:14" ht="12.75">
      <c r="B9" s="41"/>
      <c r="C9" s="38"/>
      <c r="D9" s="38"/>
      <c r="E9" s="38"/>
      <c r="F9" s="38"/>
      <c r="G9" s="38"/>
      <c r="H9" s="38"/>
      <c r="J9" s="38"/>
      <c r="K9" s="38"/>
      <c r="L9" s="38"/>
      <c r="M9" s="38"/>
      <c r="N9" s="38"/>
    </row>
    <row r="10" spans="2:14" ht="12.75">
      <c r="B10" s="323" t="s">
        <v>70</v>
      </c>
      <c r="C10" s="323"/>
      <c r="D10" s="332" t="s">
        <v>248</v>
      </c>
      <c r="E10" s="333"/>
      <c r="F10" s="38"/>
      <c r="G10" s="38"/>
      <c r="H10" s="38"/>
      <c r="J10" s="38"/>
      <c r="K10" s="38"/>
      <c r="L10" s="38"/>
      <c r="M10" s="38"/>
      <c r="N10" s="38"/>
    </row>
    <row r="11" spans="2:14" ht="12.75">
      <c r="B11" s="334" t="s">
        <v>71</v>
      </c>
      <c r="C11" s="335"/>
      <c r="D11" s="336"/>
      <c r="E11" s="333"/>
      <c r="F11" s="38"/>
      <c r="G11" s="38"/>
      <c r="H11" s="38"/>
      <c r="J11" s="38"/>
      <c r="K11" s="38"/>
      <c r="L11" s="38"/>
      <c r="M11" s="38"/>
      <c r="N11" s="38"/>
    </row>
    <row r="12" spans="2:14" ht="12.75">
      <c r="B12" s="323" t="s">
        <v>72</v>
      </c>
      <c r="C12" s="323"/>
      <c r="D12" s="324">
        <v>2005</v>
      </c>
      <c r="E12" s="324"/>
      <c r="F12" s="38"/>
      <c r="G12" s="38"/>
      <c r="H12" s="38"/>
      <c r="J12" s="38"/>
      <c r="K12" s="38"/>
      <c r="L12" s="38"/>
      <c r="M12" s="38"/>
      <c r="N12" s="38"/>
    </row>
    <row r="13" spans="2:14" ht="12.75">
      <c r="B13" s="323" t="s">
        <v>73</v>
      </c>
      <c r="C13" s="323"/>
      <c r="D13" s="324" t="s">
        <v>121</v>
      </c>
      <c r="E13" s="324"/>
      <c r="F13" s="38"/>
      <c r="G13" s="38"/>
      <c r="H13" s="38"/>
      <c r="J13" s="38"/>
      <c r="K13" s="38"/>
      <c r="L13" s="38"/>
      <c r="M13" s="38"/>
      <c r="N13" s="38"/>
    </row>
    <row r="14" spans="2:14" ht="12.75">
      <c r="B14" s="323" t="s">
        <v>75</v>
      </c>
      <c r="C14" s="323"/>
      <c r="D14" s="324" t="s">
        <v>76</v>
      </c>
      <c r="E14" s="324"/>
      <c r="F14" s="38"/>
      <c r="G14" s="38"/>
      <c r="H14" s="38"/>
      <c r="J14" s="38"/>
      <c r="K14" s="38"/>
      <c r="L14" s="38"/>
      <c r="M14" s="38"/>
      <c r="N14" s="38"/>
    </row>
    <row r="15" spans="2:14" ht="12.75">
      <c r="B15" s="323" t="s">
        <v>77</v>
      </c>
      <c r="C15" s="323"/>
      <c r="D15" s="324" t="s">
        <v>238</v>
      </c>
      <c r="E15" s="324"/>
      <c r="F15" s="38"/>
      <c r="G15" s="38"/>
      <c r="H15" s="38"/>
      <c r="J15" s="38"/>
      <c r="K15" s="38"/>
      <c r="L15" s="38"/>
      <c r="M15" s="38"/>
      <c r="N15" s="38"/>
    </row>
    <row r="16" spans="2:14" ht="12.75">
      <c r="B16" s="323" t="s">
        <v>78</v>
      </c>
      <c r="C16" s="323"/>
      <c r="D16" s="324" t="s">
        <v>119</v>
      </c>
      <c r="E16" s="324"/>
      <c r="F16" s="38"/>
      <c r="G16" s="38"/>
      <c r="H16" s="38"/>
      <c r="J16" s="38"/>
      <c r="K16" s="38"/>
      <c r="L16" s="38"/>
      <c r="M16" s="38"/>
      <c r="N16" s="38"/>
    </row>
    <row r="17" spans="2:14" ht="18" customHeight="1">
      <c r="B17" s="325" t="s">
        <v>80</v>
      </c>
      <c r="C17" s="326"/>
      <c r="D17" s="327"/>
      <c r="E17" s="327"/>
      <c r="F17" s="38"/>
      <c r="G17" s="38"/>
      <c r="H17" s="38"/>
      <c r="J17" s="38"/>
      <c r="K17" s="38"/>
      <c r="L17" s="38"/>
      <c r="M17" s="38"/>
      <c r="N17" s="38"/>
    </row>
    <row r="18" spans="2:14" ht="12.75">
      <c r="B18" s="41"/>
      <c r="C18" s="38"/>
      <c r="D18" s="38"/>
      <c r="E18" s="38"/>
      <c r="F18" s="38"/>
      <c r="G18" s="38"/>
      <c r="H18" s="38"/>
      <c r="J18" s="38"/>
      <c r="K18" s="38"/>
      <c r="L18" s="38"/>
      <c r="M18" s="38"/>
      <c r="N18" s="38"/>
    </row>
    <row r="19" spans="2:14" ht="13.5" thickBot="1">
      <c r="B19" s="41"/>
      <c r="C19" s="38"/>
      <c r="D19" s="38"/>
      <c r="E19" s="38"/>
      <c r="F19" s="38"/>
      <c r="G19" s="38"/>
      <c r="H19" s="38"/>
      <c r="J19" s="38"/>
      <c r="K19" s="38"/>
      <c r="L19" s="38"/>
      <c r="M19" s="38"/>
      <c r="N19" s="38"/>
    </row>
    <row r="20" spans="1:23" s="52" customFormat="1" ht="13.5" thickBot="1">
      <c r="A20" s="51"/>
      <c r="B20" s="320" t="s">
        <v>81</v>
      </c>
      <c r="C20" s="321"/>
      <c r="D20" s="321"/>
      <c r="E20" s="321"/>
      <c r="F20" s="321"/>
      <c r="G20" s="321"/>
      <c r="H20" s="321"/>
      <c r="I20" s="321"/>
      <c r="J20" s="321"/>
      <c r="K20" s="321"/>
      <c r="L20" s="321"/>
      <c r="M20" s="321"/>
      <c r="N20" s="322"/>
      <c r="O20" s="51"/>
      <c r="P20" s="51"/>
      <c r="Q20" s="51"/>
      <c r="R20" s="51"/>
      <c r="S20" s="51"/>
      <c r="T20" s="51"/>
      <c r="U20" s="51"/>
      <c r="V20" s="51"/>
      <c r="W20" s="51"/>
    </row>
    <row r="21" spans="2:14" ht="12.75">
      <c r="B21" s="41"/>
      <c r="C21" s="38"/>
      <c r="D21" s="38"/>
      <c r="E21" s="38"/>
      <c r="F21" s="38"/>
      <c r="G21" s="53" t="s">
        <v>82</v>
      </c>
      <c r="H21" s="38"/>
      <c r="J21" s="38"/>
      <c r="K21" s="38"/>
      <c r="L21" s="38"/>
      <c r="M21" s="38"/>
      <c r="N21" s="38"/>
    </row>
    <row r="22" spans="2:14" ht="12.75">
      <c r="B22" s="41"/>
      <c r="C22" s="54" t="s">
        <v>83</v>
      </c>
      <c r="D22" s="54" t="s">
        <v>84</v>
      </c>
      <c r="E22" s="54" t="s">
        <v>85</v>
      </c>
      <c r="F22" s="54" t="s">
        <v>86</v>
      </c>
      <c r="G22" s="54" t="s">
        <v>87</v>
      </c>
      <c r="H22" s="45" t="s">
        <v>3</v>
      </c>
      <c r="I22" s="328" t="s">
        <v>88</v>
      </c>
      <c r="J22" s="329"/>
      <c r="K22" s="330"/>
      <c r="L22" s="330"/>
      <c r="M22" s="330"/>
      <c r="N22" s="331"/>
    </row>
    <row r="23" spans="2:14" ht="12.75">
      <c r="B23" s="42"/>
      <c r="C23" s="93"/>
      <c r="D23" s="95"/>
      <c r="E23" s="115"/>
      <c r="F23" s="94"/>
      <c r="G23" s="96"/>
      <c r="H23" s="100"/>
      <c r="I23" s="147"/>
      <c r="J23" s="91"/>
      <c r="K23" s="91"/>
      <c r="L23" s="91"/>
      <c r="M23" s="91"/>
      <c r="N23" s="46"/>
    </row>
    <row r="24" spans="2:14" ht="12.75">
      <c r="B24" s="41"/>
      <c r="C24" s="55" t="s">
        <v>89</v>
      </c>
      <c r="D24" s="64" t="s">
        <v>100</v>
      </c>
      <c r="E24" s="56"/>
      <c r="F24" s="56"/>
      <c r="G24" s="56"/>
      <c r="H24" s="57"/>
      <c r="I24" s="58"/>
      <c r="J24" s="58"/>
      <c r="K24" s="58"/>
      <c r="L24" s="58"/>
      <c r="M24" s="58"/>
      <c r="N24" s="59"/>
    </row>
    <row r="25" spans="2:14" ht="13.5" thickBot="1">
      <c r="B25" s="41"/>
      <c r="C25" s="38"/>
      <c r="D25" s="38"/>
      <c r="E25" s="38"/>
      <c r="F25" s="38"/>
      <c r="G25" s="38"/>
      <c r="H25" s="38"/>
      <c r="J25" s="38"/>
      <c r="K25" s="38"/>
      <c r="L25" s="38"/>
      <c r="M25" s="38"/>
      <c r="N25" s="38"/>
    </row>
    <row r="26" spans="1:23" s="52" customFormat="1" ht="13.5" thickBot="1">
      <c r="A26" s="51"/>
      <c r="B26" s="320" t="s">
        <v>90</v>
      </c>
      <c r="C26" s="321"/>
      <c r="D26" s="321"/>
      <c r="E26" s="321"/>
      <c r="F26" s="321"/>
      <c r="G26" s="321"/>
      <c r="H26" s="321"/>
      <c r="I26" s="321"/>
      <c r="J26" s="321"/>
      <c r="K26" s="321"/>
      <c r="L26" s="321"/>
      <c r="M26" s="321"/>
      <c r="N26" s="322"/>
      <c r="O26" s="51"/>
      <c r="P26" s="51"/>
      <c r="Q26" s="51"/>
      <c r="R26" s="51"/>
      <c r="S26" s="51"/>
      <c r="T26" s="51"/>
      <c r="U26" s="51"/>
      <c r="V26" s="51"/>
      <c r="W26" s="51"/>
    </row>
    <row r="27" spans="2:14" ht="12.75">
      <c r="B27" s="41"/>
      <c r="C27" s="38"/>
      <c r="D27" s="38"/>
      <c r="E27" s="38"/>
      <c r="F27" s="38"/>
      <c r="G27" s="38"/>
      <c r="H27" s="53" t="s">
        <v>91</v>
      </c>
      <c r="J27" s="38"/>
      <c r="K27" s="38"/>
      <c r="L27" s="38"/>
      <c r="M27" s="38"/>
      <c r="N27" s="38"/>
    </row>
    <row r="28" spans="2:14" ht="12.75">
      <c r="B28" s="41"/>
      <c r="C28" s="54" t="s">
        <v>92</v>
      </c>
      <c r="D28" s="54" t="s">
        <v>93</v>
      </c>
      <c r="E28" s="54" t="s">
        <v>85</v>
      </c>
      <c r="F28" s="54" t="s">
        <v>86</v>
      </c>
      <c r="G28" s="54" t="s">
        <v>92</v>
      </c>
      <c r="H28" s="54" t="s">
        <v>94</v>
      </c>
      <c r="I28" s="54" t="s">
        <v>95</v>
      </c>
      <c r="J28" s="54" t="s">
        <v>96</v>
      </c>
      <c r="K28" s="54" t="s">
        <v>97</v>
      </c>
      <c r="L28" s="54" t="s">
        <v>98</v>
      </c>
      <c r="M28" s="54" t="s">
        <v>3</v>
      </c>
      <c r="N28" s="54" t="s">
        <v>88</v>
      </c>
    </row>
    <row r="29" spans="2:14" ht="25.5" customHeight="1">
      <c r="B29" s="41"/>
      <c r="C29" s="103"/>
      <c r="D29" s="180" t="s">
        <v>239</v>
      </c>
      <c r="E29" s="180">
        <f>'Calculations '!B67</f>
        <v>1.130324358772361</v>
      </c>
      <c r="F29" s="180"/>
      <c r="G29" s="181">
        <f>IF($C29="",1,VLOOKUP($C29,$C$22:$H$22,3,FALSE))</f>
        <v>1</v>
      </c>
      <c r="H29" s="182">
        <f>IF($C29="","",VLOOKUP($C29,$C$22:$H$22,4,FALSE))</f>
      </c>
      <c r="I29" s="186">
        <f>IF(D29="","",E29*G29*$D$5)</f>
        <v>1.130324358772361</v>
      </c>
      <c r="J29" s="187" t="s">
        <v>4</v>
      </c>
      <c r="K29" s="188" t="s">
        <v>99</v>
      </c>
      <c r="L29" s="90" t="s">
        <v>120</v>
      </c>
      <c r="M29" s="293" t="s">
        <v>240</v>
      </c>
      <c r="N29" s="214" t="s">
        <v>395</v>
      </c>
    </row>
    <row r="30" spans="2:14" ht="12.75">
      <c r="B30" s="41"/>
      <c r="C30" s="93"/>
      <c r="D30" s="152" t="s">
        <v>400</v>
      </c>
      <c r="E30" s="180">
        <f>'Calculations '!B73</f>
        <v>0.16898148148148148</v>
      </c>
      <c r="F30" s="180"/>
      <c r="G30" s="181">
        <f>IF($C30="",1,VLOOKUP($C30,$C$22:$H$22,3,FALSE))</f>
        <v>1</v>
      </c>
      <c r="H30" s="182">
        <f>IF($C30="","",VLOOKUP($C30,$C$22:$H$22,4,FALSE))</f>
      </c>
      <c r="I30" s="186">
        <f>IF(D30="","",E30*G30*$D$5)</f>
        <v>0.16898148148148148</v>
      </c>
      <c r="J30" s="187" t="s">
        <v>237</v>
      </c>
      <c r="K30" s="183" t="s">
        <v>99</v>
      </c>
      <c r="L30" s="90" t="s">
        <v>120</v>
      </c>
      <c r="M30" s="293" t="s">
        <v>397</v>
      </c>
      <c r="N30" s="184" t="s">
        <v>396</v>
      </c>
    </row>
    <row r="31" spans="2:14" ht="12.75">
      <c r="B31" s="41"/>
      <c r="C31" s="60"/>
      <c r="D31" s="92"/>
      <c r="E31" s="60"/>
      <c r="F31" s="60"/>
      <c r="G31" s="144">
        <f>IF($C31="",1,VLOOKUP($C31,$C$22:$H$22,3,FALSE))</f>
        <v>1</v>
      </c>
      <c r="H31" s="145">
        <f>IF($C31="","",VLOOKUP($C31,$C$22:$H$22,4,FALSE))</f>
      </c>
      <c r="I31" s="146">
        <f>IF(D31="","",E31*G31*$D$5)</f>
      </c>
      <c r="J31" s="60"/>
      <c r="K31" s="61"/>
      <c r="L31" s="60"/>
      <c r="M31" s="62"/>
      <c r="N31" s="62"/>
    </row>
    <row r="32" spans="2:14" ht="12.75">
      <c r="B32" s="41"/>
      <c r="C32" s="63" t="s">
        <v>89</v>
      </c>
      <c r="D32" s="64" t="s">
        <v>100</v>
      </c>
      <c r="E32" s="65" t="s">
        <v>101</v>
      </c>
      <c r="F32" s="64"/>
      <c r="G32" s="64"/>
      <c r="H32" s="64"/>
      <c r="I32" s="65" t="s">
        <v>102</v>
      </c>
      <c r="J32" s="64"/>
      <c r="K32" s="65"/>
      <c r="L32" s="64" t="s">
        <v>34</v>
      </c>
      <c r="M32" s="66"/>
      <c r="N32" s="66"/>
    </row>
    <row r="33" s="38" customFormat="1" ht="13.5" thickBot="1">
      <c r="B33" s="41"/>
    </row>
    <row r="34" spans="1:23" s="52" customFormat="1" ht="13.5" thickBot="1">
      <c r="A34" s="51"/>
      <c r="B34" s="320" t="s">
        <v>103</v>
      </c>
      <c r="C34" s="321"/>
      <c r="D34" s="321"/>
      <c r="E34" s="321"/>
      <c r="F34" s="321"/>
      <c r="G34" s="321"/>
      <c r="H34" s="321"/>
      <c r="I34" s="321"/>
      <c r="J34" s="321"/>
      <c r="K34" s="321"/>
      <c r="L34" s="321"/>
      <c r="M34" s="321"/>
      <c r="N34" s="322"/>
      <c r="O34" s="51"/>
      <c r="P34" s="51"/>
      <c r="Q34" s="51"/>
      <c r="R34" s="51"/>
      <c r="S34" s="51"/>
      <c r="T34" s="51"/>
      <c r="U34" s="51"/>
      <c r="V34" s="51"/>
      <c r="W34" s="51"/>
    </row>
    <row r="35" spans="2:14" ht="12.75">
      <c r="B35" s="41"/>
      <c r="C35" s="38"/>
      <c r="D35" s="38"/>
      <c r="E35" s="38"/>
      <c r="F35" s="38"/>
      <c r="G35" s="38"/>
      <c r="H35" s="53" t="s">
        <v>104</v>
      </c>
      <c r="J35" s="38"/>
      <c r="K35" s="38"/>
      <c r="L35" s="38"/>
      <c r="M35" s="38"/>
      <c r="N35" s="38"/>
    </row>
    <row r="36" spans="2:14" ht="12.75">
      <c r="B36" s="41"/>
      <c r="C36" s="54" t="s">
        <v>92</v>
      </c>
      <c r="D36" s="54" t="s">
        <v>93</v>
      </c>
      <c r="E36" s="54" t="s">
        <v>85</v>
      </c>
      <c r="F36" s="54" t="s">
        <v>86</v>
      </c>
      <c r="G36" s="54" t="s">
        <v>92</v>
      </c>
      <c r="H36" s="54" t="s">
        <v>94</v>
      </c>
      <c r="I36" s="54" t="s">
        <v>95</v>
      </c>
      <c r="J36" s="54" t="s">
        <v>96</v>
      </c>
      <c r="K36" s="54" t="s">
        <v>97</v>
      </c>
      <c r="L36" s="54" t="s">
        <v>98</v>
      </c>
      <c r="M36" s="54" t="s">
        <v>3</v>
      </c>
      <c r="N36" s="54" t="s">
        <v>88</v>
      </c>
    </row>
    <row r="37" spans="2:14" ht="12.75">
      <c r="B37" s="41"/>
      <c r="C37" s="97"/>
      <c r="D37" s="154" t="str">
        <f>CONCATENATE(G5," [product]")</f>
        <v>LNG [product]</v>
      </c>
      <c r="E37" s="291">
        <v>1</v>
      </c>
      <c r="F37" s="114" t="s">
        <v>4</v>
      </c>
      <c r="G37" s="144">
        <f aca="true" t="shared" si="0" ref="G37:G45">IF($C37="",1,VLOOKUP($C37,$C$22:$H$22,3,FALSE))</f>
        <v>1</v>
      </c>
      <c r="H37" s="145">
        <f aca="true" t="shared" si="1" ref="H37:H45">IF($C37="","",VLOOKUP($C37,$C$22:$H$22,4,FALSE))</f>
      </c>
      <c r="I37" s="146">
        <f>IF(D37="","",E37*G37*$D$5)</f>
        <v>1</v>
      </c>
      <c r="J37" s="114"/>
      <c r="K37" s="202" t="s">
        <v>99</v>
      </c>
      <c r="L37" s="90" t="s">
        <v>105</v>
      </c>
      <c r="M37" s="293" t="s">
        <v>240</v>
      </c>
      <c r="N37" s="90" t="s">
        <v>106</v>
      </c>
    </row>
    <row r="38" spans="2:14" ht="15">
      <c r="B38" s="41"/>
      <c r="C38" s="92"/>
      <c r="D38" s="117" t="s">
        <v>202</v>
      </c>
      <c r="E38" s="292">
        <f>'Calculations '!F34</f>
        <v>0.41838148148148147</v>
      </c>
      <c r="F38" s="114" t="s">
        <v>4</v>
      </c>
      <c r="G38" s="144">
        <f t="shared" si="0"/>
        <v>1</v>
      </c>
      <c r="H38" s="145">
        <f t="shared" si="1"/>
      </c>
      <c r="I38" s="146">
        <f aca="true" t="shared" si="2" ref="I38:I47">IF(D38="","",E38*G38*$D$5)</f>
        <v>0.41838148148148147</v>
      </c>
      <c r="J38" s="92"/>
      <c r="K38" s="201"/>
      <c r="L38" s="90" t="s">
        <v>120</v>
      </c>
      <c r="M38" s="293" t="s">
        <v>399</v>
      </c>
      <c r="N38" s="62" t="s">
        <v>209</v>
      </c>
    </row>
    <row r="39" spans="2:14" ht="15">
      <c r="B39" s="41"/>
      <c r="C39" s="92"/>
      <c r="D39" s="117" t="s">
        <v>204</v>
      </c>
      <c r="E39" s="292">
        <f>'Calculations '!G34</f>
        <v>0.0006705419753086421</v>
      </c>
      <c r="F39" s="114" t="s">
        <v>4</v>
      </c>
      <c r="G39" s="144">
        <f t="shared" si="0"/>
        <v>1</v>
      </c>
      <c r="H39" s="145">
        <f t="shared" si="1"/>
      </c>
      <c r="I39" s="146">
        <f t="shared" si="2"/>
        <v>0.0006705419753086421</v>
      </c>
      <c r="J39" s="92"/>
      <c r="K39" s="201"/>
      <c r="L39" s="90" t="s">
        <v>120</v>
      </c>
      <c r="M39" s="293">
        <v>1</v>
      </c>
      <c r="N39" s="62" t="s">
        <v>209</v>
      </c>
    </row>
    <row r="40" spans="2:14" ht="15">
      <c r="B40" s="41"/>
      <c r="C40" s="92"/>
      <c r="D40" s="117" t="s">
        <v>205</v>
      </c>
      <c r="E40" s="292">
        <f>'Calculations '!H34</f>
        <v>5.012345679012346E-07</v>
      </c>
      <c r="F40" s="114" t="s">
        <v>4</v>
      </c>
      <c r="G40" s="144">
        <f t="shared" si="0"/>
        <v>1</v>
      </c>
      <c r="H40" s="145">
        <f t="shared" si="1"/>
      </c>
      <c r="I40" s="146">
        <f t="shared" si="2"/>
        <v>5.012345679012346E-07</v>
      </c>
      <c r="J40" s="92"/>
      <c r="K40" s="201"/>
      <c r="L40" s="90" t="s">
        <v>120</v>
      </c>
      <c r="M40" s="293">
        <v>1</v>
      </c>
      <c r="N40" s="62" t="s">
        <v>209</v>
      </c>
    </row>
    <row r="41" spans="2:14" ht="15">
      <c r="B41" s="41"/>
      <c r="C41" s="92"/>
      <c r="D41" s="117" t="s">
        <v>207</v>
      </c>
      <c r="E41" s="292">
        <f>'Calculations '!D34</f>
        <v>0.0004681802469135803</v>
      </c>
      <c r="F41" s="114" t="s">
        <v>4</v>
      </c>
      <c r="G41" s="144">
        <f t="shared" si="0"/>
        <v>1</v>
      </c>
      <c r="H41" s="145">
        <f t="shared" si="1"/>
      </c>
      <c r="I41" s="146">
        <f t="shared" si="2"/>
        <v>0.0004681802469135803</v>
      </c>
      <c r="J41" s="92"/>
      <c r="K41" s="201"/>
      <c r="L41" s="90" t="s">
        <v>120</v>
      </c>
      <c r="M41" s="100">
        <v>1</v>
      </c>
      <c r="N41" s="62" t="s">
        <v>209</v>
      </c>
    </row>
    <row r="42" spans="2:14" ht="15">
      <c r="B42" s="41"/>
      <c r="C42" s="92"/>
      <c r="D42" s="153" t="s">
        <v>206</v>
      </c>
      <c r="E42" s="292">
        <f>'Calculations '!C34</f>
        <v>1.3343209876543208E-05</v>
      </c>
      <c r="F42" s="114" t="s">
        <v>4</v>
      </c>
      <c r="G42" s="144">
        <f t="shared" si="0"/>
        <v>1</v>
      </c>
      <c r="H42" s="145">
        <f t="shared" si="1"/>
      </c>
      <c r="I42" s="146">
        <f t="shared" si="2"/>
        <v>1.3343209876543208E-05</v>
      </c>
      <c r="J42" s="92"/>
      <c r="K42" s="201"/>
      <c r="L42" s="90" t="s">
        <v>120</v>
      </c>
      <c r="M42" s="100">
        <v>1</v>
      </c>
      <c r="N42" s="62" t="s">
        <v>209</v>
      </c>
    </row>
    <row r="43" spans="2:14" ht="15">
      <c r="B43" s="41"/>
      <c r="C43" s="92"/>
      <c r="D43" s="153" t="s">
        <v>203</v>
      </c>
      <c r="E43" s="292">
        <f>'Calculations '!E34</f>
        <v>6.702253086419754E-05</v>
      </c>
      <c r="F43" s="114" t="s">
        <v>4</v>
      </c>
      <c r="G43" s="144">
        <f t="shared" si="0"/>
        <v>1</v>
      </c>
      <c r="H43" s="145">
        <f t="shared" si="1"/>
      </c>
      <c r="I43" s="146">
        <f t="shared" si="2"/>
        <v>6.702253086419754E-05</v>
      </c>
      <c r="J43" s="92"/>
      <c r="K43" s="201"/>
      <c r="L43" s="90" t="s">
        <v>120</v>
      </c>
      <c r="M43" s="100">
        <v>1</v>
      </c>
      <c r="N43" s="62" t="s">
        <v>209</v>
      </c>
    </row>
    <row r="44" spans="2:14" ht="12.75">
      <c r="B44" s="41"/>
      <c r="C44" s="92"/>
      <c r="D44" s="117" t="s">
        <v>213</v>
      </c>
      <c r="E44" s="292">
        <f>'Calculations '!B34</f>
        <v>1.3529938271604938E-05</v>
      </c>
      <c r="F44" s="114" t="s">
        <v>4</v>
      </c>
      <c r="G44" s="144">
        <f t="shared" si="0"/>
        <v>1</v>
      </c>
      <c r="H44" s="145">
        <f t="shared" si="1"/>
      </c>
      <c r="I44" s="146">
        <f t="shared" si="2"/>
        <v>1.3529938271604938E-05</v>
      </c>
      <c r="J44" s="92"/>
      <c r="K44" s="61"/>
      <c r="L44" s="90" t="s">
        <v>120</v>
      </c>
      <c r="M44" s="100">
        <v>1</v>
      </c>
      <c r="N44" s="62" t="s">
        <v>209</v>
      </c>
    </row>
    <row r="45" spans="2:14" ht="12.75">
      <c r="B45" s="41"/>
      <c r="C45" s="92"/>
      <c r="D45" s="117" t="s">
        <v>208</v>
      </c>
      <c r="E45" s="292">
        <f>'Calculations '!B53</f>
        <v>6.876122825435103E-06</v>
      </c>
      <c r="F45" s="114" t="s">
        <v>4</v>
      </c>
      <c r="G45" s="144">
        <f t="shared" si="0"/>
        <v>1</v>
      </c>
      <c r="H45" s="145">
        <f t="shared" si="1"/>
      </c>
      <c r="I45" s="146">
        <f t="shared" si="2"/>
        <v>6.876122825435103E-06</v>
      </c>
      <c r="J45" s="92"/>
      <c r="K45" s="61"/>
      <c r="L45" s="90" t="s">
        <v>120</v>
      </c>
      <c r="M45" s="293">
        <v>8</v>
      </c>
      <c r="N45" s="62" t="s">
        <v>209</v>
      </c>
    </row>
    <row r="46" spans="2:14" ht="12.75">
      <c r="B46" s="41"/>
      <c r="C46" s="92"/>
      <c r="D46" s="152" t="s">
        <v>400</v>
      </c>
      <c r="E46" s="114">
        <f>'Calculations '!B77</f>
        <v>0.03942901234567901</v>
      </c>
      <c r="F46" s="114" t="s">
        <v>4</v>
      </c>
      <c r="G46" s="144">
        <f>IF($C46="",1,VLOOKUP($C46,$C$22:$H$22,3,FALSE))</f>
        <v>1</v>
      </c>
      <c r="H46" s="145">
        <f>IF($C46="","",VLOOKUP($C46,$C$22:$H$22,4,FALSE))</f>
      </c>
      <c r="I46" s="146">
        <f t="shared" si="2"/>
        <v>0.03942901234567901</v>
      </c>
      <c r="J46" s="114"/>
      <c r="K46" s="61"/>
      <c r="L46" s="60" t="s">
        <v>105</v>
      </c>
      <c r="M46" s="293" t="s">
        <v>397</v>
      </c>
      <c r="N46" s="62" t="s">
        <v>210</v>
      </c>
    </row>
    <row r="47" spans="2:14" ht="12.75">
      <c r="B47" s="41"/>
      <c r="C47" s="92"/>
      <c r="D47" s="92" t="s">
        <v>212</v>
      </c>
      <c r="E47" s="114"/>
      <c r="F47" s="114" t="s">
        <v>4</v>
      </c>
      <c r="G47" s="144">
        <f>IF($C47="",1,VLOOKUP($C47,$C$22:$H$22,3,FALSE))</f>
        <v>1</v>
      </c>
      <c r="H47" s="145">
        <f>IF($C47="","",VLOOKUP($C47,$C$22:$H$22,4,FALSE))</f>
      </c>
      <c r="I47" s="146">
        <f t="shared" si="2"/>
        <v>0</v>
      </c>
      <c r="J47" s="114"/>
      <c r="K47" s="61"/>
      <c r="L47" s="60"/>
      <c r="M47" s="62"/>
      <c r="N47" s="102" t="s">
        <v>211</v>
      </c>
    </row>
    <row r="48" spans="2:14" ht="12.75">
      <c r="B48" s="41"/>
      <c r="C48" s="92"/>
      <c r="D48" s="98"/>
      <c r="E48" s="114"/>
      <c r="F48" s="114"/>
      <c r="G48" s="144"/>
      <c r="H48" s="145"/>
      <c r="I48" s="146"/>
      <c r="J48" s="114"/>
      <c r="K48" s="61"/>
      <c r="L48" s="97"/>
      <c r="M48" s="62"/>
      <c r="N48" s="101"/>
    </row>
    <row r="49" spans="2:14" ht="12.75">
      <c r="B49" s="41"/>
      <c r="C49" s="63" t="s">
        <v>89</v>
      </c>
      <c r="D49" s="67" t="s">
        <v>100</v>
      </c>
      <c r="E49" s="65" t="s">
        <v>101</v>
      </c>
      <c r="F49" s="64"/>
      <c r="G49" s="116"/>
      <c r="H49" s="68"/>
      <c r="I49" s="68"/>
      <c r="J49" s="64"/>
      <c r="K49" s="65"/>
      <c r="L49" s="64" t="s">
        <v>34</v>
      </c>
      <c r="M49" s="66"/>
      <c r="N49" s="66"/>
    </row>
    <row r="50" spans="2:14" ht="12.75">
      <c r="B50" s="41"/>
      <c r="C50" s="38"/>
      <c r="D50" s="38"/>
      <c r="E50" s="38"/>
      <c r="F50" s="38"/>
      <c r="G50" s="38"/>
      <c r="H50" s="38"/>
      <c r="J50" s="38"/>
      <c r="K50" s="38"/>
      <c r="L50" s="38"/>
      <c r="M50" s="38"/>
      <c r="N50" s="38"/>
    </row>
    <row r="51" spans="2:14" ht="12.75">
      <c r="B51" s="41"/>
      <c r="C51" s="38"/>
      <c r="D51" s="38"/>
      <c r="E51" s="38"/>
      <c r="F51" s="38"/>
      <c r="G51" s="38"/>
      <c r="H51" s="38"/>
      <c r="J51" s="38"/>
      <c r="K51" s="38"/>
      <c r="L51" s="38"/>
      <c r="M51" s="38"/>
      <c r="N51" s="38"/>
    </row>
    <row r="52" spans="2:14" ht="12.75">
      <c r="B52" s="41"/>
      <c r="C52" s="38"/>
      <c r="D52" s="38"/>
      <c r="E52" s="38"/>
      <c r="F52" s="38"/>
      <c r="G52" s="38"/>
      <c r="H52" s="38"/>
      <c r="J52" s="38"/>
      <c r="K52" s="38"/>
      <c r="L52" s="38"/>
      <c r="M52" s="38"/>
      <c r="N52" s="38"/>
    </row>
    <row r="53" spans="2:14" ht="12.75">
      <c r="B53" s="41"/>
      <c r="C53" s="38"/>
      <c r="D53" s="38"/>
      <c r="E53" s="38"/>
      <c r="F53" s="38"/>
      <c r="G53" s="38"/>
      <c r="H53" s="38"/>
      <c r="J53" s="38"/>
      <c r="K53" s="38"/>
      <c r="L53" s="38"/>
      <c r="M53" s="38"/>
      <c r="N53" s="38"/>
    </row>
    <row r="54" spans="2:14" ht="12.75">
      <c r="B54" s="41"/>
      <c r="C54" s="38"/>
      <c r="D54" s="38"/>
      <c r="E54" s="38"/>
      <c r="F54" s="38"/>
      <c r="G54" s="38"/>
      <c r="H54" s="38"/>
      <c r="J54" s="38"/>
      <c r="K54" s="38"/>
      <c r="L54" s="38"/>
      <c r="M54" s="38"/>
      <c r="N54" s="38"/>
    </row>
    <row r="55" spans="2:14" ht="12.75">
      <c r="B55" s="41"/>
      <c r="C55" s="38"/>
      <c r="D55" s="38"/>
      <c r="E55" s="38"/>
      <c r="F55" s="38"/>
      <c r="G55" s="38"/>
      <c r="H55" s="38"/>
      <c r="J55" s="38"/>
      <c r="K55" s="38"/>
      <c r="L55" s="38"/>
      <c r="M55" s="38"/>
      <c r="N55" s="38"/>
    </row>
    <row r="56" spans="2:14" ht="12.75">
      <c r="B56" s="41"/>
      <c r="C56" s="38"/>
      <c r="D56" s="38"/>
      <c r="E56" s="38"/>
      <c r="F56" s="38"/>
      <c r="G56" s="38"/>
      <c r="H56" s="38"/>
      <c r="J56" s="38"/>
      <c r="K56" s="38"/>
      <c r="L56" s="38"/>
      <c r="M56" s="38"/>
      <c r="N56" s="38"/>
    </row>
    <row r="57" spans="2:14" ht="12.75">
      <c r="B57" s="41"/>
      <c r="C57" s="38"/>
      <c r="D57" s="38"/>
      <c r="E57" s="38"/>
      <c r="F57" s="38"/>
      <c r="G57" s="38"/>
      <c r="H57" s="38"/>
      <c r="J57" s="38"/>
      <c r="K57" s="38"/>
      <c r="L57" s="38"/>
      <c r="M57" s="38"/>
      <c r="N57" s="38"/>
    </row>
    <row r="58" spans="2:14" ht="12.75">
      <c r="B58" s="41"/>
      <c r="C58" s="38"/>
      <c r="D58" s="38"/>
      <c r="E58" s="38"/>
      <c r="F58" s="38"/>
      <c r="G58" s="38"/>
      <c r="H58" s="38"/>
      <c r="J58" s="38"/>
      <c r="K58" s="38"/>
      <c r="L58" s="38"/>
      <c r="M58" s="38"/>
      <c r="N58" s="38"/>
    </row>
    <row r="59" spans="2:14" ht="12.75">
      <c r="B59" s="41"/>
      <c r="C59" s="38"/>
      <c r="D59" s="38"/>
      <c r="E59" s="38"/>
      <c r="F59" s="38"/>
      <c r="G59" s="38"/>
      <c r="H59" s="38"/>
      <c r="J59" s="38"/>
      <c r="K59" s="38"/>
      <c r="L59" s="38"/>
      <c r="M59" s="38"/>
      <c r="N59" s="38"/>
    </row>
    <row r="60" spans="2:14" ht="12.75">
      <c r="B60" s="41"/>
      <c r="C60" s="38"/>
      <c r="D60" s="38"/>
      <c r="E60" s="38"/>
      <c r="F60" s="38"/>
      <c r="G60" s="38"/>
      <c r="H60" s="38"/>
      <c r="J60" s="38"/>
      <c r="K60" s="38"/>
      <c r="L60" s="38"/>
      <c r="M60" s="38"/>
      <c r="N60" s="38"/>
    </row>
    <row r="61" spans="2:14" ht="12.75">
      <c r="B61" s="41"/>
      <c r="C61" s="38"/>
      <c r="D61" s="38"/>
      <c r="E61" s="38"/>
      <c r="F61" s="38"/>
      <c r="G61" s="38"/>
      <c r="H61" s="38"/>
      <c r="J61" s="38"/>
      <c r="K61" s="38"/>
      <c r="L61" s="38"/>
      <c r="M61" s="38"/>
      <c r="N61" s="38"/>
    </row>
    <row r="62" spans="2:14" ht="12.75">
      <c r="B62" s="41"/>
      <c r="C62" s="38"/>
      <c r="D62" s="38"/>
      <c r="E62" s="38"/>
      <c r="F62" s="38"/>
      <c r="G62" s="38"/>
      <c r="H62" s="38"/>
      <c r="J62" s="38"/>
      <c r="K62" s="38"/>
      <c r="L62" s="38"/>
      <c r="M62" s="38"/>
      <c r="N62" s="38"/>
    </row>
    <row r="63" spans="2:14" ht="12.75">
      <c r="B63" s="41"/>
      <c r="C63" s="38"/>
      <c r="D63" s="38"/>
      <c r="E63" s="38"/>
      <c r="F63" s="38"/>
      <c r="G63" s="38"/>
      <c r="H63" s="38"/>
      <c r="J63" s="38"/>
      <c r="K63" s="38"/>
      <c r="L63" s="38"/>
      <c r="M63" s="38"/>
      <c r="N63" s="38"/>
    </row>
    <row r="64" spans="2:14" ht="12.75">
      <c r="B64" s="41"/>
      <c r="C64" s="38"/>
      <c r="D64" s="38"/>
      <c r="E64" s="38"/>
      <c r="F64" s="38"/>
      <c r="G64" s="38"/>
      <c r="H64" s="38"/>
      <c r="J64" s="38"/>
      <c r="K64" s="38"/>
      <c r="L64" s="38"/>
      <c r="M64" s="38"/>
      <c r="N64" s="38"/>
    </row>
    <row r="65" spans="2:14" ht="12.75">
      <c r="B65" s="41"/>
      <c r="C65" s="38"/>
      <c r="D65" s="38"/>
      <c r="E65" s="38"/>
      <c r="F65" s="38"/>
      <c r="G65" s="38"/>
      <c r="H65" s="38"/>
      <c r="J65" s="38"/>
      <c r="K65" s="38"/>
      <c r="L65" s="38"/>
      <c r="M65" s="38"/>
      <c r="N65" s="38"/>
    </row>
    <row r="66" spans="2:14" ht="12.75">
      <c r="B66" s="41"/>
      <c r="C66" s="38"/>
      <c r="D66" s="38"/>
      <c r="E66" s="38"/>
      <c r="F66" s="38"/>
      <c r="G66" s="38"/>
      <c r="H66" s="38"/>
      <c r="J66" s="38"/>
      <c r="K66" s="38"/>
      <c r="L66" s="38"/>
      <c r="M66" s="38"/>
      <c r="N66" s="38"/>
    </row>
    <row r="67" spans="2:14" ht="12.75">
      <c r="B67" s="41"/>
      <c r="C67" s="38"/>
      <c r="D67" s="38"/>
      <c r="E67" s="38"/>
      <c r="F67" s="38"/>
      <c r="G67" s="38"/>
      <c r="H67" s="38"/>
      <c r="J67" s="38"/>
      <c r="K67" s="38"/>
      <c r="L67" s="38"/>
      <c r="M67" s="38"/>
      <c r="N67" s="38"/>
    </row>
    <row r="68" spans="2:14" ht="12.75">
      <c r="B68" s="41"/>
      <c r="C68" s="38"/>
      <c r="D68" s="38"/>
      <c r="E68" s="38"/>
      <c r="F68" s="38"/>
      <c r="G68" s="38"/>
      <c r="H68" s="38"/>
      <c r="J68" s="38"/>
      <c r="K68" s="38"/>
      <c r="L68" s="38"/>
      <c r="M68" s="38"/>
      <c r="N68" s="38"/>
    </row>
    <row r="69" spans="2:14" ht="12.75">
      <c r="B69" s="41"/>
      <c r="C69" s="38"/>
      <c r="D69" s="38"/>
      <c r="E69" s="38"/>
      <c r="F69" s="38"/>
      <c r="G69" s="38"/>
      <c r="H69" s="38"/>
      <c r="J69" s="38"/>
      <c r="K69" s="38"/>
      <c r="L69" s="38"/>
      <c r="M69" s="38"/>
      <c r="N69" s="38"/>
    </row>
    <row r="70" spans="2:14" ht="12.75">
      <c r="B70" s="41"/>
      <c r="C70" s="38"/>
      <c r="D70" s="38"/>
      <c r="E70" s="38"/>
      <c r="F70" s="38"/>
      <c r="G70" s="38"/>
      <c r="H70" s="38"/>
      <c r="J70" s="38"/>
      <c r="K70" s="38"/>
      <c r="L70" s="38"/>
      <c r="M70" s="38"/>
      <c r="N70" s="38"/>
    </row>
    <row r="71" spans="2:14" ht="12.75">
      <c r="B71" s="41"/>
      <c r="C71" s="38"/>
      <c r="D71" s="38"/>
      <c r="E71" s="38"/>
      <c r="F71" s="38"/>
      <c r="G71" s="38"/>
      <c r="H71" s="38"/>
      <c r="J71" s="38"/>
      <c r="K71" s="38"/>
      <c r="L71" s="38"/>
      <c r="M71" s="38"/>
      <c r="N71" s="38"/>
    </row>
    <row r="72" spans="2:14" ht="12.75">
      <c r="B72" s="41"/>
      <c r="C72" s="38"/>
      <c r="D72" s="38"/>
      <c r="E72" s="38"/>
      <c r="F72" s="38"/>
      <c r="G72" s="38"/>
      <c r="H72" s="38"/>
      <c r="J72" s="38"/>
      <c r="K72" s="38"/>
      <c r="L72" s="38"/>
      <c r="M72" s="38"/>
      <c r="N72" s="38"/>
    </row>
    <row r="73" spans="2:14" ht="12.75">
      <c r="B73" s="41"/>
      <c r="C73" s="38"/>
      <c r="D73" s="38"/>
      <c r="E73" s="38"/>
      <c r="F73" s="38"/>
      <c r="G73" s="38"/>
      <c r="H73" s="38"/>
      <c r="J73" s="38"/>
      <c r="K73" s="38"/>
      <c r="L73" s="38"/>
      <c r="M73" s="38"/>
      <c r="N73" s="38"/>
    </row>
    <row r="74" spans="2:14" ht="12.75">
      <c r="B74" s="41"/>
      <c r="C74" s="38"/>
      <c r="D74" s="38"/>
      <c r="E74" s="38"/>
      <c r="F74" s="38"/>
      <c r="G74" s="38"/>
      <c r="H74" s="38"/>
      <c r="J74" s="38"/>
      <c r="K74" s="38"/>
      <c r="L74" s="38"/>
      <c r="M74" s="38"/>
      <c r="N74" s="38"/>
    </row>
    <row r="75" spans="2:14" ht="12.75">
      <c r="B75" s="41"/>
      <c r="C75" s="38"/>
      <c r="D75" s="38"/>
      <c r="E75" s="38"/>
      <c r="F75" s="38"/>
      <c r="G75" s="38"/>
      <c r="H75" s="38"/>
      <c r="J75" s="38"/>
      <c r="K75" s="38"/>
      <c r="L75" s="38"/>
      <c r="M75" s="38"/>
      <c r="N75" s="38"/>
    </row>
    <row r="76" spans="2:14" ht="12.75">
      <c r="B76" s="41"/>
      <c r="C76" s="38"/>
      <c r="D76" s="38"/>
      <c r="E76" s="38"/>
      <c r="F76" s="38"/>
      <c r="G76" s="38"/>
      <c r="H76" s="38"/>
      <c r="J76" s="38"/>
      <c r="K76" s="38"/>
      <c r="L76" s="38"/>
      <c r="M76" s="38"/>
      <c r="N76" s="38"/>
    </row>
    <row r="77" spans="2:14" ht="12.75">
      <c r="B77" s="41"/>
      <c r="C77" s="38"/>
      <c r="D77" s="38"/>
      <c r="E77" s="38"/>
      <c r="F77" s="38"/>
      <c r="G77" s="38"/>
      <c r="H77" s="38"/>
      <c r="J77" s="38"/>
      <c r="K77" s="38"/>
      <c r="L77" s="38"/>
      <c r="M77" s="38"/>
      <c r="N77" s="38"/>
    </row>
    <row r="78" spans="2:14" ht="12.75">
      <c r="B78" s="41"/>
      <c r="C78" s="38"/>
      <c r="D78" s="38"/>
      <c r="E78" s="38"/>
      <c r="F78" s="38"/>
      <c r="G78" s="38"/>
      <c r="H78" s="38"/>
      <c r="J78" s="38"/>
      <c r="K78" s="38"/>
      <c r="L78" s="38"/>
      <c r="M78" s="38"/>
      <c r="N78" s="38"/>
    </row>
    <row r="79" spans="2:14" ht="12.75">
      <c r="B79" s="41"/>
      <c r="C79" s="38"/>
      <c r="D79" s="38"/>
      <c r="E79" s="38"/>
      <c r="F79" s="38"/>
      <c r="G79" s="38"/>
      <c r="H79" s="38"/>
      <c r="J79" s="38"/>
      <c r="K79" s="38"/>
      <c r="L79" s="38"/>
      <c r="M79" s="38"/>
      <c r="N79" s="38"/>
    </row>
    <row r="80" spans="2:14" ht="12.75">
      <c r="B80" s="41"/>
      <c r="C80" s="38"/>
      <c r="D80" s="38"/>
      <c r="E80" s="38"/>
      <c r="F80" s="38"/>
      <c r="G80" s="38"/>
      <c r="H80" s="38"/>
      <c r="J80" s="38"/>
      <c r="K80" s="38"/>
      <c r="L80" s="38"/>
      <c r="M80" s="38"/>
      <c r="N80" s="38"/>
    </row>
    <row r="81" spans="2:14" ht="12.75">
      <c r="B81" s="41"/>
      <c r="C81" s="38"/>
      <c r="D81" s="38"/>
      <c r="E81" s="38"/>
      <c r="F81" s="38"/>
      <c r="G81" s="38"/>
      <c r="H81" s="38"/>
      <c r="J81" s="38"/>
      <c r="K81" s="38"/>
      <c r="L81" s="38"/>
      <c r="M81" s="38"/>
      <c r="N81" s="38"/>
    </row>
    <row r="82" spans="2:14" ht="12.75">
      <c r="B82" s="41"/>
      <c r="C82" s="38"/>
      <c r="D82" s="38"/>
      <c r="E82" s="38"/>
      <c r="F82" s="38"/>
      <c r="G82" s="38"/>
      <c r="H82" s="38"/>
      <c r="J82" s="38"/>
      <c r="K82" s="38"/>
      <c r="L82" s="38"/>
      <c r="M82" s="38"/>
      <c r="N82" s="38"/>
    </row>
    <row r="83" spans="2:14" ht="12.75">
      <c r="B83" s="41"/>
      <c r="C83" s="38"/>
      <c r="D83" s="38"/>
      <c r="E83" s="38"/>
      <c r="F83" s="38"/>
      <c r="G83" s="38"/>
      <c r="H83" s="38"/>
      <c r="J83" s="38"/>
      <c r="K83" s="38"/>
      <c r="L83" s="38"/>
      <c r="M83" s="38"/>
      <c r="N83" s="38"/>
    </row>
    <row r="84" spans="2:14" ht="12.75">
      <c r="B84" s="41"/>
      <c r="C84" s="38"/>
      <c r="D84" s="38"/>
      <c r="E84" s="38"/>
      <c r="F84" s="38"/>
      <c r="G84" s="38"/>
      <c r="H84" s="38"/>
      <c r="J84" s="38"/>
      <c r="K84" s="38"/>
      <c r="L84" s="38"/>
      <c r="M84" s="38"/>
      <c r="N84" s="38"/>
    </row>
    <row r="85" spans="2:14" ht="12.75">
      <c r="B85" s="41"/>
      <c r="C85" s="38"/>
      <c r="D85" s="38"/>
      <c r="E85" s="38"/>
      <c r="F85" s="38"/>
      <c r="G85" s="38"/>
      <c r="H85" s="38"/>
      <c r="J85" s="38"/>
      <c r="K85" s="38"/>
      <c r="L85" s="38"/>
      <c r="M85" s="38"/>
      <c r="N85" s="38"/>
    </row>
    <row r="86" spans="2:14" ht="12.75">
      <c r="B86" s="41"/>
      <c r="C86" s="38"/>
      <c r="D86" s="38"/>
      <c r="E86" s="38"/>
      <c r="F86" s="38"/>
      <c r="G86" s="38"/>
      <c r="H86" s="38"/>
      <c r="J86" s="38"/>
      <c r="K86" s="38"/>
      <c r="L86" s="38"/>
      <c r="M86" s="38"/>
      <c r="N86" s="38"/>
    </row>
    <row r="87" spans="2:14" ht="12.75">
      <c r="B87" s="41"/>
      <c r="C87" s="38"/>
      <c r="D87" s="38"/>
      <c r="E87" s="38"/>
      <c r="F87" s="38"/>
      <c r="G87" s="38"/>
      <c r="H87" s="38"/>
      <c r="J87" s="38"/>
      <c r="K87" s="38"/>
      <c r="L87" s="38"/>
      <c r="M87" s="38"/>
      <c r="N87" s="38"/>
    </row>
    <row r="88" spans="2:14" ht="12.75">
      <c r="B88" s="41"/>
      <c r="C88" s="38"/>
      <c r="D88" s="38"/>
      <c r="E88" s="38"/>
      <c r="F88" s="38"/>
      <c r="G88" s="38"/>
      <c r="H88" s="38"/>
      <c r="J88" s="38"/>
      <c r="K88" s="38"/>
      <c r="L88" s="38"/>
      <c r="M88" s="38"/>
      <c r="N88" s="38"/>
    </row>
    <row r="89" spans="2:14" ht="12.75">
      <c r="B89" s="41"/>
      <c r="C89" s="38"/>
      <c r="D89" s="38"/>
      <c r="E89" s="38"/>
      <c r="F89" s="38"/>
      <c r="G89" s="38"/>
      <c r="H89" s="38"/>
      <c r="J89" s="38"/>
      <c r="K89" s="38"/>
      <c r="L89" s="38"/>
      <c r="M89" s="38"/>
      <c r="N89" s="38"/>
    </row>
    <row r="90" spans="2:14" ht="12.75">
      <c r="B90" s="41"/>
      <c r="C90" s="38"/>
      <c r="D90" s="38"/>
      <c r="E90" s="38"/>
      <c r="F90" s="38"/>
      <c r="G90" s="38"/>
      <c r="H90" s="38"/>
      <c r="J90" s="38"/>
      <c r="K90" s="38"/>
      <c r="L90" s="38"/>
      <c r="M90" s="38"/>
      <c r="N90" s="38"/>
    </row>
    <row r="91" spans="2:14" ht="12.75">
      <c r="B91" s="41"/>
      <c r="C91" s="38"/>
      <c r="D91" s="38"/>
      <c r="E91" s="38"/>
      <c r="F91" s="38"/>
      <c r="G91" s="38"/>
      <c r="H91" s="38"/>
      <c r="J91" s="38"/>
      <c r="K91" s="38"/>
      <c r="L91" s="38"/>
      <c r="M91" s="38"/>
      <c r="N91" s="38"/>
    </row>
    <row r="92" spans="2:14" ht="12.75">
      <c r="B92" s="41"/>
      <c r="C92" s="38"/>
      <c r="D92" s="38"/>
      <c r="E92" s="38"/>
      <c r="F92" s="38"/>
      <c r="G92" s="38"/>
      <c r="H92" s="38"/>
      <c r="J92" s="38"/>
      <c r="K92" s="38"/>
      <c r="L92" s="38"/>
      <c r="M92" s="38"/>
      <c r="N92" s="38"/>
    </row>
    <row r="93" spans="2:14" ht="12.75">
      <c r="B93" s="41"/>
      <c r="C93" s="38"/>
      <c r="D93" s="38"/>
      <c r="E93" s="38"/>
      <c r="F93" s="38"/>
      <c r="G93" s="38"/>
      <c r="H93" s="38"/>
      <c r="J93" s="38"/>
      <c r="K93" s="38"/>
      <c r="L93" s="38"/>
      <c r="M93" s="38"/>
      <c r="N93" s="38"/>
    </row>
    <row r="94" spans="2:14" ht="12.75">
      <c r="B94" s="41"/>
      <c r="C94" s="38"/>
      <c r="D94" s="38"/>
      <c r="E94" s="38"/>
      <c r="F94" s="38"/>
      <c r="G94" s="38"/>
      <c r="H94" s="38"/>
      <c r="J94" s="38"/>
      <c r="K94" s="38"/>
      <c r="L94" s="38"/>
      <c r="M94" s="38"/>
      <c r="N94" s="38"/>
    </row>
    <row r="95" spans="2:14" ht="12.75">
      <c r="B95" s="41"/>
      <c r="C95" s="38"/>
      <c r="D95" s="38"/>
      <c r="E95" s="38"/>
      <c r="F95" s="38"/>
      <c r="G95" s="38"/>
      <c r="H95" s="38"/>
      <c r="J95" s="38"/>
      <c r="K95" s="38"/>
      <c r="L95" s="38"/>
      <c r="M95" s="38"/>
      <c r="N95" s="38"/>
    </row>
    <row r="96" spans="2:14" ht="12.75">
      <c r="B96" s="41"/>
      <c r="C96" s="38"/>
      <c r="D96" s="38"/>
      <c r="E96" s="38"/>
      <c r="F96" s="38"/>
      <c r="G96" s="38"/>
      <c r="H96" s="38"/>
      <c r="J96" s="38"/>
      <c r="K96" s="38"/>
      <c r="L96" s="38"/>
      <c r="M96" s="38"/>
      <c r="N96" s="38"/>
    </row>
    <row r="97" spans="2:14" ht="12.75">
      <c r="B97" s="41"/>
      <c r="C97" s="38"/>
      <c r="D97" s="38"/>
      <c r="E97" s="38"/>
      <c r="F97" s="38"/>
      <c r="G97" s="38"/>
      <c r="H97" s="38"/>
      <c r="J97" s="38"/>
      <c r="K97" s="38"/>
      <c r="L97" s="38"/>
      <c r="M97" s="38"/>
      <c r="N97" s="38"/>
    </row>
    <row r="98" spans="2:14" ht="12.75">
      <c r="B98" s="41"/>
      <c r="C98" s="38"/>
      <c r="D98" s="38"/>
      <c r="E98" s="38"/>
      <c r="F98" s="38"/>
      <c r="G98" s="38"/>
      <c r="H98" s="38"/>
      <c r="J98" s="38"/>
      <c r="K98" s="38"/>
      <c r="L98" s="38"/>
      <c r="M98" s="38"/>
      <c r="N98" s="38"/>
    </row>
    <row r="99" spans="2:14" ht="12.75">
      <c r="B99" s="41"/>
      <c r="C99" s="38"/>
      <c r="D99" s="38"/>
      <c r="E99" s="38"/>
      <c r="F99" s="38"/>
      <c r="G99" s="38"/>
      <c r="H99" s="38"/>
      <c r="J99" s="38"/>
      <c r="K99" s="38"/>
      <c r="L99" s="38"/>
      <c r="M99" s="38"/>
      <c r="N99" s="38"/>
    </row>
    <row r="100" spans="2:14" ht="12.75">
      <c r="B100" s="41"/>
      <c r="C100" s="38"/>
      <c r="D100" s="38"/>
      <c r="E100" s="38"/>
      <c r="F100" s="38"/>
      <c r="G100" s="38"/>
      <c r="H100" s="38"/>
      <c r="J100" s="38"/>
      <c r="K100" s="38"/>
      <c r="L100" s="38"/>
      <c r="M100" s="38"/>
      <c r="N100" s="38"/>
    </row>
    <row r="101" spans="2:14" ht="12.75">
      <c r="B101" s="41"/>
      <c r="C101" s="38"/>
      <c r="D101" s="38"/>
      <c r="E101" s="38"/>
      <c r="F101" s="38"/>
      <c r="G101" s="38"/>
      <c r="H101" s="38"/>
      <c r="J101" s="38"/>
      <c r="K101" s="38"/>
      <c r="L101" s="38"/>
      <c r="M101" s="38"/>
      <c r="N101" s="38"/>
    </row>
    <row r="102" spans="2:14" ht="12.75">
      <c r="B102" s="41"/>
      <c r="C102" s="38"/>
      <c r="D102" s="38"/>
      <c r="E102" s="38"/>
      <c r="F102" s="38"/>
      <c r="G102" s="38"/>
      <c r="H102" s="38"/>
      <c r="J102" s="38"/>
      <c r="K102" s="38"/>
      <c r="L102" s="38"/>
      <c r="M102" s="38"/>
      <c r="N102" s="38"/>
    </row>
    <row r="103" spans="2:14" ht="12.75">
      <c r="B103" s="41"/>
      <c r="C103" s="38"/>
      <c r="D103" s="38"/>
      <c r="E103" s="38"/>
      <c r="F103" s="38"/>
      <c r="G103" s="38"/>
      <c r="H103" s="38"/>
      <c r="J103" s="38"/>
      <c r="K103" s="38"/>
      <c r="L103" s="38"/>
      <c r="M103" s="38"/>
      <c r="N103" s="38"/>
    </row>
    <row r="104" spans="2:14" ht="12.75">
      <c r="B104" s="41"/>
      <c r="C104" s="38"/>
      <c r="D104" s="38"/>
      <c r="E104" s="38"/>
      <c r="F104" s="38"/>
      <c r="G104" s="38"/>
      <c r="H104" s="38"/>
      <c r="J104" s="38"/>
      <c r="K104" s="38"/>
      <c r="L104" s="38"/>
      <c r="M104" s="38"/>
      <c r="N104" s="38"/>
    </row>
    <row r="105" spans="2:14" ht="12.75">
      <c r="B105" s="69" t="s">
        <v>107</v>
      </c>
      <c r="C105" s="38"/>
      <c r="D105" s="38"/>
      <c r="E105" s="38"/>
      <c r="F105" s="38"/>
      <c r="G105" s="38"/>
      <c r="H105" s="38"/>
      <c r="J105" s="38"/>
      <c r="K105" s="38"/>
      <c r="L105" s="38"/>
      <c r="M105" s="38"/>
      <c r="N105" s="38"/>
    </row>
    <row r="106" spans="1:23" s="70" customFormat="1" ht="12.75">
      <c r="A106" s="41"/>
      <c r="B106" s="41"/>
      <c r="C106" s="41" t="s">
        <v>108</v>
      </c>
      <c r="D106" s="41" t="s">
        <v>109</v>
      </c>
      <c r="E106" s="41" t="s">
        <v>110</v>
      </c>
      <c r="F106" s="41"/>
      <c r="G106" s="41"/>
      <c r="H106" s="41" t="s">
        <v>98</v>
      </c>
      <c r="I106" s="41"/>
      <c r="J106" s="41" t="s">
        <v>97</v>
      </c>
      <c r="K106" s="41"/>
      <c r="L106" s="41"/>
      <c r="M106" s="41"/>
      <c r="N106" s="41"/>
      <c r="O106" s="41"/>
      <c r="P106" s="41"/>
      <c r="Q106" s="41"/>
      <c r="R106" s="41"/>
      <c r="S106" s="41"/>
      <c r="T106" s="41"/>
      <c r="U106" s="41"/>
      <c r="V106" s="41"/>
      <c r="W106" s="41"/>
    </row>
    <row r="107" spans="2:14" ht="12.75">
      <c r="B107" s="41"/>
      <c r="C107" s="71" t="s">
        <v>34</v>
      </c>
      <c r="D107" s="71" t="s">
        <v>34</v>
      </c>
      <c r="E107" s="71" t="s">
        <v>34</v>
      </c>
      <c r="F107" s="38"/>
      <c r="G107" s="38"/>
      <c r="H107" s="71" t="s">
        <v>34</v>
      </c>
      <c r="J107" s="38"/>
      <c r="K107" s="38"/>
      <c r="L107" s="38"/>
      <c r="M107" s="38"/>
      <c r="N107" s="38"/>
    </row>
    <row r="108" spans="2:14" ht="12.75">
      <c r="B108" s="41"/>
      <c r="C108" s="42" t="s">
        <v>111</v>
      </c>
      <c r="D108" s="38" t="s">
        <v>112</v>
      </c>
      <c r="E108" s="38" t="s">
        <v>113</v>
      </c>
      <c r="F108" s="38"/>
      <c r="G108" s="38"/>
      <c r="H108" s="38" t="s">
        <v>114</v>
      </c>
      <c r="J108" s="38" t="s">
        <v>99</v>
      </c>
      <c r="K108" s="38"/>
      <c r="L108" s="38"/>
      <c r="M108" s="38"/>
      <c r="N108" s="38"/>
    </row>
    <row r="109" spans="2:14" ht="12.75">
      <c r="B109" s="41"/>
      <c r="C109" s="38" t="s">
        <v>115</v>
      </c>
      <c r="D109" s="38" t="s">
        <v>116</v>
      </c>
      <c r="E109" s="38" t="s">
        <v>79</v>
      </c>
      <c r="F109" s="38"/>
      <c r="G109" s="38"/>
      <c r="H109" s="38" t="s">
        <v>105</v>
      </c>
      <c r="J109" s="38" t="s">
        <v>117</v>
      </c>
      <c r="K109" s="38"/>
      <c r="L109" s="38"/>
      <c r="M109" s="38"/>
      <c r="N109" s="38"/>
    </row>
    <row r="110" spans="2:14" ht="12.75">
      <c r="B110" s="41"/>
      <c r="C110" s="38" t="s">
        <v>118</v>
      </c>
      <c r="D110" s="38" t="s">
        <v>76</v>
      </c>
      <c r="E110" s="38" t="s">
        <v>119</v>
      </c>
      <c r="F110" s="38"/>
      <c r="G110" s="38"/>
      <c r="H110" s="38" t="s">
        <v>120</v>
      </c>
      <c r="J110" s="38"/>
      <c r="K110" s="38"/>
      <c r="L110" s="38"/>
      <c r="M110" s="38"/>
      <c r="N110" s="38"/>
    </row>
    <row r="111" spans="2:14" ht="12.75">
      <c r="B111" s="41"/>
      <c r="C111" s="38" t="s">
        <v>121</v>
      </c>
      <c r="D111" s="38" t="s">
        <v>122</v>
      </c>
      <c r="E111" s="38" t="s">
        <v>123</v>
      </c>
      <c r="F111" s="38"/>
      <c r="G111" s="38"/>
      <c r="H111" s="38" t="s">
        <v>27</v>
      </c>
      <c r="J111" s="38"/>
      <c r="K111" s="38"/>
      <c r="L111" s="38"/>
      <c r="M111" s="38"/>
      <c r="N111" s="38"/>
    </row>
    <row r="112" spans="2:14" ht="12.75">
      <c r="B112" s="41"/>
      <c r="C112" s="38" t="s">
        <v>74</v>
      </c>
      <c r="D112" s="38"/>
      <c r="E112" s="38" t="s">
        <v>124</v>
      </c>
      <c r="F112" s="38"/>
      <c r="G112" s="38"/>
      <c r="H112" s="38" t="s">
        <v>124</v>
      </c>
      <c r="J112" s="38"/>
      <c r="K112" s="38"/>
      <c r="L112" s="38"/>
      <c r="M112" s="38"/>
      <c r="N112" s="38"/>
    </row>
    <row r="113" spans="2:14" ht="12.75">
      <c r="B113" s="41"/>
      <c r="C113" s="38" t="s">
        <v>125</v>
      </c>
      <c r="D113" s="38"/>
      <c r="E113" s="38"/>
      <c r="F113" s="38"/>
      <c r="G113" s="38"/>
      <c r="H113" s="38"/>
      <c r="J113" s="38"/>
      <c r="K113" s="38"/>
      <c r="L113" s="38"/>
      <c r="M113" s="38"/>
      <c r="N113" s="38"/>
    </row>
    <row r="114" spans="2:14" ht="12.75">
      <c r="B114" s="41"/>
      <c r="C114" s="38" t="s">
        <v>126</v>
      </c>
      <c r="D114" s="38"/>
      <c r="E114" s="38"/>
      <c r="F114" s="38"/>
      <c r="G114" s="38"/>
      <c r="H114" s="38"/>
      <c r="J114" s="38"/>
      <c r="K114" s="38"/>
      <c r="L114" s="38"/>
      <c r="M114" s="38"/>
      <c r="N114" s="38"/>
    </row>
    <row r="115" spans="2:14" ht="12.75">
      <c r="B115" s="41"/>
      <c r="C115" s="38" t="s">
        <v>127</v>
      </c>
      <c r="D115" s="38"/>
      <c r="E115" s="38"/>
      <c r="F115" s="38"/>
      <c r="G115" s="38"/>
      <c r="H115" s="38"/>
      <c r="J115" s="38"/>
      <c r="K115" s="38"/>
      <c r="L115" s="38"/>
      <c r="M115" s="38"/>
      <c r="N115" s="38"/>
    </row>
    <row r="116" spans="2:14" ht="12.75">
      <c r="B116" s="41"/>
      <c r="C116" s="42" t="s">
        <v>128</v>
      </c>
      <c r="D116" s="38"/>
      <c r="E116" s="38"/>
      <c r="F116" s="38"/>
      <c r="G116" s="38"/>
      <c r="H116" s="38"/>
      <c r="J116" s="38"/>
      <c r="K116" s="38"/>
      <c r="L116" s="38"/>
      <c r="M116" s="38"/>
      <c r="N116" s="38"/>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row r="288" ht="12.75">
      <c r="B288" s="41"/>
    </row>
    <row r="289" ht="12.75">
      <c r="B289" s="41"/>
    </row>
    <row r="290" ht="12.75">
      <c r="B290" s="41"/>
    </row>
    <row r="291" ht="12.75">
      <c r="B291" s="41"/>
    </row>
    <row r="292" ht="12.75">
      <c r="B292" s="41"/>
    </row>
    <row r="293" ht="12.75">
      <c r="B293" s="41"/>
    </row>
    <row r="294" ht="12.75">
      <c r="B294" s="41"/>
    </row>
    <row r="295" ht="12.75">
      <c r="B295" s="41"/>
    </row>
    <row r="296" ht="12.75">
      <c r="B296" s="41"/>
    </row>
    <row r="297" ht="12.75">
      <c r="B297" s="41"/>
    </row>
    <row r="298" ht="12.75">
      <c r="B298" s="41"/>
    </row>
    <row r="299" ht="12.75">
      <c r="B299" s="41"/>
    </row>
    <row r="300" ht="12.75">
      <c r="B300" s="41"/>
    </row>
    <row r="301" ht="12.75">
      <c r="B301" s="41"/>
    </row>
    <row r="302" ht="12.75">
      <c r="B302" s="41"/>
    </row>
    <row r="303" ht="12.75">
      <c r="B303" s="41"/>
    </row>
    <row r="304" ht="12.75">
      <c r="B304" s="41"/>
    </row>
    <row r="305" ht="12.75">
      <c r="B305" s="41"/>
    </row>
    <row r="306" ht="12.75">
      <c r="B306" s="41"/>
    </row>
    <row r="307" ht="12.75">
      <c r="B307" s="41"/>
    </row>
    <row r="308" ht="12.75">
      <c r="B308" s="41"/>
    </row>
    <row r="309" ht="12.75">
      <c r="B309" s="41"/>
    </row>
    <row r="310" ht="12.75">
      <c r="B310" s="41"/>
    </row>
    <row r="311" ht="12.75">
      <c r="B311" s="41"/>
    </row>
    <row r="312" ht="12.75">
      <c r="B312" s="41"/>
    </row>
    <row r="313" ht="12.75">
      <c r="B313" s="41"/>
    </row>
    <row r="314" ht="12.75">
      <c r="B314" s="41"/>
    </row>
    <row r="315" ht="12.75">
      <c r="B315" s="41"/>
    </row>
    <row r="316" ht="12.75">
      <c r="B316" s="41"/>
    </row>
    <row r="317" ht="12.75">
      <c r="B317" s="41"/>
    </row>
    <row r="318" ht="12.75">
      <c r="B318" s="41"/>
    </row>
    <row r="319" ht="12.75">
      <c r="B319" s="41"/>
    </row>
    <row r="320" ht="12.75">
      <c r="B320" s="41"/>
    </row>
    <row r="321" ht="12.75">
      <c r="B321" s="41"/>
    </row>
    <row r="322" ht="12.75">
      <c r="B322" s="41"/>
    </row>
    <row r="323" ht="12.75">
      <c r="B323" s="41"/>
    </row>
    <row r="324" ht="12.75">
      <c r="B324" s="41"/>
    </row>
    <row r="325" ht="12.75">
      <c r="B325" s="41"/>
    </row>
    <row r="326" ht="12.75">
      <c r="B326" s="41"/>
    </row>
    <row r="327" ht="12.75">
      <c r="B327" s="41"/>
    </row>
    <row r="328" ht="12.75">
      <c r="B328" s="41"/>
    </row>
    <row r="329" ht="12.75">
      <c r="B329" s="41"/>
    </row>
    <row r="330" ht="12.75">
      <c r="B330" s="41"/>
    </row>
    <row r="331" ht="12.75">
      <c r="B331" s="41"/>
    </row>
    <row r="332" ht="12.75">
      <c r="B332" s="41"/>
    </row>
    <row r="333" ht="12.75">
      <c r="B333" s="41"/>
    </row>
    <row r="334" ht="12.75">
      <c r="B334" s="41"/>
    </row>
    <row r="335" ht="12.75">
      <c r="B335" s="41"/>
    </row>
    <row r="336" ht="12.75">
      <c r="B336" s="41"/>
    </row>
    <row r="337" ht="12.75">
      <c r="B337" s="41"/>
    </row>
    <row r="338" ht="12.75">
      <c r="B338" s="41"/>
    </row>
    <row r="339" ht="12.75">
      <c r="B339" s="41"/>
    </row>
    <row r="340" ht="12.75">
      <c r="B340" s="41"/>
    </row>
    <row r="341" ht="12.75">
      <c r="B341" s="41"/>
    </row>
    <row r="342" ht="12.75">
      <c r="B342" s="41"/>
    </row>
    <row r="343" ht="12.75">
      <c r="B343" s="41"/>
    </row>
    <row r="344" ht="12.75">
      <c r="B344" s="41"/>
    </row>
    <row r="345" ht="12.75">
      <c r="B345" s="41"/>
    </row>
    <row r="346" ht="12.75">
      <c r="B346" s="41"/>
    </row>
    <row r="347" ht="12.75">
      <c r="B347" s="41"/>
    </row>
    <row r="348" ht="12.75">
      <c r="B348" s="41"/>
    </row>
    <row r="349" ht="12.75">
      <c r="B349" s="41"/>
    </row>
    <row r="350" ht="12.75">
      <c r="B350" s="41"/>
    </row>
    <row r="351" ht="12.75">
      <c r="B351" s="41"/>
    </row>
    <row r="352" ht="12.75">
      <c r="B352" s="41"/>
    </row>
    <row r="353" ht="12.75">
      <c r="B353" s="41"/>
    </row>
    <row r="354" ht="12.75">
      <c r="B354" s="41"/>
    </row>
    <row r="355" ht="12.75">
      <c r="B355" s="41"/>
    </row>
  </sheetData>
  <sheetProtection formatCells="0" formatRows="0" insertRows="0" insertHyperlinks="0" deleteRows="0" selectLockedCells="1"/>
  <mergeCells count="28">
    <mergeCell ref="B1:O1"/>
    <mergeCell ref="B2:O2"/>
    <mergeCell ref="B4:C4"/>
    <mergeCell ref="B5:C5"/>
    <mergeCell ref="G5:J5"/>
    <mergeCell ref="B6:C6"/>
    <mergeCell ref="D6:M6"/>
    <mergeCell ref="B8:N8"/>
    <mergeCell ref="B10:C10"/>
    <mergeCell ref="D10:E10"/>
    <mergeCell ref="B11:C11"/>
    <mergeCell ref="D11:E11"/>
    <mergeCell ref="B12:C12"/>
    <mergeCell ref="D12:E12"/>
    <mergeCell ref="B13:C13"/>
    <mergeCell ref="D13:E13"/>
    <mergeCell ref="B14:C14"/>
    <mergeCell ref="D14:E14"/>
    <mergeCell ref="B15:C15"/>
    <mergeCell ref="D15:E15"/>
    <mergeCell ref="B26:N26"/>
    <mergeCell ref="B34:N34"/>
    <mergeCell ref="B16:C16"/>
    <mergeCell ref="D16:E16"/>
    <mergeCell ref="B17:C17"/>
    <mergeCell ref="D17:E17"/>
    <mergeCell ref="B20:N20"/>
    <mergeCell ref="I22:N22"/>
  </mergeCells>
  <conditionalFormatting sqref="H37:H49 H29:H31">
    <cfRule type="cellIs" priority="8" dxfId="3" operator="equal" stopIfTrue="1">
      <formula>0</formula>
    </cfRule>
  </conditionalFormatting>
  <conditionalFormatting sqref="G37:G49 G29:G31">
    <cfRule type="cellIs" priority="7" dxfId="4" operator="equal" stopIfTrue="1">
      <formula>1</formula>
    </cfRule>
  </conditionalFormatting>
  <dataValidations count="7">
    <dataValidation type="list" allowBlank="1" showInputMessage="1" showErrorMessage="1" sqref="L46:L47">
      <formula1>$H$107:$H$112</formula1>
    </dataValidation>
    <dataValidation type="list" allowBlank="1" showInputMessage="1" showErrorMessage="1" sqref="K44:K47">
      <formula1>$J$107:$J$109</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$C$107:$C$116</formula1>
    </dataValidation>
    <dataValidation type="list" allowBlank="1" showInputMessage="1" showErrorMessage="1" sqref="D14:E14">
      <formula1>$D$107:$D$111</formula1>
    </dataValidation>
    <dataValidation type="list" allowBlank="1" showInputMessage="1" showErrorMessage="1" sqref="D16:E16">
      <formula1>$E$107:$E$112</formula1>
    </dataValidation>
  </dataValidations>
  <printOptions/>
  <pageMargins left="0.25" right="0.25" top="0.5" bottom="0.5" header="0.3" footer="0.3"/>
  <pageSetup fitToHeight="100" fitToWidth="1" horizontalDpi="600" verticalDpi="600" orientation="landscape" paperSize="3" scale="52"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IJ52"/>
  <sheetViews>
    <sheetView zoomScalePageLayoutView="0" workbookViewId="0" topLeftCell="A1">
      <pane xSplit="1" topLeftCell="B1" activePane="topRight" state="frozen"/>
      <selection pane="topLeft" activeCell="A1" sqref="A1:N1"/>
      <selection pane="topRight" activeCell="E25" sqref="E25"/>
    </sheetView>
  </sheetViews>
  <sheetFormatPr defaultColWidth="36.8515625" defaultRowHeight="12.75" customHeight="1"/>
  <cols>
    <col min="1" max="1" width="18.7109375" style="4" customWidth="1"/>
    <col min="2" max="2" width="18.28125" style="32" customWidth="1"/>
    <col min="3" max="3" width="19.140625" style="32" customWidth="1"/>
    <col min="4" max="4" width="18.7109375" style="32" customWidth="1"/>
    <col min="5" max="5" width="18.28125" style="32" customWidth="1"/>
    <col min="6" max="6" width="16.7109375" style="32" customWidth="1"/>
    <col min="7" max="7" width="17.28125" style="32" customWidth="1"/>
    <col min="8" max="9" width="18.7109375" style="32" customWidth="1"/>
    <col min="10" max="10" width="17.57421875" style="32" customWidth="1"/>
    <col min="11" max="11" width="18.140625" style="32" customWidth="1"/>
    <col min="12" max="12" width="18.421875" style="32" customWidth="1"/>
    <col min="13" max="13" width="10.7109375" style="32" customWidth="1"/>
    <col min="14" max="14" width="14.00390625" style="32" customWidth="1"/>
    <col min="15" max="15" width="14.421875" style="32" customWidth="1"/>
    <col min="16" max="16" width="15.28125" style="32" customWidth="1"/>
    <col min="17" max="17" width="15.00390625" style="32" customWidth="1"/>
    <col min="18" max="18" width="15.28125" style="32" customWidth="1"/>
    <col min="19" max="19" width="12.57421875" style="32" customWidth="1"/>
    <col min="20" max="26" width="36.8515625" style="32" customWidth="1"/>
    <col min="27" max="27" width="37.00390625" style="32" customWidth="1"/>
    <col min="28" max="34" width="36.8515625" style="32" customWidth="1"/>
    <col min="35" max="43" width="36.8515625" style="4" customWidth="1"/>
    <col min="44" max="44" width="37.140625" style="4" customWidth="1"/>
    <col min="45" max="46" width="36.8515625" style="4" customWidth="1"/>
    <col min="47" max="47" width="36.7109375" style="4" customWidth="1"/>
    <col min="48" max="49" width="36.8515625" style="4" customWidth="1"/>
    <col min="50" max="50" width="36.7109375" style="4" customWidth="1"/>
    <col min="51" max="51" width="37.00390625" style="4" customWidth="1"/>
    <col min="52" max="70" width="36.8515625" style="4" customWidth="1"/>
    <col min="71" max="71" width="37.00390625" style="4" customWidth="1"/>
    <col min="72" max="89" width="36.8515625" style="4" customWidth="1"/>
    <col min="90" max="90" width="36.7109375" style="4" customWidth="1"/>
    <col min="91" max="103" width="36.8515625" style="4" customWidth="1"/>
    <col min="104" max="104" width="36.7109375" style="4" customWidth="1"/>
    <col min="105" max="107" width="36.8515625" style="4" customWidth="1"/>
    <col min="108" max="108" width="36.7109375" style="4" customWidth="1"/>
    <col min="109" max="116" width="36.8515625" style="4" customWidth="1"/>
    <col min="117" max="117" width="36.7109375" style="4" customWidth="1"/>
    <col min="118" max="16384" width="36.8515625" style="4" customWidth="1"/>
  </cols>
  <sheetData>
    <row r="1" spans="1:34" s="3" customFormat="1" ht="12.75" customHeight="1">
      <c r="A1" s="2" t="s">
        <v>5</v>
      </c>
      <c r="B1" s="111"/>
      <c r="C1" s="111"/>
      <c r="D1" s="111"/>
      <c r="E1" s="111"/>
      <c r="F1" s="111"/>
      <c r="G1" s="111"/>
      <c r="H1" s="111"/>
      <c r="I1" s="111"/>
      <c r="J1" s="24"/>
      <c r="K1" s="24"/>
      <c r="L1" s="24"/>
      <c r="M1" s="24"/>
      <c r="N1" s="24"/>
      <c r="O1" s="24"/>
      <c r="P1" s="24"/>
      <c r="Q1" s="24"/>
      <c r="R1" s="24"/>
      <c r="S1" s="24"/>
      <c r="T1" s="24"/>
      <c r="U1" s="24"/>
      <c r="V1" s="24"/>
      <c r="W1" s="24"/>
      <c r="X1" s="24"/>
      <c r="Y1" s="24"/>
      <c r="Z1" s="24"/>
      <c r="AA1" s="24"/>
      <c r="AB1" s="24"/>
      <c r="AC1" s="24"/>
      <c r="AD1" s="24"/>
      <c r="AE1" s="24"/>
      <c r="AF1" s="24"/>
      <c r="AG1" s="24"/>
      <c r="AH1" s="24"/>
    </row>
    <row r="2" spans="1:244" s="11" customFormat="1" ht="12.75" customHeight="1">
      <c r="A2" s="112" t="s">
        <v>6</v>
      </c>
      <c r="B2" s="25">
        <f>IF(B3="","",1)</f>
        <v>1</v>
      </c>
      <c r="C2" s="25">
        <f aca="true" t="shared" si="0" ref="C2:J2">IF(C3="","",B2+1)</f>
        <v>2</v>
      </c>
      <c r="D2" s="25">
        <f t="shared" si="0"/>
        <v>3</v>
      </c>
      <c r="E2" s="25">
        <v>4</v>
      </c>
      <c r="F2" s="25">
        <f t="shared" si="0"/>
        <v>5</v>
      </c>
      <c r="G2" s="25">
        <f t="shared" si="0"/>
        <v>6</v>
      </c>
      <c r="H2" s="25">
        <f t="shared" si="0"/>
        <v>7</v>
      </c>
      <c r="I2" s="25">
        <f t="shared" si="0"/>
        <v>8</v>
      </c>
      <c r="J2" s="25">
        <f t="shared" si="0"/>
        <v>9</v>
      </c>
      <c r="K2" s="25">
        <v>10</v>
      </c>
      <c r="L2" s="25"/>
      <c r="M2" s="25"/>
      <c r="N2" s="25"/>
      <c r="O2" s="25"/>
      <c r="P2" s="25"/>
      <c r="Q2" s="25"/>
      <c r="R2" s="25"/>
      <c r="S2" s="25"/>
      <c r="T2" s="25">
        <f>IF(T3="","",S2+1)</f>
      </c>
      <c r="U2" s="25">
        <f>IF(U3="","",T2+1)</f>
      </c>
      <c r="V2" s="25"/>
      <c r="W2" s="25"/>
      <c r="X2" s="25"/>
      <c r="Y2" s="25"/>
      <c r="Z2" s="25"/>
      <c r="AA2" s="25"/>
      <c r="AB2" s="25"/>
      <c r="AC2" s="25"/>
      <c r="AD2" s="25"/>
      <c r="AE2" s="25"/>
      <c r="AF2" s="25"/>
      <c r="AG2" s="25"/>
      <c r="AH2" s="25"/>
      <c r="AI2" s="14"/>
      <c r="AJ2" s="14">
        <f aca="true" t="shared" si="1" ref="AJ2:CU2">IF(AJ3="","",AI2+1)</f>
      </c>
      <c r="AK2" s="14">
        <f t="shared" si="1"/>
      </c>
      <c r="AL2" s="14">
        <f t="shared" si="1"/>
      </c>
      <c r="AM2" s="14">
        <f t="shared" si="1"/>
      </c>
      <c r="AN2" s="14">
        <f t="shared" si="1"/>
      </c>
      <c r="AO2" s="14">
        <f t="shared" si="1"/>
      </c>
      <c r="AP2" s="14">
        <f t="shared" si="1"/>
      </c>
      <c r="AQ2" s="14">
        <f t="shared" si="1"/>
      </c>
      <c r="AR2" s="14">
        <f t="shared" si="1"/>
      </c>
      <c r="AS2" s="14">
        <f t="shared" si="1"/>
      </c>
      <c r="AT2" s="14">
        <f t="shared" si="1"/>
      </c>
      <c r="AU2" s="14">
        <f t="shared" si="1"/>
      </c>
      <c r="AV2" s="14">
        <f t="shared" si="1"/>
      </c>
      <c r="AW2" s="14">
        <f t="shared" si="1"/>
      </c>
      <c r="AX2" s="14">
        <f t="shared" si="1"/>
      </c>
      <c r="AY2" s="14">
        <f t="shared" si="1"/>
      </c>
      <c r="AZ2" s="14">
        <f t="shared" si="1"/>
      </c>
      <c r="BA2" s="14">
        <f t="shared" si="1"/>
      </c>
      <c r="BB2" s="14">
        <f t="shared" si="1"/>
      </c>
      <c r="BC2" s="14">
        <f t="shared" si="1"/>
      </c>
      <c r="BD2" s="14">
        <f t="shared" si="1"/>
      </c>
      <c r="BE2" s="14">
        <f t="shared" si="1"/>
      </c>
      <c r="BF2" s="14">
        <f t="shared" si="1"/>
      </c>
      <c r="BG2" s="14">
        <f t="shared" si="1"/>
      </c>
      <c r="BH2" s="14">
        <f t="shared" si="1"/>
      </c>
      <c r="BI2" s="14">
        <f t="shared" si="1"/>
      </c>
      <c r="BJ2" s="14">
        <f t="shared" si="1"/>
      </c>
      <c r="BK2" s="14">
        <f t="shared" si="1"/>
      </c>
      <c r="BL2" s="14">
        <f t="shared" si="1"/>
      </c>
      <c r="BM2" s="14">
        <f t="shared" si="1"/>
      </c>
      <c r="BN2" s="14">
        <f t="shared" si="1"/>
      </c>
      <c r="BO2" s="14">
        <f t="shared" si="1"/>
      </c>
      <c r="BP2" s="14">
        <f t="shared" si="1"/>
      </c>
      <c r="BQ2" s="14">
        <f t="shared" si="1"/>
      </c>
      <c r="BR2" s="14">
        <f t="shared" si="1"/>
      </c>
      <c r="BS2" s="14">
        <f t="shared" si="1"/>
      </c>
      <c r="BT2" s="14">
        <f t="shared" si="1"/>
      </c>
      <c r="BU2" s="14">
        <f t="shared" si="1"/>
      </c>
      <c r="BV2" s="14">
        <f t="shared" si="1"/>
      </c>
      <c r="BW2" s="14">
        <f t="shared" si="1"/>
      </c>
      <c r="BX2" s="14">
        <f t="shared" si="1"/>
      </c>
      <c r="BY2" s="14">
        <f t="shared" si="1"/>
      </c>
      <c r="BZ2" s="14">
        <f t="shared" si="1"/>
      </c>
      <c r="CA2" s="14">
        <f t="shared" si="1"/>
      </c>
      <c r="CB2" s="14">
        <f t="shared" si="1"/>
      </c>
      <c r="CC2" s="14">
        <f t="shared" si="1"/>
      </c>
      <c r="CD2" s="14">
        <f t="shared" si="1"/>
      </c>
      <c r="CE2" s="14">
        <f t="shared" si="1"/>
      </c>
      <c r="CF2" s="14">
        <f t="shared" si="1"/>
      </c>
      <c r="CG2" s="14">
        <f t="shared" si="1"/>
      </c>
      <c r="CH2" s="14">
        <f t="shared" si="1"/>
      </c>
      <c r="CI2" s="14">
        <f t="shared" si="1"/>
      </c>
      <c r="CJ2" s="14">
        <f t="shared" si="1"/>
      </c>
      <c r="CK2" s="14">
        <f t="shared" si="1"/>
      </c>
      <c r="CL2" s="14">
        <f t="shared" si="1"/>
      </c>
      <c r="CM2" s="14">
        <f t="shared" si="1"/>
      </c>
      <c r="CN2" s="14">
        <f t="shared" si="1"/>
      </c>
      <c r="CO2" s="14">
        <f t="shared" si="1"/>
      </c>
      <c r="CP2" s="14">
        <f t="shared" si="1"/>
      </c>
      <c r="CQ2" s="14">
        <f t="shared" si="1"/>
      </c>
      <c r="CR2" s="14">
        <f t="shared" si="1"/>
      </c>
      <c r="CS2" s="14">
        <f t="shared" si="1"/>
      </c>
      <c r="CT2" s="14">
        <f t="shared" si="1"/>
      </c>
      <c r="CU2" s="14">
        <f t="shared" si="1"/>
      </c>
      <c r="CV2" s="14">
        <f aca="true" t="shared" si="2" ref="CV2:FG2">IF(CV3="","",CU2+1)</f>
      </c>
      <c r="CW2" s="14">
        <f t="shared" si="2"/>
      </c>
      <c r="CX2" s="14">
        <f t="shared" si="2"/>
      </c>
      <c r="CY2" s="14">
        <f t="shared" si="2"/>
      </c>
      <c r="CZ2" s="14">
        <f t="shared" si="2"/>
      </c>
      <c r="DA2" s="14">
        <f t="shared" si="2"/>
      </c>
      <c r="DB2" s="14">
        <f t="shared" si="2"/>
      </c>
      <c r="DC2" s="14">
        <f t="shared" si="2"/>
      </c>
      <c r="DD2" s="14">
        <f t="shared" si="2"/>
      </c>
      <c r="DE2" s="14">
        <f t="shared" si="2"/>
      </c>
      <c r="DF2" s="14">
        <f t="shared" si="2"/>
      </c>
      <c r="DG2" s="14">
        <f t="shared" si="2"/>
      </c>
      <c r="DH2" s="14">
        <f t="shared" si="2"/>
      </c>
      <c r="DI2" s="14">
        <f t="shared" si="2"/>
      </c>
      <c r="DJ2" s="14">
        <f t="shared" si="2"/>
      </c>
      <c r="DK2" s="14">
        <f t="shared" si="2"/>
      </c>
      <c r="DL2" s="14">
        <f t="shared" si="2"/>
      </c>
      <c r="DM2" s="14">
        <f t="shared" si="2"/>
      </c>
      <c r="DN2" s="14">
        <f t="shared" si="2"/>
      </c>
      <c r="DO2" s="14">
        <f t="shared" si="2"/>
      </c>
      <c r="DP2" s="14">
        <f t="shared" si="2"/>
      </c>
      <c r="DQ2" s="14">
        <f t="shared" si="2"/>
      </c>
      <c r="DR2" s="14">
        <f t="shared" si="2"/>
      </c>
      <c r="DS2" s="14">
        <f t="shared" si="2"/>
      </c>
      <c r="DT2" s="14">
        <f t="shared" si="2"/>
      </c>
      <c r="DU2" s="14">
        <f t="shared" si="2"/>
      </c>
      <c r="DV2" s="14">
        <f t="shared" si="2"/>
      </c>
      <c r="DW2" s="14">
        <f t="shared" si="2"/>
      </c>
      <c r="DX2" s="14">
        <f t="shared" si="2"/>
      </c>
      <c r="DY2" s="14">
        <f t="shared" si="2"/>
      </c>
      <c r="DZ2" s="14">
        <f t="shared" si="2"/>
      </c>
      <c r="EA2" s="14">
        <f t="shared" si="2"/>
      </c>
      <c r="EB2" s="14">
        <f t="shared" si="2"/>
      </c>
      <c r="EC2" s="14">
        <f t="shared" si="2"/>
      </c>
      <c r="ED2" s="14">
        <f t="shared" si="2"/>
      </c>
      <c r="EE2" s="14">
        <f t="shared" si="2"/>
      </c>
      <c r="EF2" s="14">
        <f t="shared" si="2"/>
      </c>
      <c r="EG2" s="14">
        <f t="shared" si="2"/>
      </c>
      <c r="EH2" s="14">
        <f t="shared" si="2"/>
      </c>
      <c r="EI2" s="14">
        <f t="shared" si="2"/>
      </c>
      <c r="EJ2" s="14">
        <f t="shared" si="2"/>
      </c>
      <c r="EK2" s="14">
        <f t="shared" si="2"/>
      </c>
      <c r="EL2" s="14">
        <f t="shared" si="2"/>
      </c>
      <c r="EM2" s="14">
        <f t="shared" si="2"/>
      </c>
      <c r="EN2" s="14">
        <f t="shared" si="2"/>
      </c>
      <c r="EO2" s="14">
        <f t="shared" si="2"/>
      </c>
      <c r="EP2" s="14">
        <f t="shared" si="2"/>
      </c>
      <c r="EQ2" s="14">
        <f t="shared" si="2"/>
      </c>
      <c r="ER2" s="14">
        <f t="shared" si="2"/>
      </c>
      <c r="ES2" s="14">
        <f t="shared" si="2"/>
      </c>
      <c r="ET2" s="14">
        <f t="shared" si="2"/>
      </c>
      <c r="EU2" s="14">
        <f t="shared" si="2"/>
      </c>
      <c r="EV2" s="14">
        <f t="shared" si="2"/>
      </c>
      <c r="EW2" s="14">
        <f t="shared" si="2"/>
      </c>
      <c r="EX2" s="14">
        <f t="shared" si="2"/>
      </c>
      <c r="EY2" s="14">
        <f t="shared" si="2"/>
      </c>
      <c r="EZ2" s="14">
        <f t="shared" si="2"/>
      </c>
      <c r="FA2" s="14">
        <f t="shared" si="2"/>
      </c>
      <c r="FB2" s="14">
        <f t="shared" si="2"/>
      </c>
      <c r="FC2" s="14">
        <f t="shared" si="2"/>
      </c>
      <c r="FD2" s="14">
        <f t="shared" si="2"/>
      </c>
      <c r="FE2" s="14">
        <f t="shared" si="2"/>
      </c>
      <c r="FF2" s="14">
        <f t="shared" si="2"/>
      </c>
      <c r="FG2" s="14">
        <f t="shared" si="2"/>
      </c>
      <c r="FH2" s="14">
        <f aca="true" t="shared" si="3" ref="FH2:HS2">IF(FH3="","",FG2+1)</f>
      </c>
      <c r="FI2" s="14">
        <f t="shared" si="3"/>
      </c>
      <c r="FJ2" s="14">
        <f t="shared" si="3"/>
      </c>
      <c r="FK2" s="14">
        <f t="shared" si="3"/>
      </c>
      <c r="FL2" s="14">
        <f t="shared" si="3"/>
      </c>
      <c r="FM2" s="14">
        <f t="shared" si="3"/>
      </c>
      <c r="FN2" s="14">
        <f t="shared" si="3"/>
      </c>
      <c r="FO2" s="14">
        <f t="shared" si="3"/>
      </c>
      <c r="FP2" s="14">
        <f t="shared" si="3"/>
      </c>
      <c r="FQ2" s="14">
        <f t="shared" si="3"/>
      </c>
      <c r="FR2" s="14">
        <f t="shared" si="3"/>
      </c>
      <c r="FS2" s="14">
        <f t="shared" si="3"/>
      </c>
      <c r="FT2" s="14">
        <f t="shared" si="3"/>
      </c>
      <c r="FU2" s="14">
        <f t="shared" si="3"/>
      </c>
      <c r="FV2" s="14">
        <f t="shared" si="3"/>
      </c>
      <c r="FW2" s="14">
        <f t="shared" si="3"/>
      </c>
      <c r="FX2" s="14">
        <f t="shared" si="3"/>
      </c>
      <c r="FY2" s="14">
        <f t="shared" si="3"/>
      </c>
      <c r="FZ2" s="14">
        <f t="shared" si="3"/>
      </c>
      <c r="GA2" s="14">
        <f t="shared" si="3"/>
      </c>
      <c r="GB2" s="14">
        <f t="shared" si="3"/>
      </c>
      <c r="GC2" s="14">
        <f t="shared" si="3"/>
      </c>
      <c r="GD2" s="14">
        <f t="shared" si="3"/>
      </c>
      <c r="GE2" s="14">
        <f t="shared" si="3"/>
      </c>
      <c r="GF2" s="14">
        <f t="shared" si="3"/>
      </c>
      <c r="GG2" s="14">
        <f t="shared" si="3"/>
      </c>
      <c r="GH2" s="14">
        <f t="shared" si="3"/>
      </c>
      <c r="GI2" s="14">
        <f t="shared" si="3"/>
      </c>
      <c r="GJ2" s="14">
        <f t="shared" si="3"/>
      </c>
      <c r="GK2" s="14">
        <f t="shared" si="3"/>
      </c>
      <c r="GL2" s="14">
        <f t="shared" si="3"/>
      </c>
      <c r="GM2" s="14">
        <f t="shared" si="3"/>
      </c>
      <c r="GN2" s="14">
        <f t="shared" si="3"/>
      </c>
      <c r="GO2" s="14">
        <f t="shared" si="3"/>
      </c>
      <c r="GP2" s="14">
        <f t="shared" si="3"/>
      </c>
      <c r="GQ2" s="14">
        <f t="shared" si="3"/>
      </c>
      <c r="GR2" s="14">
        <f t="shared" si="3"/>
      </c>
      <c r="GS2" s="14">
        <f t="shared" si="3"/>
      </c>
      <c r="GT2" s="14">
        <f t="shared" si="3"/>
      </c>
      <c r="GU2" s="14">
        <f t="shared" si="3"/>
      </c>
      <c r="GV2" s="14">
        <f t="shared" si="3"/>
      </c>
      <c r="GW2" s="14">
        <f t="shared" si="3"/>
      </c>
      <c r="GX2" s="14">
        <f t="shared" si="3"/>
      </c>
      <c r="GY2" s="14">
        <f t="shared" si="3"/>
      </c>
      <c r="GZ2" s="14">
        <f t="shared" si="3"/>
      </c>
      <c r="HA2" s="14">
        <f t="shared" si="3"/>
      </c>
      <c r="HB2" s="14">
        <f t="shared" si="3"/>
      </c>
      <c r="HC2" s="14">
        <f t="shared" si="3"/>
      </c>
      <c r="HD2" s="14">
        <f t="shared" si="3"/>
      </c>
      <c r="HE2" s="14">
        <f t="shared" si="3"/>
      </c>
      <c r="HF2" s="14">
        <f t="shared" si="3"/>
      </c>
      <c r="HG2" s="14">
        <f t="shared" si="3"/>
      </c>
      <c r="HH2" s="14">
        <f t="shared" si="3"/>
      </c>
      <c r="HI2" s="14">
        <f t="shared" si="3"/>
      </c>
      <c r="HJ2" s="14">
        <f t="shared" si="3"/>
      </c>
      <c r="HK2" s="14">
        <f t="shared" si="3"/>
      </c>
      <c r="HL2" s="14">
        <f t="shared" si="3"/>
      </c>
      <c r="HM2" s="14">
        <f t="shared" si="3"/>
      </c>
      <c r="HN2" s="14">
        <f t="shared" si="3"/>
      </c>
      <c r="HO2" s="14">
        <f t="shared" si="3"/>
      </c>
      <c r="HP2" s="14">
        <f t="shared" si="3"/>
      </c>
      <c r="HQ2" s="14">
        <f t="shared" si="3"/>
      </c>
      <c r="HR2" s="14">
        <f t="shared" si="3"/>
      </c>
      <c r="HS2" s="14">
        <f t="shared" si="3"/>
      </c>
      <c r="HT2" s="14">
        <f aca="true" t="shared" si="4" ref="HT2:IJ2">IF(HT3="","",HS2+1)</f>
      </c>
      <c r="HU2" s="14">
        <f t="shared" si="4"/>
      </c>
      <c r="HV2" s="14">
        <f t="shared" si="4"/>
      </c>
      <c r="HW2" s="14">
        <f t="shared" si="4"/>
      </c>
      <c r="HX2" s="14">
        <f t="shared" si="4"/>
      </c>
      <c r="HY2" s="14">
        <f t="shared" si="4"/>
      </c>
      <c r="HZ2" s="14">
        <f t="shared" si="4"/>
      </c>
      <c r="IA2" s="14">
        <f t="shared" si="4"/>
      </c>
      <c r="IB2" s="14">
        <f t="shared" si="4"/>
      </c>
      <c r="IC2" s="14">
        <f t="shared" si="4"/>
      </c>
      <c r="ID2" s="14">
        <f t="shared" si="4"/>
      </c>
      <c r="IE2" s="14">
        <f t="shared" si="4"/>
      </c>
      <c r="IF2" s="14">
        <f t="shared" si="4"/>
      </c>
      <c r="IG2" s="14">
        <f t="shared" si="4"/>
      </c>
      <c r="IH2" s="14">
        <f t="shared" si="4"/>
      </c>
      <c r="II2" s="14">
        <f t="shared" si="4"/>
      </c>
      <c r="IJ2" s="14">
        <f t="shared" si="4"/>
      </c>
    </row>
    <row r="3" spans="1:209" s="7" customFormat="1" ht="25.5">
      <c r="A3" s="16" t="s">
        <v>7</v>
      </c>
      <c r="B3" s="72" t="s">
        <v>8</v>
      </c>
      <c r="C3" s="72" t="s">
        <v>249</v>
      </c>
      <c r="D3" s="72" t="s">
        <v>249</v>
      </c>
      <c r="E3" s="72" t="s">
        <v>35</v>
      </c>
      <c r="F3" s="72" t="s">
        <v>8</v>
      </c>
      <c r="G3" s="72" t="s">
        <v>8</v>
      </c>
      <c r="H3" s="72" t="s">
        <v>35</v>
      </c>
      <c r="I3" s="72" t="s">
        <v>35</v>
      </c>
      <c r="J3" s="72" t="s">
        <v>35</v>
      </c>
      <c r="K3" s="72" t="s">
        <v>8</v>
      </c>
      <c r="L3" s="72"/>
      <c r="M3" s="72"/>
      <c r="N3" s="72"/>
      <c r="O3" s="72"/>
      <c r="P3" s="72"/>
      <c r="Q3" s="72"/>
      <c r="R3" s="72"/>
      <c r="S3" s="72"/>
      <c r="T3" s="72"/>
      <c r="U3" s="72"/>
      <c r="V3" s="72"/>
      <c r="W3" s="72"/>
      <c r="X3" s="72"/>
      <c r="Y3" s="26"/>
      <c r="Z3" s="26"/>
      <c r="AA3" s="26"/>
      <c r="AB3" s="26"/>
      <c r="AC3" s="26"/>
      <c r="AD3" s="26"/>
      <c r="AE3" s="26"/>
      <c r="AF3" s="26"/>
      <c r="AG3" s="26"/>
      <c r="AH3" s="26"/>
      <c r="GB3" s="8"/>
      <c r="GC3" s="8"/>
      <c r="GD3" s="8"/>
      <c r="GE3" s="8"/>
      <c r="GF3" s="8"/>
      <c r="GG3" s="8"/>
      <c r="GH3" s="8"/>
      <c r="GI3" s="8"/>
      <c r="GJ3" s="8"/>
      <c r="GK3" s="8"/>
      <c r="GL3" s="8"/>
      <c r="GM3" s="8"/>
      <c r="GN3" s="8"/>
      <c r="GO3" s="8"/>
      <c r="GP3" s="8"/>
      <c r="GQ3" s="8"/>
      <c r="GR3" s="8"/>
      <c r="GS3" s="8"/>
      <c r="GT3" s="8"/>
      <c r="GU3" s="8"/>
      <c r="GV3" s="8"/>
      <c r="GW3" s="8"/>
      <c r="GX3" s="8"/>
      <c r="GY3" s="8"/>
      <c r="GZ3" s="8"/>
      <c r="HA3" s="8"/>
    </row>
    <row r="4" spans="1:209" s="7" customFormat="1" ht="89.25">
      <c r="A4" s="16" t="s">
        <v>9</v>
      </c>
      <c r="B4" s="72" t="s">
        <v>250</v>
      </c>
      <c r="C4" s="72" t="s">
        <v>251</v>
      </c>
      <c r="D4" s="72" t="s">
        <v>252</v>
      </c>
      <c r="E4" s="72" t="s">
        <v>253</v>
      </c>
      <c r="F4" s="72" t="s">
        <v>217</v>
      </c>
      <c r="G4" s="72" t="s">
        <v>216</v>
      </c>
      <c r="H4" s="72" t="s">
        <v>254</v>
      </c>
      <c r="I4" s="72" t="s">
        <v>255</v>
      </c>
      <c r="J4" s="72" t="s">
        <v>256</v>
      </c>
      <c r="K4" s="72" t="s">
        <v>404</v>
      </c>
      <c r="L4" s="72"/>
      <c r="M4" s="72"/>
      <c r="N4" s="72"/>
      <c r="O4" s="72"/>
      <c r="P4" s="72"/>
      <c r="Q4" s="72"/>
      <c r="R4" s="72"/>
      <c r="S4" s="72"/>
      <c r="T4" s="72"/>
      <c r="U4" s="72"/>
      <c r="V4" s="72"/>
      <c r="W4" s="72"/>
      <c r="X4" s="72"/>
      <c r="Y4" s="26"/>
      <c r="Z4" s="72"/>
      <c r="AA4" s="72"/>
      <c r="AB4" s="26"/>
      <c r="AC4" s="26"/>
      <c r="AD4" s="26"/>
      <c r="AE4" s="26"/>
      <c r="AF4" s="26"/>
      <c r="AG4" s="26"/>
      <c r="AH4" s="26"/>
      <c r="AP4" s="17"/>
      <c r="AQ4" s="17"/>
      <c r="AR4" s="17"/>
      <c r="AS4" s="17"/>
      <c r="AT4" s="17"/>
      <c r="AU4" s="17"/>
      <c r="AV4" s="17"/>
      <c r="FZ4" s="8"/>
      <c r="GB4" s="8"/>
      <c r="GC4" s="8"/>
      <c r="GD4" s="8"/>
      <c r="GE4" s="8"/>
      <c r="GF4" s="8"/>
      <c r="GG4" s="8"/>
      <c r="GH4" s="8"/>
      <c r="GI4" s="8"/>
      <c r="GJ4" s="8"/>
      <c r="GK4" s="8"/>
      <c r="GL4" s="8"/>
      <c r="GM4" s="8"/>
      <c r="GN4" s="8"/>
      <c r="GO4" s="8"/>
      <c r="GP4" s="8"/>
      <c r="GQ4" s="8"/>
      <c r="GR4" s="8"/>
      <c r="GS4" s="8"/>
      <c r="GT4" s="8"/>
      <c r="GU4" s="8"/>
      <c r="GV4" s="8"/>
      <c r="GW4" s="8"/>
      <c r="GX4" s="8"/>
      <c r="GY4" s="8"/>
      <c r="GZ4" s="8"/>
      <c r="HA4" s="8"/>
    </row>
    <row r="5" spans="1:209" s="18" customFormat="1" ht="25.5">
      <c r="A5" s="113" t="s">
        <v>10</v>
      </c>
      <c r="B5" s="73" t="s">
        <v>257</v>
      </c>
      <c r="C5" s="73" t="s">
        <v>258</v>
      </c>
      <c r="D5" s="73" t="s">
        <v>259</v>
      </c>
      <c r="E5" s="73" t="s">
        <v>218</v>
      </c>
      <c r="F5" s="73" t="s">
        <v>220</v>
      </c>
      <c r="G5" s="73" t="s">
        <v>219</v>
      </c>
      <c r="H5" s="73" t="s">
        <v>260</v>
      </c>
      <c r="I5" s="73" t="s">
        <v>218</v>
      </c>
      <c r="J5" s="73" t="s">
        <v>220</v>
      </c>
      <c r="K5" s="73" t="s">
        <v>405</v>
      </c>
      <c r="L5" s="73"/>
      <c r="M5" s="73"/>
      <c r="N5" s="73"/>
      <c r="O5" s="73"/>
      <c r="P5" s="73"/>
      <c r="Q5" s="73"/>
      <c r="R5" s="73"/>
      <c r="S5" s="73"/>
      <c r="T5" s="73"/>
      <c r="U5" s="73"/>
      <c r="V5" s="73"/>
      <c r="W5" s="73"/>
      <c r="X5" s="73"/>
      <c r="Y5" s="73"/>
      <c r="Z5" s="27"/>
      <c r="AA5" s="27"/>
      <c r="AB5" s="27"/>
      <c r="AC5" s="27"/>
      <c r="AD5" s="27"/>
      <c r="AE5" s="27"/>
      <c r="AF5" s="27"/>
      <c r="AG5" s="27"/>
      <c r="AH5" s="27"/>
      <c r="DN5" s="74"/>
      <c r="GB5" s="19"/>
      <c r="GC5" s="19"/>
      <c r="GD5" s="19"/>
      <c r="GE5" s="19"/>
      <c r="GF5" s="19"/>
      <c r="GG5" s="19"/>
      <c r="GH5" s="19"/>
      <c r="GI5" s="19"/>
      <c r="GJ5" s="19"/>
      <c r="GK5" s="19"/>
      <c r="GL5" s="19"/>
      <c r="GM5" s="19"/>
      <c r="GN5" s="19"/>
      <c r="GO5" s="19"/>
      <c r="GP5" s="19"/>
      <c r="GQ5" s="19"/>
      <c r="GR5" s="19"/>
      <c r="GS5" s="19"/>
      <c r="GT5" s="19"/>
      <c r="GU5" s="19"/>
      <c r="GV5" s="20"/>
      <c r="GW5" s="19"/>
      <c r="GX5" s="19"/>
      <c r="GY5" s="19"/>
      <c r="GZ5" s="19"/>
      <c r="HA5" s="19"/>
    </row>
    <row r="6" spans="1:209" s="18" customFormat="1" ht="12.75">
      <c r="A6" s="113" t="s">
        <v>11</v>
      </c>
      <c r="B6" s="73"/>
      <c r="C6" s="73"/>
      <c r="D6" s="73"/>
      <c r="E6" s="73"/>
      <c r="F6" s="73"/>
      <c r="G6" s="73"/>
      <c r="H6" s="73"/>
      <c r="I6" s="73"/>
      <c r="J6" s="73"/>
      <c r="K6" s="73"/>
      <c r="L6" s="73"/>
      <c r="M6" s="73"/>
      <c r="N6" s="73"/>
      <c r="O6" s="73"/>
      <c r="P6" s="73"/>
      <c r="Q6" s="73"/>
      <c r="R6" s="73"/>
      <c r="S6" s="73"/>
      <c r="T6" s="73"/>
      <c r="U6" s="73"/>
      <c r="V6" s="73"/>
      <c r="W6" s="73"/>
      <c r="X6" s="73"/>
      <c r="Y6" s="27"/>
      <c r="Z6" s="27"/>
      <c r="AA6" s="27"/>
      <c r="AB6" s="27"/>
      <c r="AC6" s="27"/>
      <c r="AD6" s="27"/>
      <c r="AE6" s="27"/>
      <c r="AF6" s="27"/>
      <c r="AG6" s="27"/>
      <c r="AH6" s="27"/>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row>
    <row r="7" spans="1:209" s="9" customFormat="1" ht="12.75">
      <c r="A7" s="16" t="s">
        <v>12</v>
      </c>
      <c r="B7" s="75" t="s">
        <v>230</v>
      </c>
      <c r="C7" s="75" t="s">
        <v>261</v>
      </c>
      <c r="D7" s="75" t="s">
        <v>230</v>
      </c>
      <c r="E7" s="75" t="s">
        <v>229</v>
      </c>
      <c r="F7" s="75" t="s">
        <v>221</v>
      </c>
      <c r="G7" s="75" t="s">
        <v>222</v>
      </c>
      <c r="H7" s="75" t="s">
        <v>262</v>
      </c>
      <c r="I7" s="75" t="s">
        <v>230</v>
      </c>
      <c r="J7" s="75" t="s">
        <v>223</v>
      </c>
      <c r="K7" s="75" t="s">
        <v>230</v>
      </c>
      <c r="L7" s="75"/>
      <c r="M7" s="75"/>
      <c r="N7" s="75"/>
      <c r="O7" s="75"/>
      <c r="P7" s="75"/>
      <c r="Q7" s="75"/>
      <c r="R7" s="75"/>
      <c r="S7" s="75"/>
      <c r="T7" s="75"/>
      <c r="U7" s="75"/>
      <c r="V7" s="75"/>
      <c r="W7" s="75"/>
      <c r="X7" s="75"/>
      <c r="Y7" s="28"/>
      <c r="Z7" s="28"/>
      <c r="AA7" s="28"/>
      <c r="AB7" s="28"/>
      <c r="AC7" s="28"/>
      <c r="AD7" s="28"/>
      <c r="AE7" s="28"/>
      <c r="AF7" s="28"/>
      <c r="AG7" s="28"/>
      <c r="AH7" s="28"/>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row>
    <row r="8" spans="1:209" s="9" customFormat="1" ht="12.75">
      <c r="A8" s="16" t="s">
        <v>13</v>
      </c>
      <c r="B8" s="75" t="s">
        <v>230</v>
      </c>
      <c r="C8" s="75" t="s">
        <v>263</v>
      </c>
      <c r="D8" s="75" t="s">
        <v>264</v>
      </c>
      <c r="E8" s="75"/>
      <c r="F8" s="75"/>
      <c r="G8" s="75"/>
      <c r="H8" s="75"/>
      <c r="I8" s="75"/>
      <c r="J8" s="75"/>
      <c r="K8" s="75"/>
      <c r="L8" s="75"/>
      <c r="M8" s="75"/>
      <c r="N8" s="75"/>
      <c r="O8" s="75"/>
      <c r="P8" s="75"/>
      <c r="Q8" s="75"/>
      <c r="R8" s="75"/>
      <c r="S8" s="75"/>
      <c r="T8" s="75"/>
      <c r="U8" s="75"/>
      <c r="V8" s="75"/>
      <c r="W8" s="75"/>
      <c r="X8" s="75"/>
      <c r="Y8" s="28"/>
      <c r="Z8" s="28"/>
      <c r="AA8" s="28"/>
      <c r="AB8" s="28"/>
      <c r="AC8" s="28"/>
      <c r="AD8" s="28"/>
      <c r="AE8" s="28"/>
      <c r="AF8" s="28"/>
      <c r="AG8" s="28"/>
      <c r="AH8" s="28"/>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row>
    <row r="9" spans="1:209" s="18" customFormat="1" ht="25.5">
      <c r="A9" s="113" t="s">
        <v>14</v>
      </c>
      <c r="B9" s="73"/>
      <c r="C9" s="73"/>
      <c r="D9" s="73"/>
      <c r="E9" s="73" t="s">
        <v>218</v>
      </c>
      <c r="F9" s="73"/>
      <c r="G9" s="73" t="s">
        <v>224</v>
      </c>
      <c r="H9" s="73" t="s">
        <v>265</v>
      </c>
      <c r="I9" s="73" t="s">
        <v>225</v>
      </c>
      <c r="J9" s="73" t="s">
        <v>225</v>
      </c>
      <c r="K9" s="73" t="s">
        <v>403</v>
      </c>
      <c r="L9" s="73"/>
      <c r="M9" s="73"/>
      <c r="N9" s="73"/>
      <c r="O9" s="73"/>
      <c r="P9" s="73"/>
      <c r="Q9" s="73"/>
      <c r="R9" s="73"/>
      <c r="S9" s="73"/>
      <c r="T9" s="73"/>
      <c r="U9" s="73"/>
      <c r="V9" s="73"/>
      <c r="W9" s="73"/>
      <c r="X9" s="73"/>
      <c r="Y9" s="27"/>
      <c r="Z9" s="27"/>
      <c r="AA9" s="27"/>
      <c r="AB9" s="27"/>
      <c r="AC9" s="27"/>
      <c r="AD9" s="27"/>
      <c r="AE9" s="27"/>
      <c r="AF9" s="27"/>
      <c r="AG9" s="27"/>
      <c r="AH9" s="27"/>
      <c r="AX9" s="74"/>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row>
    <row r="10" spans="1:209" s="18" customFormat="1" ht="12.75">
      <c r="A10" s="113" t="s">
        <v>15</v>
      </c>
      <c r="B10" s="73"/>
      <c r="C10" s="73"/>
      <c r="D10" s="73"/>
      <c r="E10" s="73"/>
      <c r="F10" s="73"/>
      <c r="G10" s="73"/>
      <c r="H10" s="73"/>
      <c r="I10" s="73"/>
      <c r="J10" s="73"/>
      <c r="K10" s="73"/>
      <c r="L10" s="73"/>
      <c r="M10" s="73"/>
      <c r="N10" s="73"/>
      <c r="O10" s="73"/>
      <c r="P10" s="73"/>
      <c r="Q10" s="73"/>
      <c r="R10" s="73"/>
      <c r="S10" s="73"/>
      <c r="T10" s="73"/>
      <c r="U10" s="73"/>
      <c r="V10" s="73"/>
      <c r="W10" s="73"/>
      <c r="X10" s="73"/>
      <c r="Y10" s="27"/>
      <c r="Z10" s="27"/>
      <c r="AA10" s="27"/>
      <c r="AB10" s="27"/>
      <c r="AC10" s="27"/>
      <c r="AD10" s="27"/>
      <c r="AE10" s="27"/>
      <c r="AF10" s="27"/>
      <c r="AG10" s="27"/>
      <c r="AH10" s="27"/>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row>
    <row r="11" spans="1:209" s="9" customFormat="1" ht="12.75">
      <c r="A11" s="16" t="s">
        <v>16</v>
      </c>
      <c r="B11" s="75"/>
      <c r="C11" s="75"/>
      <c r="D11" s="75"/>
      <c r="E11" s="75"/>
      <c r="F11" s="75"/>
      <c r="G11" s="75"/>
      <c r="H11" s="75"/>
      <c r="I11" s="75"/>
      <c r="J11" s="75"/>
      <c r="K11" s="75"/>
      <c r="L11" s="75"/>
      <c r="M11" s="75"/>
      <c r="N11" s="75"/>
      <c r="O11" s="75"/>
      <c r="P11" s="75"/>
      <c r="Q11" s="75"/>
      <c r="R11" s="75"/>
      <c r="S11" s="75"/>
      <c r="T11" s="75"/>
      <c r="U11" s="75"/>
      <c r="V11" s="75"/>
      <c r="W11" s="75"/>
      <c r="X11" s="75"/>
      <c r="Y11" s="28"/>
      <c r="Z11" s="28"/>
      <c r="AA11" s="28"/>
      <c r="AB11" s="28"/>
      <c r="AC11" s="28"/>
      <c r="AD11" s="28"/>
      <c r="AE11" s="28"/>
      <c r="AF11" s="28"/>
      <c r="AG11" s="28"/>
      <c r="AH11" s="28"/>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row>
    <row r="12" spans="1:209" s="9" customFormat="1" ht="51">
      <c r="A12" s="16" t="s">
        <v>17</v>
      </c>
      <c r="B12" s="75"/>
      <c r="C12" s="75"/>
      <c r="D12" s="75"/>
      <c r="E12" s="75" t="s">
        <v>266</v>
      </c>
      <c r="F12" s="75" t="s">
        <v>226</v>
      </c>
      <c r="G12" s="75"/>
      <c r="H12" s="75"/>
      <c r="I12" s="75"/>
      <c r="J12" s="75"/>
      <c r="K12" s="75"/>
      <c r="L12" s="75"/>
      <c r="M12" s="75"/>
      <c r="N12" s="75"/>
      <c r="O12" s="75"/>
      <c r="P12" s="75"/>
      <c r="Q12" s="75"/>
      <c r="R12" s="75"/>
      <c r="S12" s="75"/>
      <c r="T12" s="75"/>
      <c r="U12" s="75"/>
      <c r="V12" s="75"/>
      <c r="W12" s="75"/>
      <c r="X12" s="75"/>
      <c r="Y12" s="28"/>
      <c r="Z12" s="28"/>
      <c r="AA12" s="28"/>
      <c r="AB12" s="28"/>
      <c r="AC12" s="28"/>
      <c r="AD12" s="28"/>
      <c r="AE12" s="28"/>
      <c r="AF12" s="28"/>
      <c r="AG12" s="28"/>
      <c r="AH12" s="28"/>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row>
    <row r="13" spans="1:209" s="18" customFormat="1" ht="12.75">
      <c r="A13" s="113" t="s">
        <v>18</v>
      </c>
      <c r="B13" s="73"/>
      <c r="C13" s="73"/>
      <c r="D13" s="73"/>
      <c r="E13" s="73"/>
      <c r="F13" s="73"/>
      <c r="G13" s="73"/>
      <c r="H13" s="73"/>
      <c r="I13" s="73"/>
      <c r="J13" s="73"/>
      <c r="K13" s="73"/>
      <c r="L13" s="73"/>
      <c r="M13" s="73"/>
      <c r="N13" s="73"/>
      <c r="O13" s="73"/>
      <c r="P13" s="73"/>
      <c r="Q13" s="73"/>
      <c r="R13" s="73"/>
      <c r="S13" s="73"/>
      <c r="T13" s="73"/>
      <c r="U13" s="73"/>
      <c r="V13" s="73"/>
      <c r="W13" s="73"/>
      <c r="X13" s="73"/>
      <c r="Y13" s="27"/>
      <c r="Z13" s="27"/>
      <c r="AA13" s="27"/>
      <c r="AB13" s="27"/>
      <c r="AC13" s="27"/>
      <c r="AD13" s="27"/>
      <c r="AE13" s="27"/>
      <c r="AF13" s="27"/>
      <c r="AG13" s="27"/>
      <c r="AH13" s="27"/>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row>
    <row r="14" spans="1:209" s="18" customFormat="1" ht="12.75">
      <c r="A14" s="113" t="s">
        <v>19</v>
      </c>
      <c r="B14" s="73"/>
      <c r="C14" s="73"/>
      <c r="D14" s="73"/>
      <c r="E14" s="73"/>
      <c r="F14" s="73"/>
      <c r="G14" s="73"/>
      <c r="H14" s="73"/>
      <c r="I14" s="73"/>
      <c r="J14" s="73"/>
      <c r="K14" s="73"/>
      <c r="L14" s="73"/>
      <c r="M14" s="73"/>
      <c r="N14" s="73"/>
      <c r="O14" s="73"/>
      <c r="P14" s="73"/>
      <c r="Q14" s="73"/>
      <c r="R14" s="73"/>
      <c r="S14" s="73"/>
      <c r="T14" s="73"/>
      <c r="U14" s="73"/>
      <c r="V14" s="73"/>
      <c r="W14" s="73"/>
      <c r="X14" s="73"/>
      <c r="Y14" s="27"/>
      <c r="Z14" s="27"/>
      <c r="AA14" s="27"/>
      <c r="AB14" s="27"/>
      <c r="AC14" s="27"/>
      <c r="AD14" s="27"/>
      <c r="AE14" s="27"/>
      <c r="AF14" s="27"/>
      <c r="AG14" s="27"/>
      <c r="AH14" s="27"/>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row>
    <row r="15" spans="1:209" s="7" customFormat="1" ht="12.75">
      <c r="A15" s="16" t="s">
        <v>20</v>
      </c>
      <c r="B15" s="72"/>
      <c r="C15" s="72"/>
      <c r="D15" s="72"/>
      <c r="E15" s="72"/>
      <c r="F15" s="72"/>
      <c r="G15" s="72"/>
      <c r="H15" s="72"/>
      <c r="I15" s="72"/>
      <c r="J15" s="72"/>
      <c r="K15" s="72"/>
      <c r="L15" s="72"/>
      <c r="M15" s="72"/>
      <c r="N15" s="72"/>
      <c r="O15" s="72"/>
      <c r="P15" s="72"/>
      <c r="Q15" s="72"/>
      <c r="R15" s="72"/>
      <c r="S15" s="72"/>
      <c r="T15" s="72"/>
      <c r="U15" s="72"/>
      <c r="V15" s="72"/>
      <c r="W15" s="72"/>
      <c r="X15" s="72"/>
      <c r="Y15" s="26"/>
      <c r="Z15" s="26"/>
      <c r="AA15" s="26"/>
      <c r="AB15" s="26"/>
      <c r="AC15" s="26"/>
      <c r="AD15" s="26"/>
      <c r="AE15" s="26"/>
      <c r="AF15" s="26"/>
      <c r="AG15" s="26"/>
      <c r="AH15" s="26"/>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row>
    <row r="16" spans="1:209" s="9" customFormat="1" ht="12.75">
      <c r="A16" s="16" t="s">
        <v>21</v>
      </c>
      <c r="B16" s="75"/>
      <c r="C16" s="75"/>
      <c r="D16" s="75"/>
      <c r="E16" s="75"/>
      <c r="F16" s="75"/>
      <c r="G16" s="75"/>
      <c r="H16" s="75"/>
      <c r="I16" s="75"/>
      <c r="J16" s="75"/>
      <c r="K16" s="75"/>
      <c r="L16" s="75"/>
      <c r="M16" s="75"/>
      <c r="N16" s="75"/>
      <c r="O16" s="75"/>
      <c r="P16" s="75"/>
      <c r="Q16" s="75"/>
      <c r="R16" s="75"/>
      <c r="S16" s="75"/>
      <c r="T16" s="75"/>
      <c r="U16" s="75"/>
      <c r="V16" s="75"/>
      <c r="W16" s="75"/>
      <c r="X16" s="75"/>
      <c r="Y16" s="28"/>
      <c r="Z16" s="28"/>
      <c r="AA16" s="28"/>
      <c r="AB16" s="28"/>
      <c r="AC16" s="28"/>
      <c r="AD16" s="28"/>
      <c r="AE16" s="28"/>
      <c r="AF16" s="28"/>
      <c r="AG16" s="28"/>
      <c r="AH16" s="28"/>
      <c r="CB16" s="7"/>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row>
    <row r="17" spans="1:209" s="21" customFormat="1" ht="12.75">
      <c r="A17" s="113" t="s">
        <v>22</v>
      </c>
      <c r="B17" s="77"/>
      <c r="C17" s="77"/>
      <c r="D17" s="77"/>
      <c r="E17" s="77"/>
      <c r="F17" s="77"/>
      <c r="G17" s="77"/>
      <c r="H17" s="77"/>
      <c r="I17" s="77"/>
      <c r="J17" s="77"/>
      <c r="K17" s="77"/>
      <c r="L17" s="77"/>
      <c r="M17" s="77"/>
      <c r="N17" s="77"/>
      <c r="O17" s="77"/>
      <c r="P17" s="77"/>
      <c r="Q17" s="77"/>
      <c r="R17" s="77"/>
      <c r="S17" s="77"/>
      <c r="T17" s="77"/>
      <c r="U17" s="77"/>
      <c r="V17" s="77"/>
      <c r="W17" s="77"/>
      <c r="X17" s="77"/>
      <c r="Y17" s="29"/>
      <c r="Z17" s="29"/>
      <c r="AA17" s="29"/>
      <c r="AB17" s="29"/>
      <c r="AC17" s="29"/>
      <c r="AD17" s="29"/>
      <c r="AE17" s="29"/>
      <c r="AF17" s="29"/>
      <c r="AG17" s="29"/>
      <c r="AH17" s="29"/>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row>
    <row r="18" spans="1:209" s="21" customFormat="1" ht="12.75">
      <c r="A18" s="113" t="s">
        <v>23</v>
      </c>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29"/>
      <c r="AD18" s="29"/>
      <c r="AE18" s="29"/>
      <c r="AF18" s="29"/>
      <c r="AG18" s="29"/>
      <c r="AH18" s="29"/>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row>
    <row r="19" spans="1:209" s="7" customFormat="1" ht="12.75">
      <c r="A19" s="16" t="s">
        <v>24</v>
      </c>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26"/>
      <c r="AD19" s="26"/>
      <c r="AE19" s="26"/>
      <c r="AF19" s="26"/>
      <c r="AG19" s="26"/>
      <c r="AH19" s="26"/>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row>
    <row r="20" spans="1:209" s="158" customFormat="1" ht="12.75">
      <c r="A20" s="155" t="s">
        <v>25</v>
      </c>
      <c r="B20" s="156" t="s">
        <v>267</v>
      </c>
      <c r="C20" s="156" t="s">
        <v>268</v>
      </c>
      <c r="D20" s="156" t="s">
        <v>269</v>
      </c>
      <c r="E20" s="156" t="s">
        <v>270</v>
      </c>
      <c r="F20" s="156" t="s">
        <v>228</v>
      </c>
      <c r="G20" s="156" t="s">
        <v>227</v>
      </c>
      <c r="H20" s="156"/>
      <c r="I20" s="156" t="s">
        <v>271</v>
      </c>
      <c r="J20" s="156" t="s">
        <v>272</v>
      </c>
      <c r="K20" s="162" t="s">
        <v>362</v>
      </c>
      <c r="L20" s="156"/>
      <c r="M20" s="156"/>
      <c r="N20" s="156"/>
      <c r="O20" s="156"/>
      <c r="P20" s="156"/>
      <c r="Q20" s="156"/>
      <c r="R20" s="156"/>
      <c r="S20" s="156"/>
      <c r="T20" s="156"/>
      <c r="U20" s="156"/>
      <c r="V20" s="156"/>
      <c r="W20" s="156"/>
      <c r="X20" s="156"/>
      <c r="Y20" s="156"/>
      <c r="Z20" s="156"/>
      <c r="AA20" s="156"/>
      <c r="AB20" s="156"/>
      <c r="AC20" s="159"/>
      <c r="AD20" s="159"/>
      <c r="AE20" s="159"/>
      <c r="AF20" s="159"/>
      <c r="AG20" s="159"/>
      <c r="AH20" s="159"/>
      <c r="AI20" s="159"/>
      <c r="AJ20" s="159"/>
      <c r="AK20" s="159"/>
      <c r="AL20" s="159"/>
      <c r="AM20" s="159"/>
      <c r="AN20" s="159"/>
      <c r="AO20" s="159"/>
      <c r="AP20" s="159"/>
      <c r="AQ20" s="159"/>
      <c r="AR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W20" s="159"/>
      <c r="BX20" s="159"/>
      <c r="BY20" s="159"/>
      <c r="BZ20" s="159"/>
      <c r="CA20" s="159"/>
      <c r="CB20" s="159"/>
      <c r="CC20" s="159"/>
      <c r="CD20" s="159"/>
      <c r="CE20" s="159"/>
      <c r="CF20" s="159"/>
      <c r="CG20" s="159"/>
      <c r="CH20" s="159"/>
      <c r="CJ20" s="159"/>
      <c r="CK20" s="159"/>
      <c r="CM20" s="159"/>
      <c r="CN20" s="159"/>
      <c r="CO20" s="159"/>
      <c r="CP20" s="159"/>
      <c r="CQ20" s="159"/>
      <c r="CR20" s="159"/>
      <c r="CS20" s="159"/>
      <c r="CT20" s="159"/>
      <c r="CV20" s="159"/>
      <c r="CW20" s="159"/>
      <c r="CX20" s="159"/>
      <c r="CY20" s="159"/>
      <c r="CZ20" s="159"/>
      <c r="DA20" s="159"/>
      <c r="DB20" s="159"/>
      <c r="DC20" s="159"/>
      <c r="DD20" s="159"/>
      <c r="DE20" s="159"/>
      <c r="DF20" s="159"/>
      <c r="DG20" s="159"/>
      <c r="DH20" s="159"/>
      <c r="DI20" s="159"/>
      <c r="DJ20" s="159"/>
      <c r="DK20" s="159"/>
      <c r="DL20" s="159"/>
      <c r="DM20" s="159"/>
      <c r="DN20" s="159"/>
      <c r="DO20" s="159"/>
      <c r="DP20" s="159"/>
      <c r="DQ20" s="159"/>
      <c r="DR20" s="159"/>
      <c r="DS20" s="159"/>
      <c r="GB20" s="157"/>
      <c r="GD20" s="157"/>
      <c r="GH20" s="157"/>
      <c r="GI20" s="157"/>
      <c r="GJ20" s="157"/>
      <c r="GL20" s="157"/>
      <c r="GM20" s="157"/>
      <c r="GN20" s="157"/>
      <c r="GO20" s="157"/>
      <c r="GP20" s="157"/>
      <c r="GQ20" s="157"/>
      <c r="GR20" s="157"/>
      <c r="GS20" s="157"/>
      <c r="GT20" s="157"/>
      <c r="GU20" s="157"/>
      <c r="GV20" s="157"/>
      <c r="GW20" s="157"/>
      <c r="GX20" s="157"/>
      <c r="GY20" s="157"/>
      <c r="GZ20" s="157"/>
      <c r="HA20" s="157"/>
    </row>
    <row r="21" spans="1:209" s="75" customFormat="1" ht="12.75">
      <c r="A21" s="148" t="s">
        <v>201</v>
      </c>
      <c r="B21" s="161">
        <v>39932</v>
      </c>
      <c r="C21" s="161">
        <v>39932</v>
      </c>
      <c r="D21" s="161">
        <v>39932</v>
      </c>
      <c r="E21" s="161">
        <v>40317</v>
      </c>
      <c r="F21" s="161">
        <v>40317</v>
      </c>
      <c r="G21" s="161">
        <v>40317</v>
      </c>
      <c r="H21" s="161"/>
      <c r="I21" s="161">
        <v>40317</v>
      </c>
      <c r="J21" s="161">
        <v>40317</v>
      </c>
      <c r="K21" s="161">
        <v>40317</v>
      </c>
      <c r="L21" s="161"/>
      <c r="M21" s="161"/>
      <c r="N21" s="161"/>
      <c r="O21" s="161"/>
      <c r="P21" s="161"/>
      <c r="Q21" s="161"/>
      <c r="R21" s="156"/>
      <c r="S21" s="156"/>
      <c r="T21" s="156"/>
      <c r="U21" s="156"/>
      <c r="V21" s="156"/>
      <c r="W21" s="149"/>
      <c r="X21" s="149"/>
      <c r="Y21" s="149"/>
      <c r="Z21" s="151"/>
      <c r="AA21" s="151"/>
      <c r="AB21" s="151"/>
      <c r="AC21" s="151"/>
      <c r="AD21" s="151"/>
      <c r="AE21" s="151"/>
      <c r="AF21" s="151"/>
      <c r="AG21" s="151"/>
      <c r="AH21" s="151"/>
      <c r="AI21" s="151"/>
      <c r="AJ21" s="151"/>
      <c r="AK21" s="151"/>
      <c r="AL21" s="151"/>
      <c r="AM21" s="151"/>
      <c r="AN21" s="151"/>
      <c r="AO21" s="151"/>
      <c r="AP21" s="151"/>
      <c r="AQ21" s="151"/>
      <c r="AR21" s="151"/>
      <c r="AT21" s="151"/>
      <c r="AU21" s="151"/>
      <c r="AV21" s="151"/>
      <c r="AW21" s="151"/>
      <c r="AX21" s="151"/>
      <c r="AY21" s="151"/>
      <c r="AZ21" s="151"/>
      <c r="BA21" s="151"/>
      <c r="BB21" s="151"/>
      <c r="BC21" s="151"/>
      <c r="BD21" s="151"/>
      <c r="BE21" s="151"/>
      <c r="BF21" s="151"/>
      <c r="BG21" s="151"/>
      <c r="BH21" s="151"/>
      <c r="BI21" s="151"/>
      <c r="BJ21" s="151"/>
      <c r="BK21" s="151"/>
      <c r="BL21" s="151"/>
      <c r="BM21" s="151"/>
      <c r="BN21" s="151"/>
      <c r="BW21" s="151"/>
      <c r="BX21" s="151"/>
      <c r="BY21" s="151"/>
      <c r="BZ21" s="151"/>
      <c r="CA21" s="151"/>
      <c r="CB21" s="151"/>
      <c r="CC21" s="151"/>
      <c r="CD21" s="151"/>
      <c r="CE21" s="151"/>
      <c r="CF21" s="151"/>
      <c r="CG21" s="151"/>
      <c r="CH21" s="151"/>
      <c r="CJ21" s="151"/>
      <c r="CK21" s="151"/>
      <c r="CM21" s="151"/>
      <c r="CN21" s="151"/>
      <c r="CO21" s="151"/>
      <c r="CP21" s="151"/>
      <c r="CQ21" s="151"/>
      <c r="CR21" s="151"/>
      <c r="CS21" s="151"/>
      <c r="CT21" s="151"/>
      <c r="CV21" s="151"/>
      <c r="CW21" s="151"/>
      <c r="CX21" s="151"/>
      <c r="CY21" s="151"/>
      <c r="CZ21" s="151"/>
      <c r="DA21" s="151"/>
      <c r="DB21" s="151"/>
      <c r="DC21" s="151"/>
      <c r="DD21" s="151"/>
      <c r="DE21" s="151"/>
      <c r="DF21" s="151"/>
      <c r="DG21" s="151"/>
      <c r="DH21" s="151"/>
      <c r="DI21" s="151"/>
      <c r="DJ21" s="151"/>
      <c r="DK21" s="151"/>
      <c r="DL21" s="151"/>
      <c r="DM21" s="151"/>
      <c r="DN21" s="151"/>
      <c r="DO21" s="151"/>
      <c r="DP21" s="151"/>
      <c r="DQ21" s="151"/>
      <c r="DR21" s="151"/>
      <c r="DS21" s="151"/>
      <c r="GB21" s="150"/>
      <c r="GD21" s="150"/>
      <c r="GH21" s="150"/>
      <c r="GI21" s="150"/>
      <c r="GJ21" s="150"/>
      <c r="GL21" s="150"/>
      <c r="GM21" s="150"/>
      <c r="GN21" s="150"/>
      <c r="GO21" s="150"/>
      <c r="GP21" s="150"/>
      <c r="GQ21" s="150"/>
      <c r="GR21" s="150"/>
      <c r="GS21" s="150"/>
      <c r="GT21" s="150"/>
      <c r="GU21" s="150"/>
      <c r="GV21" s="150"/>
      <c r="GW21" s="150"/>
      <c r="GX21" s="150"/>
      <c r="GY21" s="150"/>
      <c r="GZ21" s="150"/>
      <c r="HA21" s="150"/>
    </row>
    <row r="22" spans="1:209" s="18" customFormat="1" ht="12.75">
      <c r="A22" s="113" t="s">
        <v>26</v>
      </c>
      <c r="B22" s="73" t="s">
        <v>120</v>
      </c>
      <c r="C22" s="73" t="s">
        <v>120</v>
      </c>
      <c r="D22" s="73" t="s">
        <v>120</v>
      </c>
      <c r="E22" s="73" t="s">
        <v>120</v>
      </c>
      <c r="F22" s="73" t="s">
        <v>120</v>
      </c>
      <c r="G22" s="73" t="s">
        <v>27</v>
      </c>
      <c r="H22" s="73" t="s">
        <v>120</v>
      </c>
      <c r="I22" s="73" t="s">
        <v>114</v>
      </c>
      <c r="J22" s="73" t="s">
        <v>120</v>
      </c>
      <c r="K22" s="73" t="s">
        <v>120</v>
      </c>
      <c r="L22" s="73"/>
      <c r="M22" s="73"/>
      <c r="N22" s="73"/>
      <c r="O22" s="73"/>
      <c r="P22" s="73"/>
      <c r="Q22" s="73"/>
      <c r="R22" s="73"/>
      <c r="S22" s="73"/>
      <c r="T22" s="73"/>
      <c r="U22" s="73"/>
      <c r="V22" s="149"/>
      <c r="W22" s="27"/>
      <c r="X22" s="27"/>
      <c r="Y22" s="27"/>
      <c r="Z22" s="27"/>
      <c r="AA22" s="27"/>
      <c r="AB22" s="27"/>
      <c r="AC22" s="27"/>
      <c r="AD22" s="27"/>
      <c r="AE22" s="27"/>
      <c r="AF22" s="27"/>
      <c r="AG22" s="27"/>
      <c r="AH22" s="27"/>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row>
    <row r="23" spans="1:209" s="21" customFormat="1" ht="25.5">
      <c r="A23" s="113" t="s">
        <v>28</v>
      </c>
      <c r="B23" s="77">
        <v>2005</v>
      </c>
      <c r="C23" s="77" t="s">
        <v>261</v>
      </c>
      <c r="D23" s="77" t="s">
        <v>230</v>
      </c>
      <c r="E23" s="77" t="s">
        <v>229</v>
      </c>
      <c r="F23" s="77" t="s">
        <v>221</v>
      </c>
      <c r="G23" s="77" t="s">
        <v>229</v>
      </c>
      <c r="H23" s="77" t="s">
        <v>262</v>
      </c>
      <c r="I23" s="77" t="s">
        <v>230</v>
      </c>
      <c r="J23" s="77" t="s">
        <v>230</v>
      </c>
      <c r="K23" s="77" t="s">
        <v>230</v>
      </c>
      <c r="L23" s="77"/>
      <c r="M23" s="77"/>
      <c r="N23" s="77"/>
      <c r="O23" s="77"/>
      <c r="P23" s="77"/>
      <c r="Q23" s="77"/>
      <c r="R23" s="77"/>
      <c r="S23" s="77"/>
      <c r="T23" s="77"/>
      <c r="U23" s="77"/>
      <c r="V23" s="27"/>
      <c r="W23" s="77"/>
      <c r="X23" s="29"/>
      <c r="Y23" s="29"/>
      <c r="Z23" s="29"/>
      <c r="AA23" s="29"/>
      <c r="AB23" s="29"/>
      <c r="AC23" s="29"/>
      <c r="AD23" s="29"/>
      <c r="AE23" s="29"/>
      <c r="AF23" s="29"/>
      <c r="AG23" s="29"/>
      <c r="AH23" s="29"/>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row>
    <row r="24" spans="1:209" s="9" customFormat="1" ht="25.5">
      <c r="A24" s="16" t="s">
        <v>29</v>
      </c>
      <c r="B24" s="75" t="s">
        <v>248</v>
      </c>
      <c r="C24" s="75" t="s">
        <v>248</v>
      </c>
      <c r="D24" s="75" t="s">
        <v>248</v>
      </c>
      <c r="E24" s="75" t="s">
        <v>225</v>
      </c>
      <c r="F24" s="75" t="s">
        <v>225</v>
      </c>
      <c r="G24" s="75" t="s">
        <v>225</v>
      </c>
      <c r="H24" s="75" t="s">
        <v>273</v>
      </c>
      <c r="I24" s="75" t="s">
        <v>225</v>
      </c>
      <c r="J24" s="75" t="s">
        <v>236</v>
      </c>
      <c r="K24" s="75" t="s">
        <v>225</v>
      </c>
      <c r="L24" s="75"/>
      <c r="M24" s="75"/>
      <c r="N24" s="75"/>
      <c r="O24" s="75"/>
      <c r="P24" s="75"/>
      <c r="Q24" s="75"/>
      <c r="R24" s="75"/>
      <c r="S24" s="75"/>
      <c r="T24" s="75"/>
      <c r="U24" s="75"/>
      <c r="V24" s="29"/>
      <c r="W24" s="28"/>
      <c r="X24" s="28"/>
      <c r="Y24" s="28"/>
      <c r="Z24" s="28"/>
      <c r="AA24" s="28"/>
      <c r="AB24" s="28"/>
      <c r="AC24" s="28"/>
      <c r="AD24" s="28"/>
      <c r="AE24" s="28"/>
      <c r="AF24" s="28"/>
      <c r="AG24" s="28"/>
      <c r="AH24" s="28"/>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row>
    <row r="25" spans="1:209" s="7" customFormat="1" ht="76.5">
      <c r="A25" s="16" t="s">
        <v>30</v>
      </c>
      <c r="B25" s="75" t="s">
        <v>274</v>
      </c>
      <c r="D25" s="75" t="s">
        <v>274</v>
      </c>
      <c r="E25" s="75" t="s">
        <v>275</v>
      </c>
      <c r="F25" s="75" t="s">
        <v>231</v>
      </c>
      <c r="G25" s="75" t="s">
        <v>231</v>
      </c>
      <c r="H25" s="75" t="s">
        <v>276</v>
      </c>
      <c r="I25" s="75" t="s">
        <v>277</v>
      </c>
      <c r="J25" s="75" t="s">
        <v>278</v>
      </c>
      <c r="K25" s="72" t="s">
        <v>406</v>
      </c>
      <c r="L25" s="72"/>
      <c r="M25" s="72"/>
      <c r="N25" s="72"/>
      <c r="O25" s="72"/>
      <c r="P25" s="72"/>
      <c r="Q25" s="72"/>
      <c r="R25" s="72"/>
      <c r="S25" s="72"/>
      <c r="T25" s="72"/>
      <c r="U25" s="72"/>
      <c r="V25" s="28"/>
      <c r="W25" s="26"/>
      <c r="X25" s="26"/>
      <c r="Y25" s="26"/>
      <c r="Z25" s="26"/>
      <c r="AA25" s="26"/>
      <c r="AB25" s="26"/>
      <c r="AC25" s="26"/>
      <c r="AD25" s="26"/>
      <c r="AE25" s="26"/>
      <c r="AF25" s="26"/>
      <c r="AG25" s="26"/>
      <c r="AH25" s="26"/>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row>
    <row r="26" spans="1:209" s="18" customFormat="1" ht="103.5" customHeight="1">
      <c r="A26" s="74" t="s">
        <v>31</v>
      </c>
      <c r="B26" s="73" t="s">
        <v>287</v>
      </c>
      <c r="C26" s="73" t="s">
        <v>289</v>
      </c>
      <c r="D26" s="73" t="s">
        <v>290</v>
      </c>
      <c r="E26" s="73" t="s">
        <v>291</v>
      </c>
      <c r="F26" s="73" t="s">
        <v>363</v>
      </c>
      <c r="G26" s="73" t="s">
        <v>292</v>
      </c>
      <c r="H26" s="73" t="s">
        <v>364</v>
      </c>
      <c r="I26" s="73" t="s">
        <v>365</v>
      </c>
      <c r="J26" s="73" t="s">
        <v>366</v>
      </c>
      <c r="K26" s="73" t="s">
        <v>407</v>
      </c>
      <c r="L26" s="73"/>
      <c r="M26" s="73"/>
      <c r="N26" s="73"/>
      <c r="O26" s="73"/>
      <c r="P26" s="73"/>
      <c r="Q26" s="73"/>
      <c r="R26" s="73"/>
      <c r="S26" s="73"/>
      <c r="T26" s="73"/>
      <c r="U26" s="73"/>
      <c r="V26" s="26"/>
      <c r="W26" s="73"/>
      <c r="X26" s="73"/>
      <c r="Y26" s="73"/>
      <c r="Z26" s="30"/>
      <c r="AA26" s="30"/>
      <c r="AB26" s="30"/>
      <c r="AC26" s="73"/>
      <c r="AD26" s="30"/>
      <c r="AE26" s="30"/>
      <c r="AF26" s="30"/>
      <c r="AG26" s="30"/>
      <c r="AH26" s="30"/>
      <c r="AI26" s="74"/>
      <c r="AJ26" s="23"/>
      <c r="AK26" s="23"/>
      <c r="AL26" s="23"/>
      <c r="AM26" s="23"/>
      <c r="AN26" s="23"/>
      <c r="AO26" s="23"/>
      <c r="AP26" s="23"/>
      <c r="AQ26" s="23"/>
      <c r="AR26" s="23"/>
      <c r="AT26" s="74"/>
      <c r="AU26" s="74"/>
      <c r="AV26" s="74"/>
      <c r="AW26" s="74"/>
      <c r="BK26" s="23"/>
      <c r="DR26" s="74"/>
      <c r="DS26" s="74"/>
      <c r="GB26" s="19"/>
      <c r="GC26" s="19"/>
      <c r="GD26" s="19"/>
      <c r="GE26" s="19"/>
      <c r="GF26" s="19"/>
      <c r="GG26" s="19"/>
      <c r="GH26" s="19"/>
      <c r="GI26" s="19"/>
      <c r="GJ26" s="20"/>
      <c r="GK26" s="19"/>
      <c r="GL26" s="19"/>
      <c r="GM26" s="19"/>
      <c r="GN26" s="19"/>
      <c r="GO26" s="19"/>
      <c r="GP26" s="19"/>
      <c r="GQ26" s="19"/>
      <c r="GR26" s="19"/>
      <c r="GS26" s="19"/>
      <c r="GT26" s="19"/>
      <c r="GU26" s="19"/>
      <c r="GV26" s="19"/>
      <c r="GW26" s="19"/>
      <c r="GX26" s="19"/>
      <c r="GY26" s="19"/>
      <c r="GZ26" s="78"/>
      <c r="HA26" s="78"/>
    </row>
    <row r="27" spans="1:34" s="18" customFormat="1" ht="114.75">
      <c r="A27" s="113" t="s">
        <v>32</v>
      </c>
      <c r="B27" s="73" t="s">
        <v>288</v>
      </c>
      <c r="C27" s="73" t="s">
        <v>279</v>
      </c>
      <c r="D27" s="73" t="s">
        <v>280</v>
      </c>
      <c r="E27" s="73" t="s">
        <v>281</v>
      </c>
      <c r="F27" s="73" t="s">
        <v>283</v>
      </c>
      <c r="G27" s="73" t="s">
        <v>232</v>
      </c>
      <c r="H27" s="73" t="s">
        <v>284</v>
      </c>
      <c r="I27" s="73" t="s">
        <v>285</v>
      </c>
      <c r="J27" s="73" t="s">
        <v>286</v>
      </c>
      <c r="K27" s="73"/>
      <c r="L27" s="73"/>
      <c r="M27" s="73"/>
      <c r="N27" s="73"/>
      <c r="O27" s="73"/>
      <c r="P27" s="73"/>
      <c r="Q27" s="73"/>
      <c r="R27" s="73"/>
      <c r="S27" s="73"/>
      <c r="T27" s="73"/>
      <c r="U27" s="73"/>
      <c r="V27" s="73"/>
      <c r="W27" s="73"/>
      <c r="X27" s="27"/>
      <c r="Y27" s="27"/>
      <c r="Z27" s="27"/>
      <c r="AA27" s="27"/>
      <c r="AB27" s="27"/>
      <c r="AC27" s="27"/>
      <c r="AD27" s="27"/>
      <c r="AE27" s="27"/>
      <c r="AF27" s="27"/>
      <c r="AG27" s="27"/>
      <c r="AH27" s="27"/>
    </row>
    <row r="28" spans="2:34" s="6" customFormat="1" ht="12.75" customHeight="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row>
    <row r="29" spans="2:34" s="6" customFormat="1" ht="12.75" customHeight="1">
      <c r="B29" s="31"/>
      <c r="C29" s="31"/>
      <c r="D29" s="31"/>
      <c r="E29" s="31"/>
      <c r="F29" s="31"/>
      <c r="G29" s="31"/>
      <c r="H29" s="31"/>
      <c r="I29" s="31"/>
      <c r="J29" s="31"/>
      <c r="K29" s="31"/>
      <c r="L29" s="31"/>
      <c r="M29" s="31"/>
      <c r="N29" s="31"/>
      <c r="O29" s="31"/>
      <c r="P29" s="31"/>
      <c r="Q29" s="31"/>
      <c r="R29" s="31"/>
      <c r="S29" s="31"/>
      <c r="T29" s="160"/>
      <c r="U29" s="160"/>
      <c r="V29" s="31"/>
      <c r="W29" s="31"/>
      <c r="X29" s="31"/>
      <c r="Y29" s="31"/>
      <c r="Z29" s="31"/>
      <c r="AA29" s="31"/>
      <c r="AB29" s="31"/>
      <c r="AC29" s="31"/>
      <c r="AD29" s="31"/>
      <c r="AE29" s="31"/>
      <c r="AF29" s="31"/>
      <c r="AG29" s="31"/>
      <c r="AH29" s="31"/>
    </row>
    <row r="30" spans="2:34" s="6" customFormat="1" ht="12.75" customHeight="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row>
    <row r="31" spans="2:34" s="6" customFormat="1" ht="12.75" customHeight="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row>
    <row r="32" spans="2:34" s="6" customFormat="1" ht="12.75" customHeight="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row>
    <row r="33" spans="2:34" s="6" customFormat="1" ht="12.75" customHeight="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row>
    <row r="34" spans="2:34" s="6" customFormat="1" ht="12.75" customHeight="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row>
    <row r="35" spans="2:34" s="6" customFormat="1" ht="12.75" customHeight="1">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row>
    <row r="36" spans="2:34" s="6" customFormat="1" ht="12.75" customHeight="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row>
    <row r="37" spans="2:34" s="6" customFormat="1" ht="12.75" customHeight="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row>
    <row r="38" spans="2:34" s="6" customFormat="1" ht="12.75" customHeight="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row>
    <row r="39" spans="2:34" s="6" customFormat="1" ht="12.75" customHeight="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row>
    <row r="40" spans="2:34" s="6" customFormat="1" ht="12.75" customHeight="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row>
    <row r="41" spans="2:22" ht="12.75" customHeight="1">
      <c r="B41" s="31"/>
      <c r="C41" s="31"/>
      <c r="D41" s="31"/>
      <c r="E41" s="31"/>
      <c r="F41" s="31"/>
      <c r="G41" s="31"/>
      <c r="H41" s="31"/>
      <c r="I41" s="31"/>
      <c r="J41" s="31"/>
      <c r="K41" s="31"/>
      <c r="L41" s="31"/>
      <c r="M41" s="31"/>
      <c r="N41" s="31"/>
      <c r="O41" s="31"/>
      <c r="P41" s="31"/>
      <c r="Q41" s="31"/>
      <c r="R41" s="31"/>
      <c r="S41" s="31"/>
      <c r="T41" s="31"/>
      <c r="U41" s="31"/>
      <c r="V41" s="31"/>
    </row>
    <row r="50" ht="12.75" customHeight="1">
      <c r="A50" s="35" t="s">
        <v>33</v>
      </c>
    </row>
    <row r="51" spans="2:34" s="5" customFormat="1" ht="12.75" customHeight="1">
      <c r="B51" s="32"/>
      <c r="C51" s="32"/>
      <c r="D51" s="32"/>
      <c r="E51" s="32"/>
      <c r="F51" s="32"/>
      <c r="G51" s="32"/>
      <c r="H51" s="32"/>
      <c r="I51" s="32"/>
      <c r="J51" s="32"/>
      <c r="K51" s="32"/>
      <c r="L51" s="32"/>
      <c r="M51" s="32"/>
      <c r="N51" s="32"/>
      <c r="O51" s="32"/>
      <c r="P51" s="32"/>
      <c r="Q51" s="32"/>
      <c r="R51" s="32"/>
      <c r="S51" s="32"/>
      <c r="T51" s="32"/>
      <c r="U51" s="32"/>
      <c r="V51" s="32"/>
      <c r="W51" s="33"/>
      <c r="X51" s="33"/>
      <c r="Y51" s="33"/>
      <c r="Z51" s="33"/>
      <c r="AA51" s="33"/>
      <c r="AB51" s="33"/>
      <c r="AC51" s="33"/>
      <c r="AD51" s="33"/>
      <c r="AE51" s="33"/>
      <c r="AF51" s="33"/>
      <c r="AG51" s="33"/>
      <c r="AH51" s="33"/>
    </row>
    <row r="52" spans="2:22" ht="12.75" customHeight="1">
      <c r="B52" s="33"/>
      <c r="C52" s="33"/>
      <c r="D52" s="33"/>
      <c r="E52" s="33"/>
      <c r="F52" s="33"/>
      <c r="G52" s="33"/>
      <c r="H52" s="33"/>
      <c r="I52" s="33"/>
      <c r="J52" s="33"/>
      <c r="K52" s="33"/>
      <c r="L52" s="33"/>
      <c r="M52" s="33"/>
      <c r="N52" s="33"/>
      <c r="O52" s="33"/>
      <c r="P52" s="33"/>
      <c r="Q52" s="33"/>
      <c r="R52" s="33"/>
      <c r="S52" s="33"/>
      <c r="T52" s="33"/>
      <c r="U52" s="33"/>
      <c r="V52" s="33"/>
    </row>
  </sheetData>
  <sheetProtection formatCells="0" insertHyperlinks="0"/>
  <dataValidations count="3">
    <dataValidation type="list" allowBlank="1" showInputMessage="1" showErrorMessage="1" prompt="Select from List." sqref="GB3:HA3">
      <formula1>LstSourseType</formula1>
    </dataValidation>
    <dataValidation type="list" allowBlank="1" showInputMessage="1" showErrorMessage="1" prompt="Select from list." sqref="CB16 B19:U19">
      <formula1>"Yes, No"</formula1>
    </dataValidation>
    <dataValidation type="list" allowBlank="1" showInputMessage="1" showErrorMessage="1" prompt="Select from List." sqref="HB3:IV3 B3:U3">
      <formula1>lstSourceType</formula1>
    </dataValidation>
  </dataValidations>
  <hyperlinks>
    <hyperlink ref="B20" r:id="rId1" display="http://www.conocophillips.com.au/NR/rdonlyres/79B19009-8E3F-44A1-81A0-7E78F7227888/0/DLNGHSEPLN001_s05_r1.pdf"/>
    <hyperlink ref="C20" r:id="rId2" display="http://www.conocophillips.com.au/NR/rdonlyres/E2C7A969-2F95-4801-AC08-F5B147EBD0A4/0/PER_Exec_Summ.pdf"/>
    <hyperlink ref="D20" r:id="rId3" display="http://www.conocophillips.com.au/NR/rdonlyres/4E2EED19-E82F-4171-84F1-4ABA352222A3/0/VolIEMPAuditRegister.pdf"/>
    <hyperlink ref="E20" r:id="rId4" display="http://www.epa.gov/ttn/chief/ap42/ch01/final/c01s04.pdf"/>
    <hyperlink ref="F20" r:id="rId5" display="http://www.eia.doe.gov/aer/pdf/pages/sec13_4.pdf"/>
    <hyperlink ref="G20" r:id="rId6" display="http://www.api.org/ehs/climate/new/upload/2004_COMPENDIUM.pdf"/>
    <hyperlink ref="I20" r:id="rId7" display="http://www.epa.gov/ttn/chief/net/2005inventory.html"/>
    <hyperlink ref="J20" r:id="rId8" display="http://tonto.eia.doe.gov/dnav/ng/ng_move_state_dcu_SAK_a.htm"/>
    <hyperlink ref="K20" r:id="rId9" display="http://www.fossil.energy.gov/programs/oilgas/publications/lng/LNG_primerupd.pdf"/>
  </hyperlinks>
  <printOptions/>
  <pageMargins left="0.25" right="0.25" top="0.5" bottom="0.5" header="0.3" footer="0.3"/>
  <pageSetup horizontalDpi="600" verticalDpi="600" orientation="landscape" scale="99" r:id="rId10"/>
  <headerFooter alignWithMargins="0">
    <oddFooter>&amp;CPage &amp;P&amp;R&amp;F</oddFooter>
  </headerFooter>
</worksheet>
</file>

<file path=xl/worksheets/sheet4.xml><?xml version="1.0" encoding="utf-8"?>
<worksheet xmlns="http://schemas.openxmlformats.org/spreadsheetml/2006/main" xmlns:r="http://schemas.openxmlformats.org/officeDocument/2006/relationships">
  <sheetPr codeName="Sheet4"/>
  <dimension ref="A1:AM53"/>
  <sheetViews>
    <sheetView zoomScalePageLayoutView="85" workbookViewId="0" topLeftCell="A1">
      <selection activeCell="I15" sqref="I15"/>
    </sheetView>
  </sheetViews>
  <sheetFormatPr defaultColWidth="9.140625" defaultRowHeight="15"/>
  <cols>
    <col min="1" max="1" width="3.140625" style="1" customWidth="1"/>
    <col min="2" max="2" width="17.7109375" style="1" customWidth="1"/>
    <col min="3" max="3" width="17.8515625" style="1" customWidth="1"/>
    <col min="4" max="4" width="22.00390625" style="1" customWidth="1"/>
    <col min="5" max="5" width="21.140625" style="1" customWidth="1"/>
    <col min="6" max="7" width="22.00390625" style="1" customWidth="1"/>
    <col min="8" max="8" width="17.421875" style="1" customWidth="1"/>
    <col min="9" max="9" width="9.140625" style="1" customWidth="1"/>
    <col min="10" max="10" width="16.7109375" style="1" customWidth="1"/>
    <col min="11" max="11" width="25.28125" style="1" customWidth="1"/>
    <col min="12" max="16384" width="9.140625" style="1" customWidth="1"/>
  </cols>
  <sheetData>
    <row r="1" spans="1:39" ht="20.25">
      <c r="A1" s="365" t="s">
        <v>53</v>
      </c>
      <c r="B1" s="365"/>
      <c r="C1" s="365"/>
      <c r="D1" s="365"/>
      <c r="E1" s="365"/>
      <c r="F1" s="365"/>
      <c r="G1" s="365"/>
      <c r="H1" s="365"/>
      <c r="I1" s="365"/>
      <c r="J1" s="365"/>
      <c r="K1" s="365"/>
      <c r="O1" s="12"/>
      <c r="P1" s="12"/>
      <c r="Q1" s="12"/>
      <c r="R1" s="12"/>
      <c r="S1" s="12"/>
      <c r="T1" s="12"/>
      <c r="U1" s="12"/>
      <c r="V1" s="12"/>
      <c r="W1" s="12"/>
      <c r="X1" s="12"/>
      <c r="Y1" s="12"/>
      <c r="Z1" s="12"/>
      <c r="AA1" s="12"/>
      <c r="AB1" s="12"/>
      <c r="AC1" s="12"/>
      <c r="AD1" s="12"/>
      <c r="AE1" s="12"/>
      <c r="AF1" s="12"/>
      <c r="AG1" s="12"/>
      <c r="AH1" s="12"/>
      <c r="AI1" s="12"/>
      <c r="AJ1" s="12"/>
      <c r="AK1" s="12"/>
      <c r="AL1" s="12"/>
      <c r="AM1" s="12"/>
    </row>
    <row r="2" spans="1:8" ht="30" customHeight="1">
      <c r="A2" s="79" t="s">
        <v>129</v>
      </c>
      <c r="C2" s="80"/>
      <c r="D2" s="80"/>
      <c r="E2" s="80"/>
      <c r="F2" s="80"/>
      <c r="G2" s="80"/>
      <c r="H2" s="80"/>
    </row>
    <row r="3" spans="2:30" s="34" customFormat="1" ht="40.5" customHeight="1">
      <c r="B3" s="192" t="s">
        <v>130</v>
      </c>
      <c r="C3" s="207" t="s">
        <v>131</v>
      </c>
      <c r="D3" s="207" t="s">
        <v>132</v>
      </c>
      <c r="E3" s="207" t="s">
        <v>110</v>
      </c>
      <c r="F3" s="207" t="s">
        <v>133</v>
      </c>
      <c r="G3" s="207" t="s">
        <v>134</v>
      </c>
      <c r="H3" s="207" t="s">
        <v>135</v>
      </c>
      <c r="I3" s="208" t="s">
        <v>52</v>
      </c>
      <c r="J3" s="193" t="s">
        <v>136</v>
      </c>
      <c r="K3" s="193" t="s">
        <v>137</v>
      </c>
      <c r="L3" s="194"/>
      <c r="M3" s="194"/>
      <c r="N3" s="194"/>
      <c r="O3" s="194"/>
      <c r="P3" s="194"/>
      <c r="Q3" s="194"/>
      <c r="R3" s="194"/>
      <c r="S3" s="194"/>
      <c r="T3" s="194"/>
      <c r="U3" s="194"/>
      <c r="V3" s="194"/>
      <c r="W3" s="194"/>
      <c r="X3" s="194"/>
      <c r="Y3" s="194"/>
      <c r="Z3" s="194"/>
      <c r="AA3" s="194"/>
      <c r="AB3" s="194"/>
      <c r="AC3" s="194"/>
      <c r="AD3" s="194"/>
    </row>
    <row r="4" spans="2:30" s="34" customFormat="1" ht="12.75">
      <c r="B4" s="209" t="s">
        <v>239</v>
      </c>
      <c r="C4" s="185" t="s">
        <v>240</v>
      </c>
      <c r="D4" s="205">
        <v>1</v>
      </c>
      <c r="E4" s="205">
        <v>1</v>
      </c>
      <c r="F4" s="205">
        <v>2</v>
      </c>
      <c r="G4" s="205">
        <v>2</v>
      </c>
      <c r="H4" s="205">
        <v>1</v>
      </c>
      <c r="I4" s="206" t="s">
        <v>401</v>
      </c>
      <c r="J4" s="196"/>
      <c r="K4" s="195" t="s">
        <v>138</v>
      </c>
      <c r="L4" s="194"/>
      <c r="M4" s="194"/>
      <c r="N4" s="194"/>
      <c r="O4" s="194"/>
      <c r="P4" s="194"/>
      <c r="Q4" s="194"/>
      <c r="R4" s="194"/>
      <c r="S4" s="194"/>
      <c r="T4" s="194"/>
      <c r="U4" s="194"/>
      <c r="V4" s="194"/>
      <c r="W4" s="194"/>
      <c r="X4" s="194"/>
      <c r="Y4" s="194"/>
      <c r="Z4" s="194"/>
      <c r="AA4" s="194"/>
      <c r="AB4" s="194"/>
      <c r="AC4" s="194"/>
      <c r="AD4" s="194"/>
    </row>
    <row r="5" spans="2:30" s="34" customFormat="1" ht="25.5">
      <c r="B5" s="295" t="s">
        <v>400</v>
      </c>
      <c r="C5" s="185" t="s">
        <v>397</v>
      </c>
      <c r="D5" s="205">
        <v>1</v>
      </c>
      <c r="E5" s="205">
        <v>1</v>
      </c>
      <c r="F5" s="205">
        <v>2</v>
      </c>
      <c r="G5" s="205">
        <v>3</v>
      </c>
      <c r="H5" s="205">
        <v>1</v>
      </c>
      <c r="I5" s="206" t="s">
        <v>402</v>
      </c>
      <c r="J5" s="196"/>
      <c r="K5" s="195" t="s">
        <v>138</v>
      </c>
      <c r="L5" s="194"/>
      <c r="M5" s="194"/>
      <c r="N5" s="194"/>
      <c r="O5" s="194"/>
      <c r="P5" s="194"/>
      <c r="Q5" s="194"/>
      <c r="R5" s="194"/>
      <c r="S5" s="194"/>
      <c r="T5" s="194"/>
      <c r="U5" s="194"/>
      <c r="V5" s="194"/>
      <c r="W5" s="194"/>
      <c r="X5" s="194"/>
      <c r="Y5" s="194"/>
      <c r="Z5" s="194"/>
      <c r="AA5" s="194"/>
      <c r="AB5" s="194"/>
      <c r="AC5" s="194"/>
      <c r="AD5" s="194"/>
    </row>
    <row r="6" spans="2:30" s="34" customFormat="1" ht="38.25">
      <c r="B6" s="210" t="s">
        <v>202</v>
      </c>
      <c r="C6" s="185" t="s">
        <v>240</v>
      </c>
      <c r="D6" s="205">
        <v>1</v>
      </c>
      <c r="E6" s="205">
        <v>1</v>
      </c>
      <c r="F6" s="205">
        <v>2</v>
      </c>
      <c r="G6" s="205">
        <v>2</v>
      </c>
      <c r="H6" s="205">
        <v>1</v>
      </c>
      <c r="I6" s="206" t="s">
        <v>401</v>
      </c>
      <c r="J6" s="196"/>
      <c r="K6" s="195" t="s">
        <v>138</v>
      </c>
      <c r="L6" s="194"/>
      <c r="M6" s="194"/>
      <c r="N6" s="194"/>
      <c r="O6" s="194"/>
      <c r="P6" s="194"/>
      <c r="Q6" s="194"/>
      <c r="R6" s="194"/>
      <c r="S6" s="194"/>
      <c r="T6" s="194"/>
      <c r="U6" s="194"/>
      <c r="V6" s="194"/>
      <c r="W6" s="194"/>
      <c r="X6" s="194"/>
      <c r="Y6" s="194"/>
      <c r="Z6" s="194"/>
      <c r="AA6" s="194"/>
      <c r="AB6" s="194"/>
      <c r="AC6" s="194"/>
      <c r="AD6" s="194"/>
    </row>
    <row r="7" spans="2:30" s="34" customFormat="1" ht="38.25">
      <c r="B7" s="210" t="s">
        <v>204</v>
      </c>
      <c r="C7" s="185" t="s">
        <v>399</v>
      </c>
      <c r="D7" s="205">
        <v>1</v>
      </c>
      <c r="E7" s="205">
        <v>1</v>
      </c>
      <c r="F7" s="205">
        <v>2</v>
      </c>
      <c r="G7" s="205">
        <v>2</v>
      </c>
      <c r="H7" s="205">
        <v>1</v>
      </c>
      <c r="I7" s="206" t="s">
        <v>401</v>
      </c>
      <c r="J7" s="196"/>
      <c r="K7" s="195" t="s">
        <v>138</v>
      </c>
      <c r="L7" s="194"/>
      <c r="M7" s="194"/>
      <c r="N7" s="194"/>
      <c r="O7" s="194"/>
      <c r="P7" s="194"/>
      <c r="Q7" s="194"/>
      <c r="R7" s="194"/>
      <c r="S7" s="194"/>
      <c r="T7" s="194"/>
      <c r="U7" s="194"/>
      <c r="V7" s="194"/>
      <c r="W7" s="194"/>
      <c r="X7" s="194"/>
      <c r="Y7" s="194"/>
      <c r="Z7" s="194"/>
      <c r="AA7" s="194"/>
      <c r="AB7" s="194"/>
      <c r="AC7" s="194"/>
      <c r="AD7" s="194"/>
    </row>
    <row r="8" spans="2:30" s="34" customFormat="1" ht="51">
      <c r="B8" s="210" t="s">
        <v>205</v>
      </c>
      <c r="C8" s="185">
        <v>1</v>
      </c>
      <c r="D8" s="205">
        <v>1</v>
      </c>
      <c r="E8" s="205">
        <v>1</v>
      </c>
      <c r="F8" s="205">
        <v>2</v>
      </c>
      <c r="G8" s="205">
        <v>2</v>
      </c>
      <c r="H8" s="205">
        <v>1</v>
      </c>
      <c r="I8" s="206" t="s">
        <v>401</v>
      </c>
      <c r="J8" s="196"/>
      <c r="K8" s="195" t="s">
        <v>138</v>
      </c>
      <c r="L8" s="194"/>
      <c r="M8" s="194"/>
      <c r="N8" s="194"/>
      <c r="O8" s="194"/>
      <c r="P8" s="194"/>
      <c r="Q8" s="194"/>
      <c r="R8" s="194"/>
      <c r="S8" s="194"/>
      <c r="T8" s="194"/>
      <c r="U8" s="194"/>
      <c r="V8" s="194"/>
      <c r="W8" s="194"/>
      <c r="X8" s="194"/>
      <c r="Y8" s="194"/>
      <c r="Z8" s="194"/>
      <c r="AA8" s="194"/>
      <c r="AB8" s="194"/>
      <c r="AC8" s="194"/>
      <c r="AD8" s="194"/>
    </row>
    <row r="9" spans="2:30" s="34" customFormat="1" ht="38.25">
      <c r="B9" s="210" t="s">
        <v>207</v>
      </c>
      <c r="C9" s="185">
        <v>1</v>
      </c>
      <c r="D9" s="205">
        <v>1</v>
      </c>
      <c r="E9" s="205">
        <v>1</v>
      </c>
      <c r="F9" s="205">
        <v>2</v>
      </c>
      <c r="G9" s="205">
        <v>2</v>
      </c>
      <c r="H9" s="205">
        <v>1</v>
      </c>
      <c r="I9" s="206" t="s">
        <v>401</v>
      </c>
      <c r="J9" s="196"/>
      <c r="K9" s="195" t="s">
        <v>138</v>
      </c>
      <c r="L9" s="194"/>
      <c r="M9" s="194"/>
      <c r="N9" s="194"/>
      <c r="O9" s="194"/>
      <c r="P9" s="194"/>
      <c r="Q9" s="194"/>
      <c r="R9" s="194"/>
      <c r="S9" s="194"/>
      <c r="T9" s="194"/>
      <c r="U9" s="194"/>
      <c r="V9" s="194"/>
      <c r="W9" s="194"/>
      <c r="X9" s="194"/>
      <c r="Y9" s="194"/>
      <c r="Z9" s="194"/>
      <c r="AA9" s="194"/>
      <c r="AB9" s="194"/>
      <c r="AC9" s="194"/>
      <c r="AD9" s="194"/>
    </row>
    <row r="10" spans="2:30" s="34" customFormat="1" ht="38.25">
      <c r="B10" s="211" t="s">
        <v>206</v>
      </c>
      <c r="C10" s="183">
        <v>1</v>
      </c>
      <c r="D10" s="205">
        <v>1</v>
      </c>
      <c r="E10" s="205">
        <v>1</v>
      </c>
      <c r="F10" s="205">
        <v>2</v>
      </c>
      <c r="G10" s="205">
        <v>2</v>
      </c>
      <c r="H10" s="205">
        <v>1</v>
      </c>
      <c r="I10" s="206" t="s">
        <v>401</v>
      </c>
      <c r="J10" s="196"/>
      <c r="K10" s="195" t="s">
        <v>138</v>
      </c>
      <c r="L10" s="194"/>
      <c r="M10" s="194"/>
      <c r="N10" s="194"/>
      <c r="O10" s="194"/>
      <c r="P10" s="194"/>
      <c r="Q10" s="194"/>
      <c r="R10" s="194"/>
      <c r="S10" s="194"/>
      <c r="T10" s="194"/>
      <c r="U10" s="194"/>
      <c r="V10" s="194"/>
      <c r="W10" s="194"/>
      <c r="X10" s="194"/>
      <c r="Y10" s="194"/>
      <c r="Z10" s="194"/>
      <c r="AA10" s="194"/>
      <c r="AB10" s="194"/>
      <c r="AC10" s="194"/>
      <c r="AD10" s="194"/>
    </row>
    <row r="11" spans="2:30" s="34" customFormat="1" ht="38.25">
      <c r="B11" s="211" t="s">
        <v>203</v>
      </c>
      <c r="C11" s="183">
        <v>1</v>
      </c>
      <c r="D11" s="205">
        <v>1</v>
      </c>
      <c r="E11" s="205">
        <v>1</v>
      </c>
      <c r="F11" s="205">
        <v>2</v>
      </c>
      <c r="G11" s="205">
        <v>2</v>
      </c>
      <c r="H11" s="205">
        <v>1</v>
      </c>
      <c r="I11" s="206" t="s">
        <v>401</v>
      </c>
      <c r="J11" s="196"/>
      <c r="K11" s="195" t="s">
        <v>138</v>
      </c>
      <c r="L11" s="194"/>
      <c r="M11" s="194"/>
      <c r="N11" s="194"/>
      <c r="O11" s="194"/>
      <c r="P11" s="194"/>
      <c r="Q11" s="194"/>
      <c r="R11" s="194"/>
      <c r="S11" s="194"/>
      <c r="T11" s="194"/>
      <c r="U11" s="194"/>
      <c r="V11" s="194"/>
      <c r="W11" s="194"/>
      <c r="X11" s="194"/>
      <c r="Y11" s="194"/>
      <c r="Z11" s="194"/>
      <c r="AA11" s="194"/>
      <c r="AB11" s="194"/>
      <c r="AC11" s="194"/>
      <c r="AD11" s="194"/>
    </row>
    <row r="12" spans="2:30" s="34" customFormat="1" ht="25.5">
      <c r="B12" s="212" t="s">
        <v>213</v>
      </c>
      <c r="C12" s="183">
        <v>1</v>
      </c>
      <c r="D12" s="205">
        <v>1</v>
      </c>
      <c r="E12" s="205">
        <v>1</v>
      </c>
      <c r="F12" s="205">
        <v>2</v>
      </c>
      <c r="G12" s="205">
        <v>2</v>
      </c>
      <c r="H12" s="205">
        <v>1</v>
      </c>
      <c r="I12" s="206" t="s">
        <v>401</v>
      </c>
      <c r="J12" s="196"/>
      <c r="K12" s="195" t="s">
        <v>138</v>
      </c>
      <c r="L12" s="194"/>
      <c r="M12" s="194"/>
      <c r="N12" s="194"/>
      <c r="O12" s="194"/>
      <c r="P12" s="194"/>
      <c r="Q12" s="194"/>
      <c r="R12" s="194"/>
      <c r="S12" s="194"/>
      <c r="T12" s="194"/>
      <c r="U12" s="194"/>
      <c r="V12" s="194"/>
      <c r="W12" s="194"/>
      <c r="X12" s="194"/>
      <c r="Y12" s="194"/>
      <c r="Z12" s="194"/>
      <c r="AA12" s="194"/>
      <c r="AB12" s="194"/>
      <c r="AC12" s="194"/>
      <c r="AD12" s="194"/>
    </row>
    <row r="13" spans="2:30" s="34" customFormat="1" ht="25.5">
      <c r="B13" s="212" t="s">
        <v>208</v>
      </c>
      <c r="C13" s="294">
        <v>8</v>
      </c>
      <c r="D13" s="208">
        <v>1</v>
      </c>
      <c r="E13" s="208">
        <v>1</v>
      </c>
      <c r="F13" s="208">
        <v>2</v>
      </c>
      <c r="G13" s="208">
        <v>2</v>
      </c>
      <c r="H13" s="296">
        <v>1</v>
      </c>
      <c r="I13" s="196" t="s">
        <v>401</v>
      </c>
      <c r="J13" s="196"/>
      <c r="K13" s="195"/>
      <c r="L13" s="194"/>
      <c r="M13" s="194"/>
      <c r="N13" s="194"/>
      <c r="O13" s="194"/>
      <c r="P13" s="194"/>
      <c r="Q13" s="194"/>
      <c r="R13" s="194"/>
      <c r="S13" s="194"/>
      <c r="T13" s="194"/>
      <c r="U13" s="194"/>
      <c r="V13" s="194"/>
      <c r="W13" s="194"/>
      <c r="X13" s="194"/>
      <c r="Y13" s="194"/>
      <c r="Z13" s="194"/>
      <c r="AA13" s="194"/>
      <c r="AB13" s="194"/>
      <c r="AC13" s="194"/>
      <c r="AD13" s="194"/>
    </row>
    <row r="14" spans="2:30" s="34" customFormat="1" ht="12.75" customHeight="1">
      <c r="B14" s="197" t="s">
        <v>95</v>
      </c>
      <c r="C14" s="198"/>
      <c r="D14" s="198"/>
      <c r="E14" s="198"/>
      <c r="F14" s="198"/>
      <c r="G14" s="198"/>
      <c r="H14" s="198"/>
      <c r="I14" s="199" t="s">
        <v>402</v>
      </c>
      <c r="J14" s="366"/>
      <c r="K14" s="366"/>
      <c r="L14" s="194"/>
      <c r="M14" s="194"/>
      <c r="N14" s="194"/>
      <c r="O14" s="194"/>
      <c r="P14" s="194"/>
      <c r="Q14" s="194"/>
      <c r="R14" s="194"/>
      <c r="S14" s="194"/>
      <c r="T14" s="194"/>
      <c r="U14" s="194"/>
      <c r="V14" s="194"/>
      <c r="W14" s="194"/>
      <c r="X14" s="194"/>
      <c r="Y14" s="194"/>
      <c r="Z14" s="194"/>
      <c r="AA14" s="194"/>
      <c r="AB14" s="194"/>
      <c r="AC14" s="194"/>
      <c r="AD14" s="194"/>
    </row>
    <row r="15" spans="2:39" ht="20.25">
      <c r="B15" s="171"/>
      <c r="C15" s="171"/>
      <c r="D15" s="171"/>
      <c r="E15" s="171"/>
      <c r="F15" s="171"/>
      <c r="G15" s="171"/>
      <c r="H15" s="171"/>
      <c r="I15" s="172"/>
      <c r="J15" s="200"/>
      <c r="K15" s="200"/>
      <c r="L15" s="200"/>
      <c r="M15" s="200"/>
      <c r="N15" s="200"/>
      <c r="O15" s="171"/>
      <c r="P15" s="171"/>
      <c r="Q15" s="171"/>
      <c r="R15" s="171"/>
      <c r="S15" s="171"/>
      <c r="T15" s="171"/>
      <c r="U15" s="171"/>
      <c r="V15" s="171"/>
      <c r="W15" s="171"/>
      <c r="X15" s="171"/>
      <c r="Y15" s="171"/>
      <c r="Z15" s="171"/>
      <c r="AA15" s="171"/>
      <c r="AB15" s="171"/>
      <c r="AC15" s="171"/>
      <c r="AD15" s="171"/>
      <c r="AE15" s="12"/>
      <c r="AF15" s="12"/>
      <c r="AG15" s="12"/>
      <c r="AH15" s="12"/>
      <c r="AI15" s="12"/>
      <c r="AJ15" s="12"/>
      <c r="AK15" s="12"/>
      <c r="AL15" s="12"/>
      <c r="AM15" s="12"/>
    </row>
    <row r="16" spans="1:38" ht="20.25">
      <c r="A16" s="79" t="s">
        <v>139</v>
      </c>
      <c r="C16" s="12"/>
      <c r="D16" s="12"/>
      <c r="E16" s="12"/>
      <c r="F16" s="12"/>
      <c r="G16" s="12"/>
      <c r="H16" s="15"/>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row>
    <row r="17" s="82" customFormat="1" ht="13.5" thickBot="1">
      <c r="A17" s="81" t="s">
        <v>140</v>
      </c>
    </row>
    <row r="18" spans="2:7" ht="17.25" customHeight="1" thickBot="1">
      <c r="B18" s="367" t="s">
        <v>141</v>
      </c>
      <c r="C18" s="369" t="s">
        <v>142</v>
      </c>
      <c r="D18" s="370"/>
      <c r="E18" s="370"/>
      <c r="F18" s="370"/>
      <c r="G18" s="371"/>
    </row>
    <row r="19" spans="2:7" ht="13.5" thickBot="1">
      <c r="B19" s="368"/>
      <c r="C19" s="83">
        <v>1</v>
      </c>
      <c r="D19" s="83">
        <v>2</v>
      </c>
      <c r="E19" s="83">
        <v>3</v>
      </c>
      <c r="F19" s="83">
        <v>4</v>
      </c>
      <c r="G19" s="83">
        <v>5</v>
      </c>
    </row>
    <row r="20" spans="2:7" ht="60.75" thickBot="1">
      <c r="B20" s="372" t="s">
        <v>143</v>
      </c>
      <c r="C20" s="84" t="s">
        <v>144</v>
      </c>
      <c r="D20" s="84" t="s">
        <v>145</v>
      </c>
      <c r="E20" s="84" t="s">
        <v>146</v>
      </c>
      <c r="F20" s="84" t="s">
        <v>147</v>
      </c>
      <c r="G20" s="84" t="s">
        <v>148</v>
      </c>
    </row>
    <row r="21" spans="2:7" ht="24" customHeight="1" thickBot="1">
      <c r="B21" s="373"/>
      <c r="C21" s="363" t="s">
        <v>149</v>
      </c>
      <c r="D21" s="364"/>
      <c r="E21" s="363" t="s">
        <v>150</v>
      </c>
      <c r="F21" s="375"/>
      <c r="G21" s="364"/>
    </row>
    <row r="22" spans="2:7" ht="36.75" thickBot="1">
      <c r="B22" s="374"/>
      <c r="C22" s="85" t="s">
        <v>151</v>
      </c>
      <c r="D22" s="376" t="s">
        <v>152</v>
      </c>
      <c r="E22" s="377"/>
      <c r="F22" s="378" t="s">
        <v>153</v>
      </c>
      <c r="G22" s="379"/>
    </row>
    <row r="23" spans="2:7" ht="60.75" thickBot="1">
      <c r="B23" s="86" t="s">
        <v>110</v>
      </c>
      <c r="C23" s="84" t="s">
        <v>154</v>
      </c>
      <c r="D23" s="84" t="s">
        <v>155</v>
      </c>
      <c r="E23" s="84" t="s">
        <v>156</v>
      </c>
      <c r="F23" s="84" t="s">
        <v>157</v>
      </c>
      <c r="G23" s="84" t="s">
        <v>158</v>
      </c>
    </row>
    <row r="24" spans="2:7" ht="44.25" customHeight="1" thickBot="1">
      <c r="B24" s="86" t="s">
        <v>133</v>
      </c>
      <c r="C24" s="84" t="s">
        <v>159</v>
      </c>
      <c r="D24" s="84" t="s">
        <v>160</v>
      </c>
      <c r="E24" s="84" t="s">
        <v>161</v>
      </c>
      <c r="F24" s="84" t="s">
        <v>162</v>
      </c>
      <c r="G24" s="84" t="s">
        <v>163</v>
      </c>
    </row>
    <row r="25" spans="2:7" ht="44.25" customHeight="1" thickBot="1">
      <c r="B25" s="86" t="s">
        <v>134</v>
      </c>
      <c r="C25" s="84" t="s">
        <v>164</v>
      </c>
      <c r="D25" s="84" t="s">
        <v>165</v>
      </c>
      <c r="E25" s="84" t="s">
        <v>166</v>
      </c>
      <c r="F25" s="84" t="s">
        <v>167</v>
      </c>
      <c r="G25" s="84" t="s">
        <v>168</v>
      </c>
    </row>
    <row r="26" spans="2:7" ht="44.25" customHeight="1" thickBot="1">
      <c r="B26" s="86" t="s">
        <v>169</v>
      </c>
      <c r="C26" s="84" t="s">
        <v>170</v>
      </c>
      <c r="D26" s="363" t="s">
        <v>171</v>
      </c>
      <c r="E26" s="364"/>
      <c r="F26" s="84" t="s">
        <v>172</v>
      </c>
      <c r="G26" s="84" t="s">
        <v>173</v>
      </c>
    </row>
    <row r="27" spans="2:7" ht="12.75">
      <c r="B27" s="87"/>
      <c r="C27" s="88"/>
      <c r="D27" s="88"/>
      <c r="E27" s="88"/>
      <c r="F27" s="88"/>
      <c r="G27" s="88"/>
    </row>
    <row r="28" spans="1:18" s="36" customFormat="1" ht="15">
      <c r="A28" s="123" t="s">
        <v>174</v>
      </c>
      <c r="C28" s="106"/>
      <c r="D28" s="106"/>
      <c r="E28" s="106"/>
      <c r="F28" s="106"/>
      <c r="G28" s="106"/>
      <c r="H28" s="106"/>
      <c r="I28" s="106"/>
      <c r="J28" s="106"/>
      <c r="K28" s="106"/>
      <c r="L28" s="106"/>
      <c r="M28" s="106"/>
      <c r="N28" s="106"/>
      <c r="O28" s="106"/>
      <c r="P28" s="106"/>
      <c r="Q28" s="106"/>
      <c r="R28" s="106"/>
    </row>
    <row r="29" spans="2:18" s="36" customFormat="1" ht="15">
      <c r="B29" s="124" t="s">
        <v>175</v>
      </c>
      <c r="C29" s="125"/>
      <c r="D29" s="125"/>
      <c r="E29" s="125"/>
      <c r="F29" s="125"/>
      <c r="G29" s="125"/>
      <c r="H29" s="126"/>
      <c r="I29" s="106"/>
      <c r="J29" s="106"/>
      <c r="K29" s="106"/>
      <c r="L29" s="106"/>
      <c r="M29" s="106"/>
      <c r="N29" s="106"/>
      <c r="O29" s="106"/>
      <c r="P29" s="106"/>
      <c r="Q29" s="106"/>
      <c r="R29" s="106"/>
    </row>
    <row r="30" spans="2:18" s="36" customFormat="1" ht="65.25" customHeight="1">
      <c r="B30" s="127"/>
      <c r="C30" s="354" t="s">
        <v>185</v>
      </c>
      <c r="D30" s="355"/>
      <c r="E30" s="355"/>
      <c r="F30" s="355"/>
      <c r="G30" s="355"/>
      <c r="H30" s="356"/>
      <c r="N30" s="128"/>
      <c r="O30" s="128"/>
      <c r="P30" s="128"/>
      <c r="Q30" s="128"/>
      <c r="R30" s="128"/>
    </row>
    <row r="31" spans="2:18" s="36" customFormat="1" ht="15">
      <c r="B31" s="127"/>
      <c r="C31" s="129" t="s">
        <v>186</v>
      </c>
      <c r="D31" s="130"/>
      <c r="E31" s="130"/>
      <c r="F31" s="130"/>
      <c r="G31" s="130"/>
      <c r="H31" s="131"/>
      <c r="I31" s="106"/>
      <c r="J31" s="106"/>
      <c r="K31" s="106"/>
      <c r="L31" s="106"/>
      <c r="M31" s="106"/>
      <c r="N31" s="106"/>
      <c r="O31" s="106"/>
      <c r="P31" s="106"/>
      <c r="Q31" s="106"/>
      <c r="R31" s="106"/>
    </row>
    <row r="32" spans="2:18" s="36" customFormat="1" ht="15">
      <c r="B32" s="127"/>
      <c r="C32" s="132" t="s">
        <v>187</v>
      </c>
      <c r="D32" s="133"/>
      <c r="E32" s="133"/>
      <c r="F32" s="133"/>
      <c r="G32" s="133"/>
      <c r="H32" s="134"/>
      <c r="I32" s="106"/>
      <c r="J32" s="106"/>
      <c r="K32" s="106"/>
      <c r="L32" s="106"/>
      <c r="M32" s="106"/>
      <c r="N32" s="106"/>
      <c r="O32" s="106"/>
      <c r="P32" s="106"/>
      <c r="Q32" s="106"/>
      <c r="R32" s="106"/>
    </row>
    <row r="33" spans="2:18" s="36" customFormat="1" ht="15">
      <c r="B33" s="127"/>
      <c r="C33" s="132" t="s">
        <v>188</v>
      </c>
      <c r="D33" s="133"/>
      <c r="E33" s="133"/>
      <c r="F33" s="133"/>
      <c r="G33" s="133"/>
      <c r="H33" s="134"/>
      <c r="I33" s="106"/>
      <c r="J33" s="106"/>
      <c r="K33" s="106"/>
      <c r="L33" s="106"/>
      <c r="M33" s="106"/>
      <c r="N33" s="106"/>
      <c r="O33" s="106"/>
      <c r="P33" s="106"/>
      <c r="Q33" s="106"/>
      <c r="R33" s="106"/>
    </row>
    <row r="34" spans="2:18" s="36" customFormat="1" ht="15">
      <c r="B34" s="127"/>
      <c r="C34" s="132" t="s">
        <v>189</v>
      </c>
      <c r="D34" s="133"/>
      <c r="E34" s="133"/>
      <c r="F34" s="133"/>
      <c r="G34" s="133"/>
      <c r="H34" s="134"/>
      <c r="I34" s="106"/>
      <c r="J34" s="106"/>
      <c r="K34" s="106"/>
      <c r="L34" s="106"/>
      <c r="M34" s="106"/>
      <c r="N34" s="106"/>
      <c r="O34" s="106"/>
      <c r="P34" s="106"/>
      <c r="Q34" s="106"/>
      <c r="R34" s="106"/>
    </row>
    <row r="35" spans="2:18" s="36" customFormat="1" ht="15">
      <c r="B35" s="127"/>
      <c r="C35" s="132" t="s">
        <v>190</v>
      </c>
      <c r="D35" s="133"/>
      <c r="E35" s="133"/>
      <c r="F35" s="133"/>
      <c r="G35" s="133"/>
      <c r="H35" s="134"/>
      <c r="I35" s="106"/>
      <c r="J35" s="106"/>
      <c r="K35" s="106"/>
      <c r="L35" s="106"/>
      <c r="M35" s="106"/>
      <c r="N35" s="106"/>
      <c r="O35" s="106"/>
      <c r="P35" s="106"/>
      <c r="Q35" s="106"/>
      <c r="R35" s="106"/>
    </row>
    <row r="36" spans="2:18" s="36" customFormat="1" ht="41.25" customHeight="1">
      <c r="B36" s="127"/>
      <c r="C36" s="351" t="s">
        <v>176</v>
      </c>
      <c r="D36" s="352"/>
      <c r="E36" s="352"/>
      <c r="F36" s="352"/>
      <c r="G36" s="352"/>
      <c r="H36" s="353"/>
      <c r="N36" s="135"/>
      <c r="O36" s="135"/>
      <c r="P36" s="135"/>
      <c r="Q36" s="106"/>
      <c r="R36" s="106"/>
    </row>
    <row r="37" spans="2:18" s="36" customFormat="1" ht="38.25" customHeight="1">
      <c r="B37" s="136"/>
      <c r="C37" s="354" t="s">
        <v>191</v>
      </c>
      <c r="D37" s="355"/>
      <c r="E37" s="355"/>
      <c r="F37" s="355"/>
      <c r="G37" s="355"/>
      <c r="H37" s="356"/>
      <c r="N37" s="128"/>
      <c r="O37" s="128"/>
      <c r="P37" s="128"/>
      <c r="Q37" s="128"/>
      <c r="R37" s="106"/>
    </row>
    <row r="38" spans="2:18" s="36" customFormat="1" ht="43.5" customHeight="1">
      <c r="B38" s="354" t="s">
        <v>177</v>
      </c>
      <c r="C38" s="355"/>
      <c r="D38" s="355"/>
      <c r="E38" s="355"/>
      <c r="F38" s="355"/>
      <c r="G38" s="355"/>
      <c r="H38" s="356"/>
      <c r="I38" s="106"/>
      <c r="J38" s="106"/>
      <c r="K38" s="106"/>
      <c r="L38" s="106"/>
      <c r="M38" s="106"/>
      <c r="N38" s="106"/>
      <c r="O38" s="106"/>
      <c r="P38" s="106"/>
      <c r="Q38" s="106"/>
      <c r="R38" s="106"/>
    </row>
    <row r="39" spans="2:9" s="36" customFormat="1" ht="49.5" customHeight="1">
      <c r="B39" s="354" t="s">
        <v>192</v>
      </c>
      <c r="C39" s="355"/>
      <c r="D39" s="355"/>
      <c r="E39" s="355"/>
      <c r="F39" s="355"/>
      <c r="G39" s="355"/>
      <c r="H39" s="356"/>
      <c r="I39" s="137"/>
    </row>
    <row r="40" spans="2:9" s="36" customFormat="1" ht="46.5" customHeight="1">
      <c r="B40" s="354" t="s">
        <v>178</v>
      </c>
      <c r="C40" s="355"/>
      <c r="D40" s="355"/>
      <c r="E40" s="355"/>
      <c r="F40" s="355"/>
      <c r="G40" s="355"/>
      <c r="H40" s="356"/>
      <c r="I40" s="137"/>
    </row>
    <row r="41" spans="2:9" s="36" customFormat="1" ht="30" customHeight="1">
      <c r="B41" s="354" t="s">
        <v>179</v>
      </c>
      <c r="C41" s="355"/>
      <c r="D41" s="355"/>
      <c r="E41" s="355"/>
      <c r="F41" s="355"/>
      <c r="G41" s="355"/>
      <c r="H41" s="356"/>
      <c r="I41" s="137"/>
    </row>
    <row r="42" spans="1:9" s="36" customFormat="1" ht="15" customHeight="1">
      <c r="A42" s="138" t="s">
        <v>180</v>
      </c>
      <c r="B42" s="138"/>
      <c r="I42" s="139"/>
    </row>
    <row r="43" spans="2:8" s="36" customFormat="1" ht="30" customHeight="1">
      <c r="B43" s="358" t="s">
        <v>193</v>
      </c>
      <c r="C43" s="359"/>
      <c r="D43" s="359"/>
      <c r="E43" s="359"/>
      <c r="F43" s="359"/>
      <c r="G43" s="359"/>
      <c r="H43" s="360"/>
    </row>
    <row r="44" spans="2:8" s="36" customFormat="1" ht="12.75" customHeight="1">
      <c r="B44" s="361" t="s">
        <v>194</v>
      </c>
      <c r="C44" s="362"/>
      <c r="D44" s="362"/>
      <c r="E44" s="362"/>
      <c r="F44" s="362"/>
      <c r="G44" s="140"/>
      <c r="H44" s="141"/>
    </row>
    <row r="45" spans="2:8" s="36" customFormat="1" ht="29.25" customHeight="1">
      <c r="B45" s="345" t="s">
        <v>195</v>
      </c>
      <c r="C45" s="346"/>
      <c r="D45" s="346"/>
      <c r="E45" s="346"/>
      <c r="F45" s="346"/>
      <c r="G45" s="346"/>
      <c r="H45" s="347"/>
    </row>
    <row r="46" spans="2:8" s="36" customFormat="1" ht="15" customHeight="1">
      <c r="B46" s="142" t="s">
        <v>181</v>
      </c>
      <c r="C46" s="140"/>
      <c r="D46" s="140"/>
      <c r="E46" s="140"/>
      <c r="F46" s="140"/>
      <c r="G46" s="140"/>
      <c r="H46" s="141"/>
    </row>
    <row r="47" spans="2:8" s="36" customFormat="1" ht="30.75" customHeight="1">
      <c r="B47" s="345" t="s">
        <v>182</v>
      </c>
      <c r="C47" s="346"/>
      <c r="D47" s="346"/>
      <c r="E47" s="346"/>
      <c r="F47" s="346"/>
      <c r="G47" s="346"/>
      <c r="H47" s="347"/>
    </row>
    <row r="48" spans="2:8" s="36" customFormat="1" ht="12.75" customHeight="1">
      <c r="B48" s="343" t="s">
        <v>196</v>
      </c>
      <c r="C48" s="344"/>
      <c r="D48" s="344"/>
      <c r="E48" s="344"/>
      <c r="F48" s="344"/>
      <c r="G48" s="344"/>
      <c r="H48" s="141"/>
    </row>
    <row r="49" spans="2:8" s="36" customFormat="1" ht="35.25" customHeight="1">
      <c r="B49" s="345" t="s">
        <v>197</v>
      </c>
      <c r="C49" s="346"/>
      <c r="D49" s="346"/>
      <c r="E49" s="346"/>
      <c r="F49" s="346"/>
      <c r="G49" s="346"/>
      <c r="H49" s="347"/>
    </row>
    <row r="50" spans="2:8" s="36" customFormat="1" ht="24.75" customHeight="1">
      <c r="B50" s="348" t="s">
        <v>198</v>
      </c>
      <c r="C50" s="349"/>
      <c r="D50" s="349"/>
      <c r="E50" s="349"/>
      <c r="F50" s="349"/>
      <c r="G50" s="349"/>
      <c r="H50" s="350"/>
    </row>
    <row r="51" spans="2:8" s="36" customFormat="1" ht="27.75" customHeight="1">
      <c r="B51" s="351" t="s">
        <v>183</v>
      </c>
      <c r="C51" s="352"/>
      <c r="D51" s="352"/>
      <c r="E51" s="352"/>
      <c r="F51" s="352"/>
      <c r="G51" s="352"/>
      <c r="H51" s="353"/>
    </row>
    <row r="52" spans="2:8" s="36" customFormat="1" ht="21" customHeight="1">
      <c r="B52" s="354" t="s">
        <v>199</v>
      </c>
      <c r="C52" s="355"/>
      <c r="D52" s="355"/>
      <c r="E52" s="355"/>
      <c r="F52" s="355"/>
      <c r="G52" s="355"/>
      <c r="H52" s="356"/>
    </row>
    <row r="53" spans="2:8" s="36" customFormat="1" ht="26.25" customHeight="1">
      <c r="B53" s="357" t="s">
        <v>200</v>
      </c>
      <c r="C53" s="357"/>
      <c r="D53" s="357"/>
      <c r="E53" s="357"/>
      <c r="F53" s="357"/>
      <c r="G53" s="357"/>
      <c r="H53" s="357"/>
    </row>
  </sheetData>
  <sheetProtection/>
  <mergeCells count="27">
    <mergeCell ref="A1:K1"/>
    <mergeCell ref="J14:K14"/>
    <mergeCell ref="B18:B19"/>
    <mergeCell ref="C18:G18"/>
    <mergeCell ref="B20:B22"/>
    <mergeCell ref="C21:D21"/>
    <mergeCell ref="E21:G21"/>
    <mergeCell ref="D22:E22"/>
    <mergeCell ref="F22:G22"/>
    <mergeCell ref="D26:E26"/>
    <mergeCell ref="C30:H30"/>
    <mergeCell ref="C36:H36"/>
    <mergeCell ref="C37:H37"/>
    <mergeCell ref="B38:H38"/>
    <mergeCell ref="B39:H39"/>
    <mergeCell ref="B40:H40"/>
    <mergeCell ref="B41:H41"/>
    <mergeCell ref="B43:H43"/>
    <mergeCell ref="B44:F44"/>
    <mergeCell ref="B45:H45"/>
    <mergeCell ref="B47:H47"/>
    <mergeCell ref="B48:G48"/>
    <mergeCell ref="B49:H49"/>
    <mergeCell ref="B50:H50"/>
    <mergeCell ref="B51:H51"/>
    <mergeCell ref="B52:H52"/>
    <mergeCell ref="B53:H53"/>
  </mergeCells>
  <printOptions/>
  <pageMargins left="0.7" right="0.7" top="0.75" bottom="0.75" header="0.3" footer="0.3"/>
  <pageSetup horizontalDpi="600" verticalDpi="600" orientation="landscape" paperSize="3" r:id="rId1"/>
  <headerFooter>
    <oddFooter>&amp;CPage &amp;P&amp;R&amp;F</oddFooter>
  </headerFooter>
  <rowBreaks count="1" manualBreakCount="1">
    <brk id="27" max="255" man="1"/>
  </rowBreaks>
</worksheet>
</file>

<file path=xl/worksheets/sheet5.xml><?xml version="1.0" encoding="utf-8"?>
<worksheet xmlns="http://schemas.openxmlformats.org/spreadsheetml/2006/main" xmlns:r="http://schemas.openxmlformats.org/officeDocument/2006/relationships">
  <sheetPr codeName="Sheet5"/>
  <dimension ref="A1:AH266"/>
  <sheetViews>
    <sheetView zoomScalePageLayoutView="0" workbookViewId="0" topLeftCell="A1">
      <selection activeCell="A1" sqref="A1"/>
    </sheetView>
  </sheetViews>
  <sheetFormatPr defaultColWidth="9.140625" defaultRowHeight="15"/>
  <cols>
    <col min="1" max="1" width="31.7109375" style="110" customWidth="1"/>
    <col min="2" max="2" width="13.421875" style="110" customWidth="1"/>
    <col min="3" max="3" width="13.28125" style="110" customWidth="1"/>
    <col min="4" max="4" width="11.28125" style="110" customWidth="1"/>
    <col min="5" max="5" width="13.140625" style="110" customWidth="1"/>
    <col min="6" max="6" width="10.140625" style="110" customWidth="1"/>
    <col min="7" max="7" width="10.421875" style="110" customWidth="1"/>
    <col min="8" max="8" width="9.28125" style="110" customWidth="1"/>
    <col min="9" max="9" width="16.28125" style="110" customWidth="1"/>
  </cols>
  <sheetData>
    <row r="1" spans="1:9" s="12" customFormat="1" ht="20.25">
      <c r="A1" s="171"/>
      <c r="B1" s="171"/>
      <c r="C1" s="171"/>
      <c r="D1" s="171"/>
      <c r="E1" s="171"/>
      <c r="F1" s="171"/>
      <c r="G1" s="171"/>
      <c r="H1" s="172" t="s">
        <v>293</v>
      </c>
      <c r="I1" s="171"/>
    </row>
    <row r="2" spans="1:9" s="89" customFormat="1" ht="18" customHeight="1">
      <c r="A2" s="173" t="s">
        <v>36</v>
      </c>
      <c r="B2" s="174"/>
      <c r="C2" s="175"/>
      <c r="D2" s="176"/>
      <c r="E2" s="176"/>
      <c r="F2" s="176"/>
      <c r="G2" s="176"/>
      <c r="H2" s="176"/>
      <c r="I2" s="173" t="s">
        <v>3</v>
      </c>
    </row>
    <row r="3" spans="1:32" ht="15">
      <c r="A3" s="36"/>
      <c r="B3" s="380" t="s">
        <v>295</v>
      </c>
      <c r="C3" s="380"/>
      <c r="D3" s="380"/>
      <c r="E3" s="380"/>
      <c r="F3" s="380"/>
      <c r="G3" s="380"/>
      <c r="H3" s="380"/>
      <c r="I3" s="36"/>
      <c r="J3" s="215"/>
      <c r="K3" s="215"/>
      <c r="L3" s="215"/>
      <c r="M3" s="215"/>
      <c r="N3" s="215"/>
      <c r="O3" s="215"/>
      <c r="P3" s="215"/>
      <c r="Q3" s="215"/>
      <c r="R3" s="215"/>
      <c r="S3" s="215"/>
      <c r="T3" s="215"/>
      <c r="U3" s="215"/>
      <c r="V3" s="215"/>
      <c r="W3" s="215"/>
      <c r="X3" s="215"/>
      <c r="Y3" s="215"/>
      <c r="Z3" s="215"/>
      <c r="AA3" s="215"/>
      <c r="AB3" s="215"/>
      <c r="AC3" s="215"/>
      <c r="AD3" s="215"/>
      <c r="AE3" s="215"/>
      <c r="AF3" s="215"/>
    </row>
    <row r="4" spans="1:32" ht="15">
      <c r="A4" s="36"/>
      <c r="B4" s="189" t="s">
        <v>296</v>
      </c>
      <c r="C4" s="189" t="s">
        <v>297</v>
      </c>
      <c r="D4" s="189" t="s">
        <v>298</v>
      </c>
      <c r="E4" s="189" t="s">
        <v>299</v>
      </c>
      <c r="F4" s="189" t="s">
        <v>300</v>
      </c>
      <c r="G4" s="268" t="s">
        <v>301</v>
      </c>
      <c r="H4" s="189" t="s">
        <v>302</v>
      </c>
      <c r="I4" s="267"/>
      <c r="J4" s="177" t="s">
        <v>294</v>
      </c>
      <c r="K4" s="215"/>
      <c r="L4" s="215"/>
      <c r="M4" s="215"/>
      <c r="N4" s="215"/>
      <c r="O4" s="215"/>
      <c r="P4" s="215"/>
      <c r="Q4" s="215"/>
      <c r="R4" s="215"/>
      <c r="S4" s="215"/>
      <c r="T4" s="215"/>
      <c r="U4" s="215"/>
      <c r="V4" s="215"/>
      <c r="W4" s="215"/>
      <c r="X4" s="215"/>
      <c r="Y4" s="215"/>
      <c r="Z4" s="215"/>
      <c r="AA4" s="215"/>
      <c r="AB4" s="215"/>
      <c r="AC4" s="215"/>
      <c r="AD4" s="215"/>
      <c r="AE4" s="215"/>
      <c r="AF4" s="215"/>
    </row>
    <row r="5" spans="1:32" ht="15">
      <c r="A5" s="257" t="s">
        <v>303</v>
      </c>
      <c r="B5" s="256"/>
      <c r="C5" s="256"/>
      <c r="D5" s="256"/>
      <c r="E5" s="256"/>
      <c r="F5" s="256"/>
      <c r="G5" s="256"/>
      <c r="H5" s="256"/>
      <c r="I5" s="267"/>
      <c r="J5" s="215"/>
      <c r="K5" s="215"/>
      <c r="L5" s="215"/>
      <c r="M5" s="215"/>
      <c r="N5" s="215"/>
      <c r="O5" s="215"/>
      <c r="P5" s="215"/>
      <c r="Q5" s="215"/>
      <c r="R5" s="215"/>
      <c r="S5" s="215"/>
      <c r="T5" s="215"/>
      <c r="U5" s="215"/>
      <c r="V5" s="215"/>
      <c r="W5" s="215"/>
      <c r="X5" s="215"/>
      <c r="Y5" s="215"/>
      <c r="Z5" s="215"/>
      <c r="AA5" s="215"/>
      <c r="AB5" s="215"/>
      <c r="AC5" s="215"/>
      <c r="AD5" s="215"/>
      <c r="AE5" s="215"/>
      <c r="AF5" s="215"/>
    </row>
    <row r="6" spans="1:32" s="36" customFormat="1" ht="15">
      <c r="A6" s="36" t="s">
        <v>304</v>
      </c>
      <c r="B6" s="256"/>
      <c r="C6" s="256"/>
      <c r="D6" s="256"/>
      <c r="E6" s="256"/>
      <c r="F6" s="256"/>
      <c r="G6" s="256"/>
      <c r="H6" s="256"/>
      <c r="J6" s="215"/>
      <c r="K6" s="215"/>
      <c r="L6" s="215"/>
      <c r="M6" s="215"/>
      <c r="N6" s="215"/>
      <c r="O6" s="215"/>
      <c r="P6" s="215"/>
      <c r="Q6" s="215"/>
      <c r="R6" s="215"/>
      <c r="S6" s="215"/>
      <c r="T6" s="215"/>
      <c r="U6" s="215"/>
      <c r="V6" s="215"/>
      <c r="W6" s="215"/>
      <c r="X6" s="215"/>
      <c r="Y6" s="215"/>
      <c r="Z6" s="215"/>
      <c r="AA6" s="215"/>
      <c r="AB6" s="215"/>
      <c r="AC6" s="215"/>
      <c r="AD6" s="215"/>
      <c r="AE6" s="215"/>
      <c r="AF6" s="215"/>
    </row>
    <row r="7" spans="1:32" ht="15" customHeight="1">
      <c r="A7" s="36" t="s">
        <v>305</v>
      </c>
      <c r="B7" s="256">
        <v>0.292</v>
      </c>
      <c r="C7" s="256">
        <v>0</v>
      </c>
      <c r="D7" s="256">
        <v>3.846</v>
      </c>
      <c r="E7" s="256">
        <v>3.231</v>
      </c>
      <c r="F7" s="256">
        <v>4545</v>
      </c>
      <c r="G7" s="256">
        <v>0.423</v>
      </c>
      <c r="H7" s="256">
        <v>0.009</v>
      </c>
      <c r="I7" s="36" t="s">
        <v>294</v>
      </c>
      <c r="J7" s="215"/>
      <c r="K7" s="215"/>
      <c r="L7" s="215"/>
      <c r="M7" s="215"/>
      <c r="N7" s="215"/>
      <c r="O7" s="215"/>
      <c r="P7" s="215"/>
      <c r="Q7" s="215"/>
      <c r="R7" s="215"/>
      <c r="S7" s="215"/>
      <c r="T7" s="215"/>
      <c r="U7" s="215"/>
      <c r="V7" s="215"/>
      <c r="W7" s="215"/>
      <c r="X7" s="215"/>
      <c r="Y7" s="215"/>
      <c r="Z7" s="215"/>
      <c r="AA7" s="215"/>
      <c r="AB7" s="215"/>
      <c r="AC7" s="215"/>
      <c r="AD7" s="215"/>
      <c r="AE7" s="215"/>
      <c r="AF7" s="215"/>
    </row>
    <row r="8" spans="1:32" ht="15">
      <c r="A8" s="36" t="s">
        <v>306</v>
      </c>
      <c r="B8" s="256"/>
      <c r="C8" s="256"/>
      <c r="D8" s="256"/>
      <c r="E8" s="256"/>
      <c r="F8" s="256"/>
      <c r="G8" s="256"/>
      <c r="H8" s="256"/>
      <c r="I8" s="36"/>
      <c r="J8" s="215"/>
      <c r="K8" s="215"/>
      <c r="L8" s="215"/>
      <c r="M8" s="215"/>
      <c r="N8" s="215"/>
      <c r="O8" s="215"/>
      <c r="P8" s="215"/>
      <c r="Q8" s="215"/>
      <c r="R8" s="215"/>
      <c r="S8" s="215"/>
      <c r="T8" s="215"/>
      <c r="U8" s="215"/>
      <c r="V8" s="215"/>
      <c r="W8" s="215"/>
      <c r="X8" s="215"/>
      <c r="Y8" s="215"/>
      <c r="Z8" s="215"/>
      <c r="AA8" s="215"/>
      <c r="AB8" s="215"/>
      <c r="AC8" s="215"/>
      <c r="AD8" s="215"/>
      <c r="AE8" s="215"/>
      <c r="AF8" s="215"/>
    </row>
    <row r="9" spans="1:32" ht="15">
      <c r="A9" s="36" t="s">
        <v>307</v>
      </c>
      <c r="B9" s="256">
        <v>0.165</v>
      </c>
      <c r="C9" s="256">
        <v>0</v>
      </c>
      <c r="D9" s="256">
        <v>2.167</v>
      </c>
      <c r="E9" s="256">
        <v>1.82</v>
      </c>
      <c r="F9" s="256">
        <v>2560</v>
      </c>
      <c r="G9" s="256">
        <v>0.238</v>
      </c>
      <c r="H9" s="256">
        <v>0.005</v>
      </c>
      <c r="I9" s="36" t="s">
        <v>294</v>
      </c>
      <c r="J9" s="215"/>
      <c r="K9" s="215"/>
      <c r="L9" s="215"/>
      <c r="M9" s="215"/>
      <c r="N9" s="215"/>
      <c r="O9" s="215"/>
      <c r="P9" s="215"/>
      <c r="Q9" s="215"/>
      <c r="R9" s="215"/>
      <c r="S9" s="215"/>
      <c r="T9" s="215"/>
      <c r="U9" s="215"/>
      <c r="V9" s="215"/>
      <c r="W9" s="215"/>
      <c r="X9" s="215"/>
      <c r="Y9" s="215"/>
      <c r="Z9" s="215"/>
      <c r="AA9" s="215"/>
      <c r="AB9" s="215"/>
      <c r="AC9" s="215"/>
      <c r="AD9" s="215"/>
      <c r="AE9" s="215"/>
      <c r="AF9" s="215"/>
    </row>
    <row r="10" spans="1:32" ht="15">
      <c r="A10" s="36" t="s">
        <v>308</v>
      </c>
      <c r="B10" s="256">
        <v>1.923</v>
      </c>
      <c r="C10" s="256">
        <v>0</v>
      </c>
      <c r="D10" s="256">
        <v>19.23</v>
      </c>
      <c r="E10" s="256">
        <v>4.808</v>
      </c>
      <c r="F10" s="256">
        <v>17423</v>
      </c>
      <c r="G10" s="256">
        <v>0.535</v>
      </c>
      <c r="H10" s="256">
        <v>0.106</v>
      </c>
      <c r="I10" s="36" t="s">
        <v>294</v>
      </c>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row>
    <row r="11" spans="1:32" ht="15">
      <c r="A11" s="36" t="s">
        <v>309</v>
      </c>
      <c r="B11" s="256">
        <v>0.256</v>
      </c>
      <c r="C11" s="256">
        <v>0</v>
      </c>
      <c r="D11" s="256">
        <v>2.561</v>
      </c>
      <c r="E11" s="256">
        <v>0.64</v>
      </c>
      <c r="F11" s="256">
        <v>2320</v>
      </c>
      <c r="G11" s="256">
        <v>0.071</v>
      </c>
      <c r="H11" s="256">
        <v>0.014</v>
      </c>
      <c r="I11" s="36" t="s">
        <v>294</v>
      </c>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row>
    <row r="12" spans="1:32" ht="15">
      <c r="A12" s="36" t="s">
        <v>310</v>
      </c>
      <c r="B12" s="256"/>
      <c r="C12" s="256">
        <v>42.593</v>
      </c>
      <c r="D12" s="256"/>
      <c r="E12" s="256"/>
      <c r="F12" s="256">
        <v>574350</v>
      </c>
      <c r="G12" s="256"/>
      <c r="H12" s="256"/>
      <c r="I12" s="36" t="s">
        <v>294</v>
      </c>
      <c r="J12" s="216"/>
      <c r="K12" s="216"/>
      <c r="L12" s="215"/>
      <c r="M12" s="215"/>
      <c r="N12" s="215"/>
      <c r="O12" s="215"/>
      <c r="P12" s="215"/>
      <c r="Q12" s="215"/>
      <c r="R12" s="215"/>
      <c r="S12" s="215"/>
      <c r="T12" s="215"/>
      <c r="U12" s="215"/>
      <c r="V12" s="215"/>
      <c r="W12" s="215"/>
      <c r="X12" s="215"/>
      <c r="Y12" s="215"/>
      <c r="Z12" s="215"/>
      <c r="AA12" s="215"/>
      <c r="AB12" s="215"/>
      <c r="AC12" s="215"/>
      <c r="AD12" s="215"/>
      <c r="AE12" s="215"/>
      <c r="AF12" s="215"/>
    </row>
    <row r="13" spans="1:32" ht="15">
      <c r="A13" s="36" t="s">
        <v>311</v>
      </c>
      <c r="B13" s="256">
        <v>0.145</v>
      </c>
      <c r="C13" s="256">
        <v>0.044</v>
      </c>
      <c r="D13" s="256">
        <v>1.917</v>
      </c>
      <c r="E13" s="256">
        <v>1.61</v>
      </c>
      <c r="F13" s="256">
        <v>3210</v>
      </c>
      <c r="G13" s="256">
        <v>0.211</v>
      </c>
      <c r="H13" s="256">
        <v>0.005</v>
      </c>
      <c r="I13" s="36" t="s">
        <v>294</v>
      </c>
      <c r="J13" s="216"/>
      <c r="K13" s="216"/>
      <c r="L13" s="215"/>
      <c r="M13" s="215"/>
      <c r="N13" s="215"/>
      <c r="O13" s="215"/>
      <c r="P13" s="215"/>
      <c r="Q13" s="215"/>
      <c r="R13" s="215"/>
      <c r="S13" s="215"/>
      <c r="T13" s="215"/>
      <c r="U13" s="215"/>
      <c r="V13" s="215"/>
      <c r="W13" s="215"/>
      <c r="X13" s="215"/>
      <c r="Y13" s="215"/>
      <c r="Z13" s="215"/>
      <c r="AA13" s="215"/>
      <c r="AB13" s="215"/>
      <c r="AC13" s="215"/>
      <c r="AD13" s="215"/>
      <c r="AE13" s="215"/>
      <c r="AF13" s="215"/>
    </row>
    <row r="14" spans="1:32" ht="16.5" customHeight="1">
      <c r="A14" s="36" t="s">
        <v>312</v>
      </c>
      <c r="B14" s="256">
        <v>0.456</v>
      </c>
      <c r="C14" s="256">
        <v>0</v>
      </c>
      <c r="D14" s="256">
        <v>6</v>
      </c>
      <c r="E14" s="256">
        <v>5.04</v>
      </c>
      <c r="F14" s="256">
        <v>7090</v>
      </c>
      <c r="G14" s="256">
        <v>0.66</v>
      </c>
      <c r="H14" s="256">
        <v>0.014</v>
      </c>
      <c r="I14" s="36" t="s">
        <v>294</v>
      </c>
      <c r="J14" s="241"/>
      <c r="K14" s="241"/>
      <c r="L14" s="163"/>
      <c r="M14" s="163"/>
      <c r="N14" s="163"/>
      <c r="O14" s="163"/>
      <c r="P14" s="163"/>
      <c r="Q14" s="163"/>
      <c r="R14" s="163"/>
      <c r="S14" s="163"/>
      <c r="T14" s="163"/>
      <c r="U14" s="163"/>
      <c r="V14" s="163"/>
      <c r="W14" s="163"/>
      <c r="X14" s="163"/>
      <c r="Y14" s="163"/>
      <c r="Z14" s="163"/>
      <c r="AA14" s="163"/>
      <c r="AB14" s="215"/>
      <c r="AC14" s="215"/>
      <c r="AD14" s="215"/>
      <c r="AE14" s="215"/>
      <c r="AF14" s="215"/>
    </row>
    <row r="15" spans="1:32" ht="15">
      <c r="A15" s="257" t="s">
        <v>313</v>
      </c>
      <c r="B15" s="256"/>
      <c r="C15" s="256"/>
      <c r="D15" s="256"/>
      <c r="E15" s="256"/>
      <c r="F15" s="256"/>
      <c r="G15" s="256"/>
      <c r="H15" s="256"/>
      <c r="I15" s="36"/>
      <c r="J15" s="241"/>
      <c r="K15" s="241"/>
      <c r="L15" s="163"/>
      <c r="M15" s="163"/>
      <c r="N15" s="163"/>
      <c r="O15" s="163"/>
      <c r="P15" s="163"/>
      <c r="Q15" s="163"/>
      <c r="R15" s="163"/>
      <c r="S15" s="163"/>
      <c r="T15" s="163"/>
      <c r="U15" s="163"/>
      <c r="V15" s="163"/>
      <c r="W15" s="163"/>
      <c r="X15" s="163"/>
      <c r="Y15" s="163"/>
      <c r="Z15" s="163"/>
      <c r="AA15" s="163"/>
      <c r="AB15" s="215"/>
      <c r="AC15" s="215"/>
      <c r="AD15" s="215"/>
      <c r="AE15" s="215"/>
      <c r="AF15" s="215"/>
    </row>
    <row r="16" spans="1:32" ht="15">
      <c r="A16" s="36" t="s">
        <v>314</v>
      </c>
      <c r="B16" s="256"/>
      <c r="C16" s="256"/>
      <c r="D16" s="256"/>
      <c r="E16" s="256"/>
      <c r="F16" s="256"/>
      <c r="G16" s="256"/>
      <c r="H16" s="256"/>
      <c r="I16" s="36"/>
      <c r="J16" s="241"/>
      <c r="K16" s="241"/>
      <c r="L16" s="163"/>
      <c r="M16" s="163"/>
      <c r="N16" s="163"/>
      <c r="O16" s="163"/>
      <c r="P16" s="163"/>
      <c r="Q16" s="163"/>
      <c r="R16" s="163"/>
      <c r="S16" s="163"/>
      <c r="T16" s="163"/>
      <c r="U16" s="163"/>
      <c r="V16" s="163"/>
      <c r="W16" s="163"/>
      <c r="X16" s="163"/>
      <c r="Y16" s="163"/>
      <c r="Z16" s="163"/>
      <c r="AA16" s="163"/>
      <c r="AB16" s="215"/>
      <c r="AC16" s="215"/>
      <c r="AD16" s="215"/>
      <c r="AE16" s="215"/>
      <c r="AF16" s="215"/>
    </row>
    <row r="17" spans="1:34" s="36" customFormat="1" ht="15">
      <c r="A17" s="36" t="s">
        <v>315</v>
      </c>
      <c r="B17" s="256">
        <v>0</v>
      </c>
      <c r="C17" s="256">
        <v>0</v>
      </c>
      <c r="D17" s="256">
        <v>1.179</v>
      </c>
      <c r="E17" s="256">
        <v>6.413</v>
      </c>
      <c r="F17" s="256">
        <v>1990</v>
      </c>
      <c r="G17" s="256">
        <v>2.427</v>
      </c>
      <c r="H17" s="256">
        <v>0.004</v>
      </c>
      <c r="I17" s="36" t="s">
        <v>294</v>
      </c>
      <c r="J17" s="385"/>
      <c r="K17" s="386"/>
      <c r="L17" s="386"/>
      <c r="M17" s="386"/>
      <c r="N17" s="386"/>
      <c r="O17" s="386"/>
      <c r="P17" s="386"/>
      <c r="Q17" s="386"/>
      <c r="R17" s="386"/>
      <c r="S17" s="386"/>
      <c r="T17" s="386"/>
      <c r="U17" s="163"/>
      <c r="V17" s="163"/>
      <c r="W17" s="163"/>
      <c r="X17" s="163"/>
      <c r="Y17" s="163"/>
      <c r="Z17" s="163"/>
      <c r="AA17" s="163"/>
      <c r="AB17" s="215"/>
      <c r="AC17" s="215"/>
      <c r="AD17" s="215"/>
      <c r="AE17" s="215"/>
      <c r="AF17" s="215"/>
      <c r="AH17" s="169"/>
    </row>
    <row r="18" spans="1:32" s="36" customFormat="1" ht="15">
      <c r="A18" s="36" t="s">
        <v>316</v>
      </c>
      <c r="B18" s="256">
        <v>0</v>
      </c>
      <c r="C18" s="256">
        <v>0</v>
      </c>
      <c r="D18" s="256">
        <v>4.911</v>
      </c>
      <c r="E18" s="256">
        <v>26.723</v>
      </c>
      <c r="F18" s="256">
        <v>8294</v>
      </c>
      <c r="G18" s="256">
        <v>10.111</v>
      </c>
      <c r="H18" s="256">
        <v>0.017</v>
      </c>
      <c r="I18" s="36" t="s">
        <v>294</v>
      </c>
      <c r="J18" s="242"/>
      <c r="K18" s="163"/>
      <c r="L18" s="163"/>
      <c r="M18" s="163"/>
      <c r="N18" s="163"/>
      <c r="O18" s="163"/>
      <c r="P18" s="163"/>
      <c r="Q18" s="163"/>
      <c r="R18" s="163"/>
      <c r="S18" s="163"/>
      <c r="T18" s="163"/>
      <c r="U18" s="163"/>
      <c r="V18" s="163"/>
      <c r="W18" s="163"/>
      <c r="X18" s="163"/>
      <c r="Y18" s="163"/>
      <c r="Z18" s="163"/>
      <c r="AA18" s="163"/>
      <c r="AB18" s="215"/>
      <c r="AC18" s="215"/>
      <c r="AD18" s="215"/>
      <c r="AE18" s="215"/>
      <c r="AF18" s="215"/>
    </row>
    <row r="19" spans="1:32" s="36" customFormat="1" ht="15">
      <c r="A19" s="36" t="s">
        <v>317</v>
      </c>
      <c r="B19" s="256"/>
      <c r="C19" s="256"/>
      <c r="D19" s="256"/>
      <c r="E19" s="256"/>
      <c r="F19" s="256"/>
      <c r="G19" s="256"/>
      <c r="H19" s="256"/>
      <c r="J19" s="243"/>
      <c r="K19" s="163"/>
      <c r="L19" s="163"/>
      <c r="M19" s="163"/>
      <c r="N19" s="163"/>
      <c r="O19" s="163"/>
      <c r="P19" s="163"/>
      <c r="Q19" s="163"/>
      <c r="R19" s="163"/>
      <c r="S19" s="163"/>
      <c r="T19" s="163"/>
      <c r="U19" s="163"/>
      <c r="V19" s="163"/>
      <c r="W19" s="163"/>
      <c r="X19" s="163"/>
      <c r="Y19" s="163"/>
      <c r="Z19" s="163"/>
      <c r="AA19" s="163"/>
      <c r="AB19" s="215"/>
      <c r="AC19" s="215"/>
      <c r="AD19" s="215"/>
      <c r="AE19" s="215"/>
      <c r="AF19" s="215"/>
    </row>
    <row r="20" spans="1:32" s="36" customFormat="1" ht="15">
      <c r="A20" s="36" t="s">
        <v>318</v>
      </c>
      <c r="B20" s="256">
        <v>0</v>
      </c>
      <c r="C20" s="256">
        <v>0.166</v>
      </c>
      <c r="D20" s="256">
        <v>4.993</v>
      </c>
      <c r="E20" s="256">
        <v>27.168</v>
      </c>
      <c r="F20" s="256">
        <v>12054</v>
      </c>
      <c r="G20" s="256">
        <v>10.28</v>
      </c>
      <c r="H20" s="256">
        <v>0.017</v>
      </c>
      <c r="I20" s="36" t="s">
        <v>294</v>
      </c>
      <c r="J20" s="244"/>
      <c r="K20" s="218"/>
      <c r="L20" s="218"/>
      <c r="M20" s="245"/>
      <c r="N20" s="245"/>
      <c r="O20" s="245"/>
      <c r="P20" s="245"/>
      <c r="Q20" s="246"/>
      <c r="R20" s="246"/>
      <c r="S20" s="218"/>
      <c r="T20" s="218"/>
      <c r="U20" s="163"/>
      <c r="V20" s="163"/>
      <c r="W20" s="163"/>
      <c r="X20" s="163"/>
      <c r="Y20" s="163"/>
      <c r="Z20" s="163"/>
      <c r="AA20" s="163"/>
      <c r="AB20" s="215"/>
      <c r="AC20" s="215"/>
      <c r="AD20" s="215"/>
      <c r="AE20" s="215"/>
      <c r="AF20" s="215"/>
    </row>
    <row r="21" spans="1:32" s="36" customFormat="1" ht="15">
      <c r="A21" s="36" t="s">
        <v>319</v>
      </c>
      <c r="B21" s="256">
        <v>0</v>
      </c>
      <c r="C21" s="256">
        <v>0</v>
      </c>
      <c r="D21" s="256">
        <v>0</v>
      </c>
      <c r="E21" s="256">
        <v>0</v>
      </c>
      <c r="F21" s="256">
        <v>0</v>
      </c>
      <c r="G21" s="256">
        <v>2058</v>
      </c>
      <c r="H21" s="256">
        <v>0</v>
      </c>
      <c r="I21" s="36" t="s">
        <v>294</v>
      </c>
      <c r="J21" s="244"/>
      <c r="K21" s="218"/>
      <c r="L21" s="218"/>
      <c r="M21" s="245"/>
      <c r="N21" s="245"/>
      <c r="O21" s="245"/>
      <c r="P21" s="245"/>
      <c r="Q21" s="246"/>
      <c r="R21" s="246"/>
      <c r="S21" s="218"/>
      <c r="T21" s="218"/>
      <c r="U21" s="163"/>
      <c r="V21" s="163"/>
      <c r="W21" s="163"/>
      <c r="X21" s="163"/>
      <c r="Y21" s="163"/>
      <c r="Z21" s="163"/>
      <c r="AA21" s="163"/>
      <c r="AB21" s="215"/>
      <c r="AC21" s="215"/>
      <c r="AD21" s="215"/>
      <c r="AE21" s="215"/>
      <c r="AF21" s="215"/>
    </row>
    <row r="22" spans="1:32" s="36" customFormat="1" ht="15">
      <c r="A22" s="257" t="s">
        <v>320</v>
      </c>
      <c r="B22" s="256"/>
      <c r="C22" s="256"/>
      <c r="D22" s="256"/>
      <c r="E22" s="256"/>
      <c r="F22" s="256"/>
      <c r="G22" s="256"/>
      <c r="H22" s="256"/>
      <c r="J22" s="244"/>
      <c r="K22" s="218"/>
      <c r="L22" s="218"/>
      <c r="M22" s="245"/>
      <c r="N22" s="245"/>
      <c r="O22" s="245"/>
      <c r="P22" s="245"/>
      <c r="Q22" s="246"/>
      <c r="R22" s="246"/>
      <c r="S22" s="218"/>
      <c r="T22" s="218"/>
      <c r="U22" s="163"/>
      <c r="V22" s="163"/>
      <c r="W22" s="163"/>
      <c r="X22" s="163"/>
      <c r="Y22" s="163"/>
      <c r="Z22" s="163"/>
      <c r="AA22" s="163"/>
      <c r="AB22" s="215"/>
      <c r="AC22" s="215"/>
      <c r="AD22" s="215"/>
      <c r="AE22" s="215"/>
      <c r="AF22" s="215"/>
    </row>
    <row r="23" spans="1:32" s="36" customFormat="1" ht="15">
      <c r="A23" s="36" t="s">
        <v>321</v>
      </c>
      <c r="B23" s="256">
        <v>35</v>
      </c>
      <c r="C23" s="256">
        <v>0</v>
      </c>
      <c r="D23" s="256">
        <v>1409</v>
      </c>
      <c r="E23" s="256">
        <v>90.8</v>
      </c>
      <c r="F23" s="256">
        <v>615106</v>
      </c>
      <c r="G23" s="256">
        <v>61.6</v>
      </c>
      <c r="H23" s="256">
        <v>1.235</v>
      </c>
      <c r="I23" s="36" t="s">
        <v>294</v>
      </c>
      <c r="J23" s="244"/>
      <c r="K23" s="218"/>
      <c r="L23" s="218"/>
      <c r="M23" s="218"/>
      <c r="N23" s="218"/>
      <c r="O23" s="218"/>
      <c r="P23" s="218"/>
      <c r="Q23" s="218"/>
      <c r="R23" s="218"/>
      <c r="S23" s="218"/>
      <c r="T23" s="218"/>
      <c r="U23" s="163"/>
      <c r="V23" s="163"/>
      <c r="W23" s="163"/>
      <c r="X23" s="163"/>
      <c r="Y23" s="163"/>
      <c r="Z23" s="163"/>
      <c r="AA23" s="163"/>
      <c r="AB23" s="215"/>
      <c r="AC23" s="215"/>
      <c r="AD23" s="215"/>
      <c r="AE23" s="215"/>
      <c r="AF23" s="215"/>
    </row>
    <row r="24" spans="1:32" s="36" customFormat="1" ht="15">
      <c r="A24" s="36" t="s">
        <v>322</v>
      </c>
      <c r="B24" s="256"/>
      <c r="C24" s="256"/>
      <c r="D24" s="256"/>
      <c r="E24" s="256"/>
      <c r="F24" s="256"/>
      <c r="G24" s="256"/>
      <c r="H24" s="256"/>
      <c r="J24" s="247"/>
      <c r="K24" s="248"/>
      <c r="L24" s="248"/>
      <c r="M24" s="248"/>
      <c r="N24" s="248"/>
      <c r="O24" s="248"/>
      <c r="P24" s="248"/>
      <c r="Q24" s="248"/>
      <c r="R24" s="248"/>
      <c r="S24" s="248"/>
      <c r="T24" s="248"/>
      <c r="U24" s="163"/>
      <c r="V24" s="163"/>
      <c r="W24" s="163"/>
      <c r="X24" s="163"/>
      <c r="Y24" s="163"/>
      <c r="Z24" s="163"/>
      <c r="AA24" s="163"/>
      <c r="AB24" s="215"/>
      <c r="AC24" s="215"/>
      <c r="AD24" s="215"/>
      <c r="AE24" s="215"/>
      <c r="AF24" s="215"/>
    </row>
    <row r="25" spans="1:32" s="36" customFormat="1" ht="15">
      <c r="A25" s="36" t="s">
        <v>323</v>
      </c>
      <c r="B25" s="256"/>
      <c r="C25" s="256"/>
      <c r="D25" s="256"/>
      <c r="E25" s="256"/>
      <c r="F25" s="256"/>
      <c r="G25" s="256"/>
      <c r="H25" s="256"/>
      <c r="J25" s="249"/>
      <c r="K25" s="250"/>
      <c r="L25" s="250"/>
      <c r="M25" s="250"/>
      <c r="N25" s="250"/>
      <c r="O25" s="250"/>
      <c r="P25" s="250"/>
      <c r="Q25" s="250"/>
      <c r="R25" s="250"/>
      <c r="S25" s="250"/>
      <c r="T25" s="250"/>
      <c r="U25" s="163"/>
      <c r="V25" s="163"/>
      <c r="W25" s="163"/>
      <c r="X25" s="163"/>
      <c r="Y25" s="163"/>
      <c r="Z25" s="163"/>
      <c r="AA25" s="163"/>
      <c r="AB25" s="215"/>
      <c r="AC25" s="215"/>
      <c r="AD25" s="215"/>
      <c r="AE25" s="215"/>
      <c r="AF25" s="215"/>
    </row>
    <row r="26" spans="1:32" s="36" customFormat="1" ht="15">
      <c r="A26" s="36" t="s">
        <v>324</v>
      </c>
      <c r="B26" s="256">
        <v>0.4</v>
      </c>
      <c r="C26" s="256">
        <v>0.028</v>
      </c>
      <c r="D26" s="256">
        <v>3.4</v>
      </c>
      <c r="E26" s="256">
        <v>3.4</v>
      </c>
      <c r="F26" s="256">
        <v>7045</v>
      </c>
      <c r="G26" s="256">
        <v>2</v>
      </c>
      <c r="H26" s="256">
        <v>0.013</v>
      </c>
      <c r="I26" s="36" t="s">
        <v>294</v>
      </c>
      <c r="J26" s="249"/>
      <c r="K26" s="250"/>
      <c r="L26" s="250"/>
      <c r="M26" s="250"/>
      <c r="N26" s="250"/>
      <c r="O26" s="250"/>
      <c r="P26" s="250"/>
      <c r="Q26" s="250"/>
      <c r="R26" s="250"/>
      <c r="S26" s="250"/>
      <c r="T26" s="250"/>
      <c r="U26" s="163"/>
      <c r="V26" s="163"/>
      <c r="W26" s="163"/>
      <c r="X26" s="163"/>
      <c r="Y26" s="163"/>
      <c r="Z26" s="163"/>
      <c r="AA26" s="163"/>
      <c r="AB26" s="215"/>
      <c r="AC26" s="215"/>
      <c r="AD26" s="215"/>
      <c r="AE26" s="215"/>
      <c r="AF26" s="215"/>
    </row>
    <row r="27" spans="1:32" s="36" customFormat="1" ht="15">
      <c r="A27" s="36" t="s">
        <v>325</v>
      </c>
      <c r="B27" s="256">
        <v>3</v>
      </c>
      <c r="C27" s="256">
        <v>0.229</v>
      </c>
      <c r="D27" s="256">
        <v>25.5</v>
      </c>
      <c r="E27" s="256">
        <v>25.9</v>
      </c>
      <c r="F27" s="256">
        <v>56923</v>
      </c>
      <c r="G27" s="256">
        <v>14.8</v>
      </c>
      <c r="H27" s="256">
        <v>0.106</v>
      </c>
      <c r="I27" s="36" t="s">
        <v>294</v>
      </c>
      <c r="J27" s="249"/>
      <c r="K27" s="250"/>
      <c r="L27" s="250"/>
      <c r="M27" s="250"/>
      <c r="N27" s="250"/>
      <c r="O27" s="250"/>
      <c r="P27" s="250"/>
      <c r="Q27" s="250"/>
      <c r="R27" s="250"/>
      <c r="S27" s="250"/>
      <c r="T27" s="250"/>
      <c r="U27" s="163"/>
      <c r="V27" s="163"/>
      <c r="W27" s="163"/>
      <c r="X27" s="163"/>
      <c r="Y27" s="163"/>
      <c r="Z27" s="163"/>
      <c r="AA27" s="163"/>
      <c r="AB27" s="215"/>
      <c r="AC27" s="215"/>
      <c r="AD27" s="215"/>
      <c r="AE27" s="215"/>
      <c r="AF27" s="215"/>
    </row>
    <row r="28" spans="1:32" s="36" customFormat="1" ht="15" customHeight="1">
      <c r="A28" s="36" t="s">
        <v>326</v>
      </c>
      <c r="B28" s="256"/>
      <c r="C28" s="256"/>
      <c r="D28" s="256"/>
      <c r="E28" s="256"/>
      <c r="F28" s="256"/>
      <c r="G28" s="256"/>
      <c r="H28" s="256"/>
      <c r="J28" s="225"/>
      <c r="K28" s="226"/>
      <c r="L28" s="226"/>
      <c r="M28" s="226"/>
      <c r="N28" s="226"/>
      <c r="O28" s="226"/>
      <c r="P28" s="226"/>
      <c r="Q28" s="226"/>
      <c r="R28" s="226"/>
      <c r="S28" s="226"/>
      <c r="T28" s="226"/>
      <c r="U28" s="215"/>
      <c r="V28" s="215"/>
      <c r="W28" s="215"/>
      <c r="X28" s="215"/>
      <c r="Y28" s="215"/>
      <c r="Z28" s="215"/>
      <c r="AA28" s="215"/>
      <c r="AB28" s="215"/>
      <c r="AC28" s="215"/>
      <c r="AD28" s="215"/>
      <c r="AE28" s="215"/>
      <c r="AF28" s="215"/>
    </row>
    <row r="29" spans="1:32" s="36" customFormat="1" ht="11.25" customHeight="1">
      <c r="A29" s="36" t="s">
        <v>324</v>
      </c>
      <c r="B29" s="256">
        <v>0.2</v>
      </c>
      <c r="C29" s="256">
        <v>0.019</v>
      </c>
      <c r="D29" s="256">
        <v>3.8</v>
      </c>
      <c r="E29" s="256">
        <v>2.3</v>
      </c>
      <c r="F29" s="256">
        <v>4697</v>
      </c>
      <c r="G29" s="256">
        <v>1.3</v>
      </c>
      <c r="H29" s="256">
        <v>0.009</v>
      </c>
      <c r="I29" s="36" t="s">
        <v>294</v>
      </c>
      <c r="J29" s="225"/>
      <c r="K29" s="226"/>
      <c r="L29" s="226"/>
      <c r="M29" s="226"/>
      <c r="N29" s="226"/>
      <c r="O29" s="226"/>
      <c r="P29" s="226"/>
      <c r="Q29" s="226"/>
      <c r="R29" s="226"/>
      <c r="S29" s="226"/>
      <c r="T29" s="226"/>
      <c r="U29" s="215"/>
      <c r="V29" s="215"/>
      <c r="W29" s="215"/>
      <c r="X29" s="215"/>
      <c r="Y29" s="215"/>
      <c r="Z29" s="215"/>
      <c r="AA29" s="215"/>
      <c r="AB29" s="215"/>
      <c r="AC29" s="215"/>
      <c r="AD29" s="215"/>
      <c r="AE29" s="215"/>
      <c r="AF29" s="215"/>
    </row>
    <row r="30" spans="1:32" s="36" customFormat="1" ht="11.25" customHeight="1">
      <c r="A30" s="36" t="s">
        <v>325</v>
      </c>
      <c r="B30" s="256">
        <v>2</v>
      </c>
      <c r="C30" s="256">
        <v>0.153</v>
      </c>
      <c r="D30" s="256">
        <v>28.4</v>
      </c>
      <c r="E30" s="256">
        <v>17.3</v>
      </c>
      <c r="F30" s="256">
        <v>37949</v>
      </c>
      <c r="G30" s="256">
        <v>9.9</v>
      </c>
      <c r="H30" s="256">
        <v>0.07</v>
      </c>
      <c r="I30" s="36" t="s">
        <v>294</v>
      </c>
      <c r="J30" s="225"/>
      <c r="K30" s="226"/>
      <c r="L30" s="226"/>
      <c r="M30" s="226"/>
      <c r="N30" s="226"/>
      <c r="O30" s="226"/>
      <c r="P30" s="226"/>
      <c r="Q30" s="226"/>
      <c r="R30" s="226"/>
      <c r="S30" s="226"/>
      <c r="T30" s="226"/>
      <c r="U30" s="215"/>
      <c r="V30" s="215"/>
      <c r="W30" s="215"/>
      <c r="X30" s="215"/>
      <c r="Y30" s="215"/>
      <c r="Z30" s="215"/>
      <c r="AA30" s="215"/>
      <c r="AB30" s="215"/>
      <c r="AC30" s="215"/>
      <c r="AD30" s="215"/>
      <c r="AE30" s="215"/>
      <c r="AF30" s="215"/>
    </row>
    <row r="31" spans="2:32" s="36" customFormat="1" ht="13.5" customHeight="1">
      <c r="B31" s="256"/>
      <c r="C31" s="256"/>
      <c r="D31" s="256"/>
      <c r="E31" s="256"/>
      <c r="F31" s="256"/>
      <c r="G31" s="256"/>
      <c r="H31" s="256"/>
      <c r="J31" s="223"/>
      <c r="K31" s="224"/>
      <c r="L31" s="224"/>
      <c r="M31" s="224"/>
      <c r="N31" s="224"/>
      <c r="O31" s="224"/>
      <c r="P31" s="224"/>
      <c r="Q31" s="224"/>
      <c r="R31" s="224"/>
      <c r="S31" s="224"/>
      <c r="T31" s="224"/>
      <c r="U31" s="215"/>
      <c r="V31" s="215"/>
      <c r="W31" s="215"/>
      <c r="X31" s="215"/>
      <c r="Y31" s="215"/>
      <c r="Z31" s="215"/>
      <c r="AA31" s="215"/>
      <c r="AB31" s="215"/>
      <c r="AC31" s="215"/>
      <c r="AD31" s="215"/>
      <c r="AE31" s="215"/>
      <c r="AF31" s="215"/>
    </row>
    <row r="32" spans="1:32" s="36" customFormat="1" ht="15">
      <c r="A32" s="36" t="s">
        <v>327</v>
      </c>
      <c r="B32" s="281">
        <f aca="true" t="shared" si="0" ref="B32:H32">SUM(B7:B30)</f>
        <v>43.837</v>
      </c>
      <c r="C32" s="281">
        <f t="shared" si="0"/>
        <v>43.23199999999999</v>
      </c>
      <c r="D32" s="281">
        <f t="shared" si="0"/>
        <v>1516.9040000000002</v>
      </c>
      <c r="E32" s="281">
        <f t="shared" si="0"/>
        <v>217.15300000000002</v>
      </c>
      <c r="F32" s="281">
        <f t="shared" si="0"/>
        <v>1355556</v>
      </c>
      <c r="G32" s="281">
        <f t="shared" si="0"/>
        <v>2172.5560000000005</v>
      </c>
      <c r="H32" s="281">
        <f t="shared" si="0"/>
        <v>1.624</v>
      </c>
      <c r="I32" s="36" t="s">
        <v>105</v>
      </c>
      <c r="J32" s="225"/>
      <c r="K32" s="226"/>
      <c r="L32" s="226"/>
      <c r="M32" s="226"/>
      <c r="N32" s="226"/>
      <c r="O32" s="226"/>
      <c r="P32" s="226"/>
      <c r="Q32" s="226"/>
      <c r="R32" s="226"/>
      <c r="S32" s="226"/>
      <c r="T32" s="226"/>
      <c r="U32" s="215"/>
      <c r="V32" s="215"/>
      <c r="W32" s="215"/>
      <c r="X32" s="215"/>
      <c r="Y32" s="215"/>
      <c r="Z32" s="215"/>
      <c r="AA32" s="215"/>
      <c r="AB32" s="215"/>
      <c r="AC32" s="215"/>
      <c r="AD32" s="215"/>
      <c r="AE32" s="215"/>
      <c r="AF32" s="215"/>
    </row>
    <row r="33" spans="1:32" s="36" customFormat="1" ht="15">
      <c r="A33" s="36" t="s">
        <v>328</v>
      </c>
      <c r="B33" s="281">
        <f>B32*Conversions!D6</f>
        <v>43837</v>
      </c>
      <c r="C33" s="281">
        <f>C32*Conversions!D6</f>
        <v>43231.99999999999</v>
      </c>
      <c r="D33" s="281">
        <f>D32*Conversions!D6</f>
        <v>1516904.0000000002</v>
      </c>
      <c r="E33" s="281">
        <f>E32*Conversions!D6</f>
        <v>217153.00000000003</v>
      </c>
      <c r="F33" s="281">
        <f>F32*Conversions!D6</f>
        <v>1355556000</v>
      </c>
      <c r="G33" s="281">
        <f>G32*Conversions!D6</f>
        <v>2172556.0000000005</v>
      </c>
      <c r="H33" s="281">
        <f>H32*Conversions!D6</f>
        <v>1624</v>
      </c>
      <c r="I33" s="36" t="s">
        <v>105</v>
      </c>
      <c r="J33" s="225"/>
      <c r="K33" s="226"/>
      <c r="L33" s="226"/>
      <c r="M33" s="226"/>
      <c r="N33" s="226"/>
      <c r="O33" s="226"/>
      <c r="P33" s="226"/>
      <c r="Q33" s="226"/>
      <c r="R33" s="226"/>
      <c r="S33" s="226"/>
      <c r="T33" s="226"/>
      <c r="U33" s="215"/>
      <c r="V33" s="215"/>
      <c r="W33" s="215"/>
      <c r="X33" s="215"/>
      <c r="Y33" s="215"/>
      <c r="Z33" s="215"/>
      <c r="AA33" s="215"/>
      <c r="AB33" s="215"/>
      <c r="AC33" s="215"/>
      <c r="AD33" s="215"/>
      <c r="AE33" s="215"/>
      <c r="AF33" s="215"/>
    </row>
    <row r="34" spans="1:32" s="36" customFormat="1" ht="15">
      <c r="A34" s="259" t="s">
        <v>329</v>
      </c>
      <c r="B34" s="282">
        <f aca="true" t="shared" si="1" ref="B34:H34">B33/$B38</f>
        <v>1.3529938271604938E-05</v>
      </c>
      <c r="C34" s="282">
        <f t="shared" si="1"/>
        <v>1.3343209876543208E-05</v>
      </c>
      <c r="D34" s="282">
        <f t="shared" si="1"/>
        <v>0.0004681802469135803</v>
      </c>
      <c r="E34" s="282">
        <f t="shared" si="1"/>
        <v>6.702253086419754E-05</v>
      </c>
      <c r="F34" s="283">
        <f t="shared" si="1"/>
        <v>0.41838148148148147</v>
      </c>
      <c r="G34" s="282">
        <f t="shared" si="1"/>
        <v>0.0006705419753086421</v>
      </c>
      <c r="H34" s="282">
        <f t="shared" si="1"/>
        <v>5.012345679012346E-07</v>
      </c>
      <c r="I34" s="36" t="s">
        <v>105</v>
      </c>
      <c r="J34" s="225"/>
      <c r="K34" s="226"/>
      <c r="L34" s="226"/>
      <c r="M34" s="226"/>
      <c r="N34" s="226"/>
      <c r="O34" s="226"/>
      <c r="P34" s="226"/>
      <c r="Q34" s="226"/>
      <c r="R34" s="226"/>
      <c r="S34" s="226"/>
      <c r="T34" s="226"/>
      <c r="U34" s="215"/>
      <c r="V34" s="215"/>
      <c r="W34" s="215"/>
      <c r="X34" s="215"/>
      <c r="Y34" s="215"/>
      <c r="Z34" s="215"/>
      <c r="AA34" s="215"/>
      <c r="AB34" s="215"/>
      <c r="AC34" s="215"/>
      <c r="AD34" s="215"/>
      <c r="AE34" s="215"/>
      <c r="AF34" s="215"/>
    </row>
    <row r="35" spans="2:32" s="36" customFormat="1" ht="15">
      <c r="B35" s="260" t="str">
        <f>B4</f>
        <v>PM</v>
      </c>
      <c r="C35" s="260" t="str">
        <f aca="true" t="shared" si="2" ref="C35:H35">C4</f>
        <v>SO2</v>
      </c>
      <c r="D35" s="260" t="str">
        <f t="shared" si="2"/>
        <v>NOx</v>
      </c>
      <c r="E35" s="260" t="str">
        <f t="shared" si="2"/>
        <v>CO</v>
      </c>
      <c r="F35" s="284" t="str">
        <f t="shared" si="2"/>
        <v>CO2</v>
      </c>
      <c r="G35" s="260" t="str">
        <f t="shared" si="2"/>
        <v>TOC/CH4</v>
      </c>
      <c r="H35" s="260" t="str">
        <f t="shared" si="2"/>
        <v>N2O</v>
      </c>
      <c r="I35" s="258"/>
      <c r="J35" s="223"/>
      <c r="K35" s="224"/>
      <c r="L35" s="224"/>
      <c r="M35" s="224"/>
      <c r="N35" s="224"/>
      <c r="O35" s="224"/>
      <c r="P35" s="224"/>
      <c r="Q35" s="224"/>
      <c r="R35" s="224"/>
      <c r="S35" s="224"/>
      <c r="T35" s="224"/>
      <c r="U35" s="215"/>
      <c r="V35" s="215"/>
      <c r="W35" s="215"/>
      <c r="X35" s="215"/>
      <c r="Y35" s="215"/>
      <c r="Z35" s="215"/>
      <c r="AA35" s="215"/>
      <c r="AB35" s="215"/>
      <c r="AC35" s="215"/>
      <c r="AD35" s="215"/>
      <c r="AE35" s="215"/>
      <c r="AF35" s="215"/>
    </row>
    <row r="36" spans="1:32" s="36" customFormat="1" ht="15">
      <c r="A36" s="261" t="s">
        <v>330</v>
      </c>
      <c r="B36" s="262">
        <v>3.24</v>
      </c>
      <c r="C36" s="262" t="s">
        <v>331</v>
      </c>
      <c r="D36" s="262" t="s">
        <v>332</v>
      </c>
      <c r="E36" s="263"/>
      <c r="I36" s="36" t="s">
        <v>337</v>
      </c>
      <c r="J36" s="225"/>
      <c r="K36" s="226"/>
      <c r="L36" s="226"/>
      <c r="M36" s="226"/>
      <c r="N36" s="226"/>
      <c r="O36" s="226"/>
      <c r="P36" s="226"/>
      <c r="Q36" s="226"/>
      <c r="R36" s="226"/>
      <c r="S36" s="226"/>
      <c r="T36" s="226"/>
      <c r="U36" s="215"/>
      <c r="V36" s="215"/>
      <c r="W36" s="215"/>
      <c r="X36" s="215"/>
      <c r="Y36" s="215"/>
      <c r="Z36" s="215"/>
      <c r="AA36" s="215"/>
      <c r="AB36" s="215"/>
      <c r="AC36" s="215"/>
      <c r="AD36" s="215"/>
      <c r="AE36" s="215"/>
      <c r="AF36" s="215"/>
    </row>
    <row r="37" spans="1:32" s="36" customFormat="1" ht="15">
      <c r="A37" s="127"/>
      <c r="B37" s="264">
        <f>B36*1000000</f>
        <v>3240000</v>
      </c>
      <c r="C37" s="264" t="s">
        <v>333</v>
      </c>
      <c r="D37" s="264" t="s">
        <v>334</v>
      </c>
      <c r="E37" s="265"/>
      <c r="J37" s="225"/>
      <c r="K37" s="226"/>
      <c r="L37" s="226"/>
      <c r="M37" s="226"/>
      <c r="N37" s="226"/>
      <c r="O37" s="226"/>
      <c r="P37" s="226"/>
      <c r="Q37" s="226"/>
      <c r="R37" s="226"/>
      <c r="S37" s="226"/>
      <c r="T37" s="226"/>
      <c r="U37" s="215"/>
      <c r="V37" s="215"/>
      <c r="W37" s="215"/>
      <c r="X37" s="215"/>
      <c r="Y37" s="215"/>
      <c r="Z37" s="215"/>
      <c r="AA37" s="215"/>
      <c r="AB37" s="215"/>
      <c r="AC37" s="215"/>
      <c r="AD37" s="215"/>
      <c r="AE37" s="215"/>
      <c r="AF37" s="215"/>
    </row>
    <row r="38" spans="1:32" s="36" customFormat="1" ht="15">
      <c r="A38" s="136"/>
      <c r="B38" s="266">
        <f>B37*1000</f>
        <v>3240000000</v>
      </c>
      <c r="C38" s="140" t="s">
        <v>335</v>
      </c>
      <c r="D38" s="140"/>
      <c r="E38" s="141"/>
      <c r="J38" s="225"/>
      <c r="K38" s="226"/>
      <c r="L38" s="226"/>
      <c r="M38" s="226"/>
      <c r="N38" s="226"/>
      <c r="O38" s="226"/>
      <c r="P38" s="226"/>
      <c r="Q38" s="226"/>
      <c r="R38" s="226"/>
      <c r="S38" s="226"/>
      <c r="T38" s="226"/>
      <c r="U38" s="215"/>
      <c r="V38" s="215"/>
      <c r="W38" s="215"/>
      <c r="X38" s="215"/>
      <c r="Y38" s="215"/>
      <c r="Z38" s="215"/>
      <c r="AA38" s="215"/>
      <c r="AB38" s="215"/>
      <c r="AC38" s="215"/>
      <c r="AD38" s="215"/>
      <c r="AE38" s="215"/>
      <c r="AF38" s="215"/>
    </row>
    <row r="39" spans="1:32" s="36" customFormat="1" ht="15">
      <c r="A39" s="221"/>
      <c r="B39" s="179"/>
      <c r="C39" s="215"/>
      <c r="D39" s="215"/>
      <c r="E39" s="215"/>
      <c r="F39" s="215"/>
      <c r="G39" s="215"/>
      <c r="H39" s="215"/>
      <c r="J39" s="225"/>
      <c r="K39" s="226"/>
      <c r="L39" s="226"/>
      <c r="M39" s="226"/>
      <c r="N39" s="226"/>
      <c r="O39" s="226"/>
      <c r="P39" s="226"/>
      <c r="Q39" s="226"/>
      <c r="R39" s="226"/>
      <c r="S39" s="226"/>
      <c r="T39" s="226"/>
      <c r="U39" s="215"/>
      <c r="V39" s="215"/>
      <c r="W39" s="215"/>
      <c r="X39" s="215"/>
      <c r="Y39" s="215"/>
      <c r="Z39" s="215"/>
      <c r="AA39" s="215"/>
      <c r="AB39" s="215"/>
      <c r="AC39" s="215"/>
      <c r="AD39" s="215"/>
      <c r="AE39" s="215"/>
      <c r="AF39" s="215"/>
    </row>
    <row r="40" spans="1:32" s="36" customFormat="1" ht="15">
      <c r="A40" s="221"/>
      <c r="B40" s="179"/>
      <c r="C40" s="220"/>
      <c r="D40" s="220"/>
      <c r="E40" s="220"/>
      <c r="F40" s="220"/>
      <c r="G40" s="220"/>
      <c r="H40" s="165"/>
      <c r="J40" s="225"/>
      <c r="K40" s="226"/>
      <c r="L40" s="226"/>
      <c r="M40" s="226"/>
      <c r="N40" s="226"/>
      <c r="O40" s="226"/>
      <c r="P40" s="226"/>
      <c r="Q40" s="226"/>
      <c r="R40" s="226"/>
      <c r="S40" s="226"/>
      <c r="T40" s="226"/>
      <c r="U40" s="215"/>
      <c r="V40" s="215"/>
      <c r="W40" s="215"/>
      <c r="X40" s="215"/>
      <c r="Y40" s="215"/>
      <c r="Z40" s="215"/>
      <c r="AA40" s="215"/>
      <c r="AB40" s="215"/>
      <c r="AC40" s="215"/>
      <c r="AD40" s="215"/>
      <c r="AE40" s="215"/>
      <c r="AF40" s="215"/>
    </row>
    <row r="41" spans="1:32" s="36" customFormat="1" ht="15.75">
      <c r="A41" s="277" t="s">
        <v>282</v>
      </c>
      <c r="B41" s="228"/>
      <c r="C41" s="228"/>
      <c r="D41" s="228"/>
      <c r="E41" s="228"/>
      <c r="F41" s="228"/>
      <c r="G41" s="228"/>
      <c r="H41" s="228"/>
      <c r="J41" s="225"/>
      <c r="K41" s="226"/>
      <c r="L41" s="226"/>
      <c r="M41" s="226"/>
      <c r="N41" s="226"/>
      <c r="O41" s="226"/>
      <c r="P41" s="226"/>
      <c r="Q41" s="226"/>
      <c r="R41" s="226"/>
      <c r="S41" s="226"/>
      <c r="T41" s="226"/>
      <c r="U41" s="215"/>
      <c r="V41" s="215"/>
      <c r="W41" s="215"/>
      <c r="X41" s="215"/>
      <c r="Y41" s="215"/>
      <c r="Z41" s="215"/>
      <c r="AA41" s="215"/>
      <c r="AB41" s="215"/>
      <c r="AC41" s="215"/>
      <c r="AD41" s="215"/>
      <c r="AE41" s="215"/>
      <c r="AF41" s="215"/>
    </row>
    <row r="42" spans="1:32" s="36" customFormat="1" ht="15">
      <c r="A42" s="381" t="s">
        <v>340</v>
      </c>
      <c r="B42" s="381"/>
      <c r="C42" s="381"/>
      <c r="D42" s="381"/>
      <c r="E42" s="381"/>
      <c r="F42" s="381"/>
      <c r="G42" s="381"/>
      <c r="H42" s="381"/>
      <c r="J42" s="225"/>
      <c r="K42" s="226"/>
      <c r="L42" s="226"/>
      <c r="M42" s="226"/>
      <c r="N42" s="226"/>
      <c r="O42" s="226"/>
      <c r="P42" s="226"/>
      <c r="Q42" s="226"/>
      <c r="R42" s="226"/>
      <c r="S42" s="226"/>
      <c r="T42" s="226"/>
      <c r="U42" s="215"/>
      <c r="V42" s="215"/>
      <c r="W42" s="215"/>
      <c r="X42" s="215"/>
      <c r="Y42" s="215"/>
      <c r="Z42" s="215"/>
      <c r="AA42" s="215"/>
      <c r="AB42" s="215"/>
      <c r="AC42" s="215"/>
      <c r="AD42" s="215"/>
      <c r="AE42" s="215"/>
      <c r="AF42" s="215"/>
    </row>
    <row r="43" spans="1:32" s="36" customFormat="1" ht="15">
      <c r="A43" s="381"/>
      <c r="B43" s="381"/>
      <c r="C43" s="381"/>
      <c r="D43" s="381"/>
      <c r="E43" s="381"/>
      <c r="F43" s="381"/>
      <c r="G43" s="381"/>
      <c r="H43" s="381"/>
      <c r="J43" s="223"/>
      <c r="K43" s="224"/>
      <c r="L43" s="224"/>
      <c r="M43" s="224"/>
      <c r="N43" s="224"/>
      <c r="O43" s="224"/>
      <c r="P43" s="224"/>
      <c r="Q43" s="224"/>
      <c r="R43" s="224"/>
      <c r="S43" s="224"/>
      <c r="T43" s="224"/>
      <c r="U43" s="215"/>
      <c r="V43" s="215"/>
      <c r="W43" s="215"/>
      <c r="X43" s="215"/>
      <c r="Y43" s="215"/>
      <c r="Z43" s="215"/>
      <c r="AA43" s="215"/>
      <c r="AB43" s="215"/>
      <c r="AC43" s="215"/>
      <c r="AD43" s="215"/>
      <c r="AE43" s="215"/>
      <c r="AF43" s="215"/>
    </row>
    <row r="44" spans="1:32" s="36" customFormat="1" ht="15">
      <c r="A44" s="381"/>
      <c r="B44" s="381"/>
      <c r="C44" s="381"/>
      <c r="D44" s="381"/>
      <c r="E44" s="381"/>
      <c r="F44" s="381"/>
      <c r="G44" s="381"/>
      <c r="H44" s="381"/>
      <c r="J44" s="225"/>
      <c r="K44" s="226"/>
      <c r="L44" s="226"/>
      <c r="M44" s="226"/>
      <c r="N44" s="226"/>
      <c r="O44" s="226"/>
      <c r="P44" s="226"/>
      <c r="Q44" s="226"/>
      <c r="R44" s="226"/>
      <c r="S44" s="226"/>
      <c r="T44" s="226"/>
      <c r="U44" s="215"/>
      <c r="V44" s="215"/>
      <c r="W44" s="215"/>
      <c r="X44" s="215"/>
      <c r="Y44" s="215"/>
      <c r="Z44" s="215"/>
      <c r="AA44" s="215"/>
      <c r="AB44" s="215"/>
      <c r="AC44" s="215"/>
      <c r="AD44" s="215"/>
      <c r="AE44" s="215"/>
      <c r="AF44" s="215"/>
    </row>
    <row r="45" spans="1:32" s="36" customFormat="1" ht="15">
      <c r="A45" s="257" t="s">
        <v>344</v>
      </c>
      <c r="B45" s="257" t="s">
        <v>345</v>
      </c>
      <c r="C45" s="257" t="s">
        <v>346</v>
      </c>
      <c r="D45" s="257" t="s">
        <v>347</v>
      </c>
      <c r="E45" s="257" t="s">
        <v>348</v>
      </c>
      <c r="J45" s="225"/>
      <c r="K45" s="226"/>
      <c r="L45" s="226"/>
      <c r="M45" s="226"/>
      <c r="N45" s="226"/>
      <c r="O45" s="226"/>
      <c r="P45" s="226"/>
      <c r="Q45" s="226"/>
      <c r="R45" s="226"/>
      <c r="S45" s="226"/>
      <c r="T45" s="226"/>
      <c r="U45" s="215"/>
      <c r="V45" s="215"/>
      <c r="W45" s="215"/>
      <c r="X45" s="215"/>
      <c r="Y45" s="215"/>
      <c r="Z45" s="215"/>
      <c r="AA45" s="215"/>
      <c r="AB45" s="215"/>
      <c r="AC45" s="215"/>
      <c r="AD45" s="215"/>
      <c r="AE45" s="215"/>
      <c r="AF45" s="215"/>
    </row>
    <row r="46" spans="1:32" s="36" customFormat="1" ht="27.75" customHeight="1">
      <c r="A46" s="276" t="s">
        <v>349</v>
      </c>
      <c r="B46" s="276" t="s">
        <v>350</v>
      </c>
      <c r="C46" s="276" t="s">
        <v>351</v>
      </c>
      <c r="D46" s="276" t="s">
        <v>352</v>
      </c>
      <c r="E46" s="276" t="s">
        <v>353</v>
      </c>
      <c r="J46" s="225"/>
      <c r="K46" s="226"/>
      <c r="L46" s="226"/>
      <c r="M46" s="226"/>
      <c r="N46" s="226"/>
      <c r="O46" s="226"/>
      <c r="P46" s="226"/>
      <c r="Q46" s="226"/>
      <c r="R46" s="226"/>
      <c r="S46" s="226"/>
      <c r="T46" s="226"/>
      <c r="U46" s="215"/>
      <c r="V46" s="215"/>
      <c r="W46" s="215"/>
      <c r="X46" s="215"/>
      <c r="Y46" s="215"/>
      <c r="Z46" s="215"/>
      <c r="AA46" s="215"/>
      <c r="AB46" s="215"/>
      <c r="AC46" s="215"/>
      <c r="AD46" s="215"/>
      <c r="AE46" s="215"/>
      <c r="AF46" s="215"/>
    </row>
    <row r="47" spans="1:32" s="36" customFormat="1" ht="27.75" customHeight="1">
      <c r="A47" s="257"/>
      <c r="B47" s="257" t="s">
        <v>85</v>
      </c>
      <c r="C47" s="257" t="s">
        <v>86</v>
      </c>
      <c r="D47" s="257" t="s">
        <v>85</v>
      </c>
      <c r="E47" s="257" t="s">
        <v>86</v>
      </c>
      <c r="J47" s="225"/>
      <c r="K47" s="226"/>
      <c r="L47" s="226"/>
      <c r="M47" s="226"/>
      <c r="N47" s="226"/>
      <c r="O47" s="226"/>
      <c r="P47" s="226"/>
      <c r="Q47" s="226"/>
      <c r="R47" s="226"/>
      <c r="S47" s="226"/>
      <c r="T47" s="226"/>
      <c r="U47" s="215"/>
      <c r="V47" s="215"/>
      <c r="W47" s="215"/>
      <c r="X47" s="215"/>
      <c r="Y47" s="215"/>
      <c r="Z47" s="215"/>
      <c r="AA47" s="215"/>
      <c r="AB47" s="215"/>
      <c r="AC47" s="215"/>
      <c r="AD47" s="215"/>
      <c r="AE47" s="215"/>
      <c r="AF47" s="215"/>
    </row>
    <row r="48" spans="1:32" s="36" customFormat="1" ht="27" customHeight="1">
      <c r="A48" s="271" t="s">
        <v>360</v>
      </c>
      <c r="B48" s="279">
        <v>0.49</v>
      </c>
      <c r="C48" s="280" t="s">
        <v>341</v>
      </c>
      <c r="D48" s="271"/>
      <c r="E48" s="271"/>
      <c r="F48" s="271"/>
      <c r="G48" s="271"/>
      <c r="H48" s="217"/>
      <c r="I48" s="36" t="s">
        <v>241</v>
      </c>
      <c r="J48" s="225"/>
      <c r="K48" s="226"/>
      <c r="L48" s="226"/>
      <c r="M48" s="226"/>
      <c r="N48" s="226"/>
      <c r="O48" s="226"/>
      <c r="P48" s="226"/>
      <c r="Q48" s="226"/>
      <c r="R48" s="226"/>
      <c r="S48" s="226"/>
      <c r="T48" s="226"/>
      <c r="U48" s="215"/>
      <c r="V48" s="215"/>
      <c r="W48" s="215"/>
      <c r="X48" s="215"/>
      <c r="Y48" s="215"/>
      <c r="Z48" s="215"/>
      <c r="AA48" s="215"/>
      <c r="AB48" s="215"/>
      <c r="AC48" s="215"/>
      <c r="AD48" s="215"/>
      <c r="AE48" s="215"/>
      <c r="AF48" s="215"/>
    </row>
    <row r="49" spans="1:32" s="36" customFormat="1" ht="30" customHeight="1">
      <c r="A49" s="272" t="s">
        <v>358</v>
      </c>
      <c r="B49" s="279">
        <f>65124*Conversions!D8</f>
        <v>65124000000</v>
      </c>
      <c r="C49" s="279" t="s">
        <v>368</v>
      </c>
      <c r="D49" s="278">
        <f>B49*(B51^2)/B52</f>
        <v>64646972.41263157</v>
      </c>
      <c r="E49" s="278" t="s">
        <v>369</v>
      </c>
      <c r="F49" s="271"/>
      <c r="G49" s="273"/>
      <c r="H49" s="217"/>
      <c r="I49" s="36" t="s">
        <v>354</v>
      </c>
      <c r="J49" s="225"/>
      <c r="K49" s="226"/>
      <c r="L49" s="226"/>
      <c r="M49" s="226"/>
      <c r="N49" s="226"/>
      <c r="O49" s="226"/>
      <c r="P49" s="226"/>
      <c r="Q49" s="226"/>
      <c r="R49" s="226"/>
      <c r="S49" s="226"/>
      <c r="T49" s="226"/>
      <c r="U49" s="215"/>
      <c r="V49" s="215"/>
      <c r="W49" s="215"/>
      <c r="X49" s="215"/>
      <c r="Y49" s="215"/>
      <c r="Z49" s="215"/>
      <c r="AA49" s="215"/>
      <c r="AB49" s="215"/>
      <c r="AC49" s="215"/>
      <c r="AD49" s="215"/>
      <c r="AE49" s="215"/>
      <c r="AF49" s="215"/>
    </row>
    <row r="50" spans="1:32" s="36" customFormat="1" ht="15">
      <c r="A50" s="272"/>
      <c r="B50" s="191"/>
      <c r="C50" s="191"/>
      <c r="D50" s="271"/>
      <c r="E50" s="271"/>
      <c r="F50" s="271"/>
      <c r="G50" s="274"/>
      <c r="H50" s="215"/>
      <c r="J50" s="225"/>
      <c r="K50" s="226"/>
      <c r="L50" s="226"/>
      <c r="M50" s="226"/>
      <c r="N50" s="226"/>
      <c r="O50" s="226"/>
      <c r="P50" s="226"/>
      <c r="Q50" s="226"/>
      <c r="R50" s="226"/>
      <c r="S50" s="226"/>
      <c r="T50" s="226"/>
      <c r="U50" s="215"/>
      <c r="V50" s="215"/>
      <c r="W50" s="215"/>
      <c r="X50" s="215"/>
      <c r="Y50" s="215"/>
      <c r="Z50" s="215"/>
      <c r="AA50" s="215"/>
      <c r="AB50" s="215"/>
      <c r="AC50" s="215"/>
      <c r="AD50" s="215"/>
      <c r="AE50" s="215"/>
      <c r="AF50" s="215"/>
    </row>
    <row r="51" spans="1:32" s="36" customFormat="1" ht="15">
      <c r="A51" s="36" t="s">
        <v>355</v>
      </c>
      <c r="B51" s="36">
        <v>0.6728</v>
      </c>
      <c r="C51" s="163" t="s">
        <v>367</v>
      </c>
      <c r="E51" s="271"/>
      <c r="F51" s="271"/>
      <c r="G51" s="274"/>
      <c r="H51" s="215"/>
      <c r="I51" s="36" t="s">
        <v>233</v>
      </c>
      <c r="J51" s="225"/>
      <c r="K51" s="226"/>
      <c r="L51" s="226"/>
      <c r="M51" s="226"/>
      <c r="N51" s="226"/>
      <c r="O51" s="226"/>
      <c r="P51" s="226"/>
      <c r="Q51" s="226"/>
      <c r="R51" s="226"/>
      <c r="S51" s="226"/>
      <c r="T51" s="226"/>
      <c r="U51" s="215"/>
      <c r="V51" s="215"/>
      <c r="W51" s="215"/>
      <c r="X51" s="215"/>
      <c r="Y51" s="215"/>
      <c r="Z51" s="215"/>
      <c r="AA51" s="215"/>
      <c r="AB51" s="215"/>
      <c r="AC51" s="215"/>
      <c r="AD51" s="215"/>
      <c r="AE51" s="215"/>
      <c r="AF51" s="215"/>
    </row>
    <row r="52" spans="1:32" s="36" customFormat="1" ht="15">
      <c r="A52" s="36" t="s">
        <v>356</v>
      </c>
      <c r="B52" s="163">
        <v>456</v>
      </c>
      <c r="C52" s="36" t="s">
        <v>367</v>
      </c>
      <c r="E52" s="271"/>
      <c r="F52" s="271"/>
      <c r="G52" s="274"/>
      <c r="H52" s="215"/>
      <c r="I52" s="36" t="s">
        <v>233</v>
      </c>
      <c r="J52" s="225"/>
      <c r="K52" s="226"/>
      <c r="L52" s="226"/>
      <c r="M52" s="226"/>
      <c r="N52" s="226"/>
      <c r="O52" s="226"/>
      <c r="P52" s="226"/>
      <c r="Q52" s="226"/>
      <c r="R52" s="226"/>
      <c r="S52" s="226"/>
      <c r="T52" s="226"/>
      <c r="U52" s="215"/>
      <c r="V52" s="215"/>
      <c r="W52" s="215"/>
      <c r="X52" s="215"/>
      <c r="Y52" s="215"/>
      <c r="Z52" s="215"/>
      <c r="AA52" s="215"/>
      <c r="AB52" s="215"/>
      <c r="AC52" s="215"/>
      <c r="AD52" s="215"/>
      <c r="AE52" s="215"/>
      <c r="AF52" s="215"/>
    </row>
    <row r="53" spans="1:32" s="36" customFormat="1" ht="15">
      <c r="A53" s="36" t="s">
        <v>342</v>
      </c>
      <c r="B53" s="275">
        <f>B48*Conversions!D7/D49</f>
        <v>6.876122825435103E-06</v>
      </c>
      <c r="C53" s="215" t="s">
        <v>343</v>
      </c>
      <c r="E53" s="271"/>
      <c r="F53" s="271"/>
      <c r="G53" s="274"/>
      <c r="H53" s="215"/>
      <c r="I53" s="36" t="s">
        <v>105</v>
      </c>
      <c r="J53" s="225"/>
      <c r="K53" s="226"/>
      <c r="L53" s="226"/>
      <c r="M53" s="226"/>
      <c r="N53" s="226"/>
      <c r="O53" s="226"/>
      <c r="P53" s="226"/>
      <c r="Q53" s="226"/>
      <c r="R53" s="226"/>
      <c r="S53" s="226"/>
      <c r="T53" s="226"/>
      <c r="U53" s="215"/>
      <c r="V53" s="215"/>
      <c r="W53" s="215"/>
      <c r="X53" s="215"/>
      <c r="Y53" s="215"/>
      <c r="Z53" s="215"/>
      <c r="AA53" s="215"/>
      <c r="AB53" s="215"/>
      <c r="AC53" s="215"/>
      <c r="AD53" s="215"/>
      <c r="AE53" s="215"/>
      <c r="AF53" s="215"/>
    </row>
    <row r="54" spans="1:32" s="36" customFormat="1" ht="15">
      <c r="A54" s="215"/>
      <c r="B54" s="178"/>
      <c r="C54" s="219"/>
      <c r="D54" s="165"/>
      <c r="E54" s="165"/>
      <c r="F54" s="165"/>
      <c r="G54" s="165"/>
      <c r="H54" s="165"/>
      <c r="J54" s="223"/>
      <c r="K54" s="224"/>
      <c r="L54" s="224"/>
      <c r="M54" s="224"/>
      <c r="N54" s="224"/>
      <c r="O54" s="224"/>
      <c r="P54" s="224"/>
      <c r="Q54" s="224"/>
      <c r="R54" s="224"/>
      <c r="S54" s="224"/>
      <c r="T54" s="224"/>
      <c r="U54" s="215"/>
      <c r="V54" s="215"/>
      <c r="W54" s="215"/>
      <c r="X54" s="215"/>
      <c r="Y54" s="215"/>
      <c r="Z54" s="215"/>
      <c r="AA54" s="215"/>
      <c r="AB54" s="215"/>
      <c r="AC54" s="215"/>
      <c r="AD54" s="215"/>
      <c r="AE54" s="215"/>
      <c r="AF54" s="215"/>
    </row>
    <row r="55" spans="1:32" s="36" customFormat="1" ht="15.75">
      <c r="A55" s="277" t="s">
        <v>381</v>
      </c>
      <c r="B55" s="190"/>
      <c r="C55" s="215"/>
      <c r="D55" s="215"/>
      <c r="E55" s="165"/>
      <c r="F55" s="167"/>
      <c r="G55" s="165"/>
      <c r="H55" s="165"/>
      <c r="J55" s="225"/>
      <c r="K55" s="226"/>
      <c r="L55" s="226"/>
      <c r="M55" s="226"/>
      <c r="N55" s="226"/>
      <c r="O55" s="226"/>
      <c r="P55" s="226"/>
      <c r="Q55" s="226"/>
      <c r="R55" s="226"/>
      <c r="S55" s="226"/>
      <c r="T55" s="226"/>
      <c r="U55" s="215"/>
      <c r="V55" s="215"/>
      <c r="W55" s="215"/>
      <c r="X55" s="215"/>
      <c r="Y55" s="215"/>
      <c r="Z55" s="215"/>
      <c r="AA55" s="215"/>
      <c r="AB55" s="215"/>
      <c r="AC55" s="215"/>
      <c r="AD55" s="215"/>
      <c r="AE55" s="215"/>
      <c r="AF55" s="215"/>
    </row>
    <row r="56" spans="1:32" s="36" customFormat="1" ht="15">
      <c r="A56" s="36" t="s">
        <v>370</v>
      </c>
      <c r="B56" s="285"/>
      <c r="C56" s="285"/>
      <c r="D56" s="285"/>
      <c r="E56" s="285"/>
      <c r="F56" s="285"/>
      <c r="G56" s="165"/>
      <c r="H56" s="165"/>
      <c r="J56" s="225"/>
      <c r="K56" s="226"/>
      <c r="L56" s="226"/>
      <c r="M56" s="226"/>
      <c r="N56" s="226"/>
      <c r="O56" s="226"/>
      <c r="P56" s="226"/>
      <c r="Q56" s="226"/>
      <c r="R56" s="226"/>
      <c r="S56" s="226"/>
      <c r="T56" s="226"/>
      <c r="U56" s="215"/>
      <c r="V56" s="215"/>
      <c r="W56" s="215"/>
      <c r="X56" s="215"/>
      <c r="Y56" s="215"/>
      <c r="Z56" s="215"/>
      <c r="AA56" s="215"/>
      <c r="AB56" s="215"/>
      <c r="AC56" s="215"/>
      <c r="AD56" s="215"/>
      <c r="AE56" s="215"/>
      <c r="AF56" s="215"/>
    </row>
    <row r="57" spans="1:32" s="36" customFormat="1" ht="15">
      <c r="A57" s="213" t="s">
        <v>371</v>
      </c>
      <c r="B57" s="286"/>
      <c r="C57" s="286"/>
      <c r="D57" s="286"/>
      <c r="E57" s="286"/>
      <c r="F57" s="286"/>
      <c r="G57" s="215"/>
      <c r="H57" s="165"/>
      <c r="J57" s="225"/>
      <c r="K57" s="226"/>
      <c r="L57" s="226"/>
      <c r="M57" s="226"/>
      <c r="N57" s="226"/>
      <c r="O57" s="226"/>
      <c r="P57" s="226"/>
      <c r="Q57" s="226"/>
      <c r="R57" s="226"/>
      <c r="S57" s="226"/>
      <c r="T57" s="226"/>
      <c r="U57" s="215"/>
      <c r="V57" s="215"/>
      <c r="W57" s="215"/>
      <c r="X57" s="215"/>
      <c r="Y57" s="215"/>
      <c r="Z57" s="215"/>
      <c r="AA57" s="215"/>
      <c r="AB57" s="215"/>
      <c r="AC57" s="215"/>
      <c r="AD57" s="215"/>
      <c r="AE57" s="215"/>
      <c r="AF57" s="215"/>
    </row>
    <row r="58" spans="2:32" s="36" customFormat="1" ht="15">
      <c r="B58" s="287"/>
      <c r="C58" s="287"/>
      <c r="D58" s="287"/>
      <c r="E58" s="287"/>
      <c r="F58" s="287"/>
      <c r="G58" s="215"/>
      <c r="H58" s="165"/>
      <c r="J58" s="225"/>
      <c r="K58" s="226"/>
      <c r="L58" s="226"/>
      <c r="M58" s="226"/>
      <c r="N58" s="226"/>
      <c r="O58" s="226"/>
      <c r="P58" s="226"/>
      <c r="Q58" s="226"/>
      <c r="R58" s="226"/>
      <c r="S58" s="226"/>
      <c r="T58" s="226"/>
      <c r="U58" s="215"/>
      <c r="V58" s="215"/>
      <c r="W58" s="215"/>
      <c r="X58" s="215"/>
      <c r="Y58" s="215"/>
      <c r="Z58" s="215"/>
      <c r="AA58" s="215"/>
      <c r="AB58" s="215"/>
      <c r="AC58" s="215"/>
      <c r="AD58" s="215"/>
      <c r="AE58" s="215"/>
      <c r="AF58" s="215"/>
    </row>
    <row r="59" spans="1:32" s="36" customFormat="1" ht="15">
      <c r="A59" s="257" t="s">
        <v>372</v>
      </c>
      <c r="B59" s="257" t="s">
        <v>373</v>
      </c>
      <c r="C59" s="257"/>
      <c r="D59" s="257" t="s">
        <v>374</v>
      </c>
      <c r="G59" s="215"/>
      <c r="H59" s="215"/>
      <c r="J59" s="223"/>
      <c r="K59" s="224"/>
      <c r="L59" s="224"/>
      <c r="M59" s="224"/>
      <c r="N59" s="224"/>
      <c r="O59" s="224"/>
      <c r="P59" s="224"/>
      <c r="Q59" s="224"/>
      <c r="R59" s="224"/>
      <c r="S59" s="224"/>
      <c r="T59" s="224"/>
      <c r="U59" s="215"/>
      <c r="V59" s="215"/>
      <c r="W59" s="215"/>
      <c r="X59" s="215"/>
      <c r="Y59" s="215"/>
      <c r="Z59" s="215"/>
      <c r="AA59" s="215"/>
      <c r="AB59" s="215"/>
      <c r="AC59" s="215"/>
      <c r="AD59" s="215"/>
      <c r="AE59" s="215"/>
      <c r="AF59" s="215"/>
    </row>
    <row r="60" spans="2:32" s="36" customFormat="1" ht="15">
      <c r="B60" s="257" t="s">
        <v>375</v>
      </c>
      <c r="C60" s="257"/>
      <c r="D60" s="257" t="s">
        <v>375</v>
      </c>
      <c r="G60" s="215"/>
      <c r="H60" s="215"/>
      <c r="J60" s="225"/>
      <c r="K60" s="226"/>
      <c r="L60" s="226"/>
      <c r="M60" s="226"/>
      <c r="N60" s="226"/>
      <c r="O60" s="226"/>
      <c r="P60" s="226"/>
      <c r="Q60" s="226"/>
      <c r="R60" s="226"/>
      <c r="S60" s="226"/>
      <c r="T60" s="226"/>
      <c r="U60" s="215"/>
      <c r="V60" s="215"/>
      <c r="W60" s="215"/>
      <c r="X60" s="215"/>
      <c r="Y60" s="215"/>
      <c r="Z60" s="215"/>
      <c r="AA60" s="215"/>
      <c r="AB60" s="215"/>
      <c r="AC60" s="215"/>
      <c r="AD60" s="215"/>
      <c r="AE60" s="215"/>
      <c r="AF60" s="215"/>
    </row>
    <row r="61" spans="1:32" s="36" customFormat="1" ht="15">
      <c r="A61" s="36" t="s">
        <v>376</v>
      </c>
      <c r="B61" s="288">
        <v>418000</v>
      </c>
      <c r="C61" s="288"/>
      <c r="D61" s="288">
        <v>56425</v>
      </c>
      <c r="G61" s="215"/>
      <c r="H61" s="215"/>
      <c r="I61" s="36" t="s">
        <v>214</v>
      </c>
      <c r="J61" s="230"/>
      <c r="K61" s="226"/>
      <c r="L61" s="226"/>
      <c r="M61" s="226"/>
      <c r="N61" s="226"/>
      <c r="O61" s="226"/>
      <c r="P61" s="226"/>
      <c r="Q61" s="226"/>
      <c r="R61" s="226"/>
      <c r="S61" s="226"/>
      <c r="T61" s="226"/>
      <c r="U61" s="215"/>
      <c r="V61" s="215"/>
      <c r="W61" s="215"/>
      <c r="X61" s="215"/>
      <c r="Y61" s="215"/>
      <c r="Z61" s="215"/>
      <c r="AA61" s="215"/>
      <c r="AB61" s="215"/>
      <c r="AC61" s="215"/>
      <c r="AD61" s="215"/>
      <c r="AE61" s="215"/>
      <c r="AF61" s="215"/>
    </row>
    <row r="62" spans="1:32" s="36" customFormat="1" ht="15">
      <c r="A62" s="36" t="s">
        <v>377</v>
      </c>
      <c r="B62" s="288">
        <v>416700</v>
      </c>
      <c r="C62" s="288"/>
      <c r="D62" s="288">
        <v>56300</v>
      </c>
      <c r="G62" s="215"/>
      <c r="H62" s="215"/>
      <c r="I62" s="36" t="s">
        <v>214</v>
      </c>
      <c r="J62" s="225"/>
      <c r="K62" s="226"/>
      <c r="L62" s="226"/>
      <c r="M62" s="226"/>
      <c r="N62" s="226"/>
      <c r="O62" s="226"/>
      <c r="P62" s="226"/>
      <c r="Q62" s="226"/>
      <c r="R62" s="226"/>
      <c r="S62" s="226"/>
      <c r="T62" s="226"/>
      <c r="U62" s="215"/>
      <c r="V62" s="215"/>
      <c r="W62" s="215"/>
      <c r="X62" s="215"/>
      <c r="Y62" s="215"/>
      <c r="Z62" s="215"/>
      <c r="AA62" s="215"/>
      <c r="AB62" s="215"/>
      <c r="AC62" s="215"/>
      <c r="AD62" s="215"/>
      <c r="AE62" s="215"/>
      <c r="AF62" s="215"/>
    </row>
    <row r="63" spans="1:32" s="36" customFormat="1" ht="15.75">
      <c r="A63" s="215" t="s">
        <v>378</v>
      </c>
      <c r="B63" s="289">
        <v>425239</v>
      </c>
      <c r="C63" s="289"/>
      <c r="D63" s="289">
        <v>55419</v>
      </c>
      <c r="G63" s="231"/>
      <c r="H63" s="231"/>
      <c r="I63" s="36" t="s">
        <v>214</v>
      </c>
      <c r="J63" s="230"/>
      <c r="K63" s="226"/>
      <c r="L63" s="226"/>
      <c r="M63" s="226"/>
      <c r="N63" s="226"/>
      <c r="O63" s="226"/>
      <c r="P63" s="226"/>
      <c r="Q63" s="226"/>
      <c r="R63" s="226"/>
      <c r="S63" s="226"/>
      <c r="T63" s="226"/>
      <c r="U63" s="215"/>
      <c r="V63" s="215"/>
      <c r="W63" s="215"/>
      <c r="X63" s="215"/>
      <c r="Y63" s="215"/>
      <c r="Z63" s="215"/>
      <c r="AA63" s="215"/>
      <c r="AB63" s="215"/>
      <c r="AC63" s="215"/>
      <c r="AD63" s="215"/>
      <c r="AE63" s="215"/>
      <c r="AF63" s="215"/>
    </row>
    <row r="64" spans="7:32" s="36" customFormat="1" ht="15.75">
      <c r="G64" s="231"/>
      <c r="H64" s="231"/>
      <c r="J64" s="223"/>
      <c r="K64" s="224"/>
      <c r="L64" s="224"/>
      <c r="M64" s="224"/>
      <c r="N64" s="224"/>
      <c r="O64" s="224"/>
      <c r="P64" s="224"/>
      <c r="Q64" s="224"/>
      <c r="R64" s="224"/>
      <c r="S64" s="224"/>
      <c r="T64" s="224"/>
      <c r="U64" s="215"/>
      <c r="V64" s="215"/>
      <c r="W64" s="215"/>
      <c r="X64" s="215"/>
      <c r="Y64" s="215"/>
      <c r="Z64" s="215"/>
      <c r="AA64" s="215"/>
      <c r="AB64" s="215"/>
      <c r="AC64" s="215"/>
      <c r="AD64" s="215"/>
      <c r="AE64" s="215"/>
      <c r="AF64" s="215"/>
    </row>
    <row r="65" spans="1:32" s="36" customFormat="1" ht="29.25" customHeight="1">
      <c r="A65" s="382" t="s">
        <v>379</v>
      </c>
      <c r="B65" s="382"/>
      <c r="C65" s="382"/>
      <c r="D65" s="382"/>
      <c r="E65" s="382"/>
      <c r="F65" s="382"/>
      <c r="G65" s="382"/>
      <c r="H65" s="382"/>
      <c r="I65" s="165"/>
      <c r="J65" s="225"/>
      <c r="K65" s="226"/>
      <c r="L65" s="226"/>
      <c r="M65" s="226"/>
      <c r="N65" s="226"/>
      <c r="O65" s="226"/>
      <c r="P65" s="226"/>
      <c r="Q65" s="226"/>
      <c r="R65" s="226"/>
      <c r="S65" s="226"/>
      <c r="T65" s="226"/>
      <c r="U65" s="215"/>
      <c r="V65" s="215"/>
      <c r="W65" s="215"/>
      <c r="X65" s="215"/>
      <c r="Y65" s="215"/>
      <c r="Z65" s="215"/>
      <c r="AA65" s="215"/>
      <c r="AB65" s="215"/>
      <c r="AC65" s="215"/>
      <c r="AD65" s="215"/>
      <c r="AE65" s="215"/>
      <c r="AF65" s="215"/>
    </row>
    <row r="66" spans="7:32" s="36" customFormat="1" ht="15.75">
      <c r="G66" s="231"/>
      <c r="H66" s="231"/>
      <c r="I66" s="165"/>
      <c r="J66" s="225"/>
      <c r="K66" s="226"/>
      <c r="L66" s="226"/>
      <c r="M66" s="226"/>
      <c r="N66" s="226"/>
      <c r="O66" s="226"/>
      <c r="P66" s="226"/>
      <c r="Q66" s="226"/>
      <c r="R66" s="226"/>
      <c r="S66" s="226"/>
      <c r="T66" s="226"/>
      <c r="U66" s="215"/>
      <c r="V66" s="215"/>
      <c r="W66" s="215"/>
      <c r="X66" s="215"/>
      <c r="Y66" s="215"/>
      <c r="Z66" s="215"/>
      <c r="AA66" s="215"/>
      <c r="AB66" s="215"/>
      <c r="AC66" s="215"/>
      <c r="AD66" s="215"/>
      <c r="AE66" s="215"/>
      <c r="AF66" s="215"/>
    </row>
    <row r="67" spans="1:32" s="36" customFormat="1" ht="15.75">
      <c r="A67" s="36" t="s">
        <v>380</v>
      </c>
      <c r="B67" s="290">
        <f>(B63+D63)/B63</f>
        <v>1.130324358772361</v>
      </c>
      <c r="C67" s="36" t="s">
        <v>398</v>
      </c>
      <c r="G67" s="231"/>
      <c r="H67" s="231"/>
      <c r="I67" s="36" t="s">
        <v>214</v>
      </c>
      <c r="J67" s="225"/>
      <c r="K67" s="226"/>
      <c r="L67" s="226"/>
      <c r="M67" s="226"/>
      <c r="N67" s="226"/>
      <c r="O67" s="226"/>
      <c r="P67" s="226"/>
      <c r="Q67" s="226"/>
      <c r="R67" s="226"/>
      <c r="S67" s="226"/>
      <c r="T67" s="226"/>
      <c r="U67" s="215"/>
      <c r="V67" s="215"/>
      <c r="W67" s="215"/>
      <c r="X67" s="215"/>
      <c r="Y67" s="215"/>
      <c r="Z67" s="215"/>
      <c r="AA67" s="215"/>
      <c r="AB67" s="215"/>
      <c r="AC67" s="215"/>
      <c r="AD67" s="215"/>
      <c r="AE67" s="215"/>
      <c r="AF67" s="215"/>
    </row>
    <row r="68" spans="1:32" s="36" customFormat="1" ht="15.75">
      <c r="A68" s="229"/>
      <c r="B68" s="167"/>
      <c r="C68" s="231"/>
      <c r="D68" s="167"/>
      <c r="E68" s="167"/>
      <c r="F68" s="165"/>
      <c r="G68" s="231"/>
      <c r="H68" s="231"/>
      <c r="I68" s="165"/>
      <c r="J68" s="225"/>
      <c r="K68" s="226"/>
      <c r="L68" s="226"/>
      <c r="M68" s="226"/>
      <c r="N68" s="226"/>
      <c r="O68" s="226"/>
      <c r="P68" s="226"/>
      <c r="Q68" s="226"/>
      <c r="R68" s="226"/>
      <c r="S68" s="226"/>
      <c r="T68" s="226"/>
      <c r="U68" s="215"/>
      <c r="V68" s="215"/>
      <c r="W68" s="215"/>
      <c r="X68" s="215"/>
      <c r="Y68" s="215"/>
      <c r="Z68" s="215"/>
      <c r="AA68" s="215"/>
      <c r="AB68" s="215"/>
      <c r="AC68" s="215"/>
      <c r="AD68" s="215"/>
      <c r="AE68" s="215"/>
      <c r="AF68" s="215"/>
    </row>
    <row r="69" spans="1:33" s="36" customFormat="1" ht="15.75">
      <c r="A69" s="277" t="s">
        <v>382</v>
      </c>
      <c r="B69" s="257" t="s">
        <v>85</v>
      </c>
      <c r="C69" s="257" t="s">
        <v>86</v>
      </c>
      <c r="D69" s="219"/>
      <c r="E69" s="219"/>
      <c r="F69" s="219"/>
      <c r="G69" s="219"/>
      <c r="H69" s="219"/>
      <c r="I69" s="178" t="s">
        <v>389</v>
      </c>
      <c r="J69" s="36" t="s">
        <v>384</v>
      </c>
      <c r="K69" s="250"/>
      <c r="L69" s="250"/>
      <c r="M69" s="250"/>
      <c r="N69" s="250"/>
      <c r="O69" s="250"/>
      <c r="P69" s="250"/>
      <c r="Q69" s="250"/>
      <c r="R69" s="250"/>
      <c r="S69" s="250"/>
      <c r="T69" s="250"/>
      <c r="U69" s="163"/>
      <c r="V69" s="163"/>
      <c r="W69" s="163"/>
      <c r="X69" s="163"/>
      <c r="Y69" s="163"/>
      <c r="Z69" s="163"/>
      <c r="AA69" s="163"/>
      <c r="AB69" s="163"/>
      <c r="AC69" s="163"/>
      <c r="AD69" s="163"/>
      <c r="AE69" s="163"/>
      <c r="AF69" s="163"/>
      <c r="AG69" s="163"/>
    </row>
    <row r="70" spans="1:33" s="36" customFormat="1" ht="15">
      <c r="A70" s="36" t="s">
        <v>393</v>
      </c>
      <c r="B70" s="36">
        <v>3240000</v>
      </c>
      <c r="C70" s="36" t="s">
        <v>394</v>
      </c>
      <c r="D70" s="219"/>
      <c r="E70" s="219"/>
      <c r="F70" s="219"/>
      <c r="G70" s="219"/>
      <c r="H70" s="219"/>
      <c r="I70" s="178"/>
      <c r="K70" s="250"/>
      <c r="L70" s="250"/>
      <c r="M70" s="250"/>
      <c r="N70" s="250"/>
      <c r="O70" s="250"/>
      <c r="P70" s="250"/>
      <c r="Q70" s="250"/>
      <c r="R70" s="250"/>
      <c r="S70" s="250"/>
      <c r="T70" s="250"/>
      <c r="U70" s="163"/>
      <c r="V70" s="163"/>
      <c r="W70" s="163"/>
      <c r="X70" s="163"/>
      <c r="Y70" s="163"/>
      <c r="Z70" s="163"/>
      <c r="AA70" s="163"/>
      <c r="AB70" s="163"/>
      <c r="AC70" s="163"/>
      <c r="AD70" s="163"/>
      <c r="AE70" s="163"/>
      <c r="AF70" s="163"/>
      <c r="AG70" s="163"/>
    </row>
    <row r="71" spans="1:33" s="36" customFormat="1" ht="15">
      <c r="A71" s="36" t="s">
        <v>390</v>
      </c>
      <c r="B71" s="36">
        <v>1500</v>
      </c>
      <c r="C71" s="36" t="s">
        <v>385</v>
      </c>
      <c r="E71" s="219"/>
      <c r="F71" s="219"/>
      <c r="G71" s="219"/>
      <c r="H71" s="219"/>
      <c r="I71" s="178"/>
      <c r="J71" s="249"/>
      <c r="K71" s="250"/>
      <c r="L71" s="250"/>
      <c r="M71" s="250"/>
      <c r="N71" s="250"/>
      <c r="O71" s="250"/>
      <c r="P71" s="250"/>
      <c r="Q71" s="250"/>
      <c r="R71" s="250"/>
      <c r="S71" s="250"/>
      <c r="T71" s="250"/>
      <c r="U71" s="163"/>
      <c r="V71" s="163"/>
      <c r="W71" s="163"/>
      <c r="X71" s="163"/>
      <c r="Y71" s="163"/>
      <c r="Z71" s="163"/>
      <c r="AA71" s="163"/>
      <c r="AB71" s="163"/>
      <c r="AC71" s="163"/>
      <c r="AD71" s="163"/>
      <c r="AE71" s="163"/>
      <c r="AF71" s="163"/>
      <c r="AG71" s="163"/>
    </row>
    <row r="72" spans="2:33" s="36" customFormat="1" ht="15">
      <c r="B72" s="36">
        <f>B71*Conversions!D5/B70</f>
        <v>0.16898148148148148</v>
      </c>
      <c r="C72" s="36" t="s">
        <v>386</v>
      </c>
      <c r="E72" s="215"/>
      <c r="F72" s="219"/>
      <c r="G72" s="219"/>
      <c r="H72" s="219"/>
      <c r="I72" s="36" t="s">
        <v>384</v>
      </c>
      <c r="J72" s="247"/>
      <c r="K72" s="248"/>
      <c r="L72" s="248"/>
      <c r="M72" s="248"/>
      <c r="N72" s="248"/>
      <c r="O72" s="248"/>
      <c r="P72" s="248"/>
      <c r="Q72" s="248"/>
      <c r="R72" s="248"/>
      <c r="S72" s="248"/>
      <c r="T72" s="248"/>
      <c r="U72" s="163"/>
      <c r="V72" s="163"/>
      <c r="W72" s="163"/>
      <c r="X72" s="163"/>
      <c r="Y72" s="163"/>
      <c r="Z72" s="163"/>
      <c r="AA72" s="163"/>
      <c r="AB72" s="163"/>
      <c r="AC72" s="163"/>
      <c r="AD72" s="163"/>
      <c r="AE72" s="163"/>
      <c r="AF72" s="163"/>
      <c r="AG72" s="163"/>
    </row>
    <row r="73" spans="2:33" s="36" customFormat="1" ht="15">
      <c r="B73" s="259">
        <f>B72</f>
        <v>0.16898148148148148</v>
      </c>
      <c r="C73" s="215" t="s">
        <v>387</v>
      </c>
      <c r="E73" s="219"/>
      <c r="F73" s="219"/>
      <c r="G73" s="219"/>
      <c r="H73" s="219"/>
      <c r="I73" s="178" t="s">
        <v>105</v>
      </c>
      <c r="J73" s="249"/>
      <c r="K73" s="250"/>
      <c r="L73" s="250"/>
      <c r="M73" s="250"/>
      <c r="N73" s="250"/>
      <c r="O73" s="250"/>
      <c r="P73" s="250"/>
      <c r="Q73" s="250"/>
      <c r="R73" s="250"/>
      <c r="S73" s="250"/>
      <c r="T73" s="250"/>
      <c r="U73" s="163"/>
      <c r="V73" s="163"/>
      <c r="W73" s="163"/>
      <c r="X73" s="163"/>
      <c r="Y73" s="163"/>
      <c r="Z73" s="163"/>
      <c r="AA73" s="163"/>
      <c r="AB73" s="163"/>
      <c r="AC73" s="163"/>
      <c r="AD73" s="163"/>
      <c r="AE73" s="163"/>
      <c r="AF73" s="163"/>
      <c r="AG73" s="163"/>
    </row>
    <row r="74" spans="5:33" s="36" customFormat="1" ht="15">
      <c r="E74" s="178"/>
      <c r="F74" s="219"/>
      <c r="G74" s="219"/>
      <c r="H74" s="219"/>
      <c r="I74" s="178"/>
      <c r="J74" s="249"/>
      <c r="K74" s="250"/>
      <c r="L74" s="250"/>
      <c r="M74" s="250"/>
      <c r="N74" s="250"/>
      <c r="O74" s="250"/>
      <c r="P74" s="250"/>
      <c r="Q74" s="250"/>
      <c r="R74" s="250"/>
      <c r="S74" s="250"/>
      <c r="T74" s="250"/>
      <c r="U74" s="163"/>
      <c r="V74" s="163"/>
      <c r="W74" s="163"/>
      <c r="X74" s="163"/>
      <c r="Y74" s="163"/>
      <c r="Z74" s="163"/>
      <c r="AA74" s="163"/>
      <c r="AB74" s="163"/>
      <c r="AC74" s="163"/>
      <c r="AD74" s="163"/>
      <c r="AE74" s="163"/>
      <c r="AF74" s="163"/>
      <c r="AG74" s="163"/>
    </row>
    <row r="75" spans="1:33" s="36" customFormat="1" ht="15">
      <c r="A75" s="36" t="s">
        <v>391</v>
      </c>
      <c r="B75" s="36">
        <v>350</v>
      </c>
      <c r="C75" s="36" t="s">
        <v>388</v>
      </c>
      <c r="E75" s="219"/>
      <c r="F75" s="219"/>
      <c r="G75" s="219"/>
      <c r="H75" s="219"/>
      <c r="I75" s="36" t="s">
        <v>384</v>
      </c>
      <c r="J75" s="247"/>
      <c r="K75" s="248"/>
      <c r="L75" s="248"/>
      <c r="M75" s="248"/>
      <c r="N75" s="248"/>
      <c r="O75" s="248"/>
      <c r="P75" s="248"/>
      <c r="Q75" s="248"/>
      <c r="R75" s="248"/>
      <c r="S75" s="248"/>
      <c r="T75" s="248"/>
      <c r="U75" s="163"/>
      <c r="V75" s="163"/>
      <c r="W75" s="163"/>
      <c r="X75" s="163"/>
      <c r="Y75" s="163"/>
      <c r="Z75" s="163"/>
      <c r="AA75" s="163"/>
      <c r="AB75" s="163"/>
      <c r="AC75" s="163"/>
      <c r="AD75" s="163"/>
      <c r="AE75" s="163"/>
      <c r="AF75" s="163"/>
      <c r="AG75" s="163"/>
    </row>
    <row r="76" spans="2:33" s="36" customFormat="1" ht="15">
      <c r="B76" s="36">
        <f>B75*Conversions!D5/B70</f>
        <v>0.03942901234567901</v>
      </c>
      <c r="C76" s="36" t="s">
        <v>386</v>
      </c>
      <c r="E76" s="219"/>
      <c r="F76" s="219"/>
      <c r="G76" s="219"/>
      <c r="H76" s="219"/>
      <c r="I76" s="178" t="s">
        <v>105</v>
      </c>
      <c r="J76" s="249"/>
      <c r="K76" s="250"/>
      <c r="L76" s="250"/>
      <c r="M76" s="250"/>
      <c r="N76" s="250"/>
      <c r="O76" s="250"/>
      <c r="P76" s="250"/>
      <c r="Q76" s="250"/>
      <c r="R76" s="250"/>
      <c r="S76" s="250"/>
      <c r="T76" s="250"/>
      <c r="U76" s="163"/>
      <c r="V76" s="163"/>
      <c r="W76" s="163"/>
      <c r="X76" s="163"/>
      <c r="Y76" s="163"/>
      <c r="Z76" s="163"/>
      <c r="AA76" s="163"/>
      <c r="AB76" s="163"/>
      <c r="AC76" s="163"/>
      <c r="AD76" s="163"/>
      <c r="AE76" s="163"/>
      <c r="AF76" s="163"/>
      <c r="AG76" s="163"/>
    </row>
    <row r="77" spans="2:33" s="36" customFormat="1" ht="15">
      <c r="B77" s="290">
        <f>B76</f>
        <v>0.03942901234567901</v>
      </c>
      <c r="C77" s="36" t="s">
        <v>392</v>
      </c>
      <c r="E77" s="219"/>
      <c r="F77" s="219"/>
      <c r="G77" s="219"/>
      <c r="H77" s="219"/>
      <c r="I77" s="178"/>
      <c r="J77" s="249"/>
      <c r="K77" s="250"/>
      <c r="L77" s="250"/>
      <c r="M77" s="250"/>
      <c r="N77" s="250"/>
      <c r="O77" s="250"/>
      <c r="P77" s="250"/>
      <c r="Q77" s="250"/>
      <c r="R77" s="250"/>
      <c r="S77" s="250"/>
      <c r="T77" s="250"/>
      <c r="U77" s="163"/>
      <c r="V77" s="163"/>
      <c r="W77" s="163"/>
      <c r="X77" s="163"/>
      <c r="Y77" s="163"/>
      <c r="Z77" s="163"/>
      <c r="AA77" s="163"/>
      <c r="AB77" s="163"/>
      <c r="AC77" s="163"/>
      <c r="AD77" s="163"/>
      <c r="AE77" s="163"/>
      <c r="AF77" s="163"/>
      <c r="AG77" s="163"/>
    </row>
    <row r="78" spans="1:33" s="36" customFormat="1" ht="15">
      <c r="A78" s="219"/>
      <c r="B78" s="219"/>
      <c r="C78" s="219"/>
      <c r="D78" s="219"/>
      <c r="E78" s="219"/>
      <c r="F78" s="219"/>
      <c r="G78" s="219"/>
      <c r="H78" s="219"/>
      <c r="I78" s="178"/>
      <c r="J78" s="251"/>
      <c r="K78" s="248"/>
      <c r="L78" s="248"/>
      <c r="M78" s="248"/>
      <c r="N78" s="248"/>
      <c r="O78" s="248"/>
      <c r="P78" s="248"/>
      <c r="Q78" s="248"/>
      <c r="R78" s="248"/>
      <c r="S78" s="248"/>
      <c r="T78" s="248"/>
      <c r="U78" s="163"/>
      <c r="V78" s="163"/>
      <c r="W78" s="163"/>
      <c r="X78" s="163"/>
      <c r="Y78" s="163"/>
      <c r="Z78" s="163"/>
      <c r="AA78" s="163"/>
      <c r="AB78" s="163"/>
      <c r="AC78" s="163"/>
      <c r="AD78" s="163"/>
      <c r="AE78" s="163"/>
      <c r="AF78" s="163"/>
      <c r="AG78" s="163"/>
    </row>
    <row r="79" spans="1:33" s="36" customFormat="1" ht="15.75">
      <c r="A79" s="277" t="s">
        <v>408</v>
      </c>
      <c r="B79" s="165"/>
      <c r="C79" s="165"/>
      <c r="D79" s="165"/>
      <c r="E79" s="165"/>
      <c r="F79" s="165"/>
      <c r="G79" s="165"/>
      <c r="H79" s="165"/>
      <c r="I79" s="298" t="s">
        <v>409</v>
      </c>
      <c r="J79" s="384"/>
      <c r="K79" s="384"/>
      <c r="L79" s="384"/>
      <c r="M79" s="384"/>
      <c r="N79" s="384"/>
      <c r="O79" s="384"/>
      <c r="P79" s="384"/>
      <c r="Q79" s="384"/>
      <c r="R79" s="384"/>
      <c r="S79" s="384"/>
      <c r="T79" s="384"/>
      <c r="U79" s="163"/>
      <c r="V79" s="163"/>
      <c r="W79" s="163"/>
      <c r="X79" s="163"/>
      <c r="Y79" s="163"/>
      <c r="Z79" s="163"/>
      <c r="AA79" s="163"/>
      <c r="AB79" s="163"/>
      <c r="AC79" s="163"/>
      <c r="AD79" s="163"/>
      <c r="AE79" s="163"/>
      <c r="AF79" s="163"/>
      <c r="AG79" s="163"/>
    </row>
    <row r="80" spans="1:33" s="36" customFormat="1" ht="15.75">
      <c r="A80" s="229"/>
      <c r="B80" s="165"/>
      <c r="C80" s="165"/>
      <c r="D80" s="165"/>
      <c r="E80" s="165"/>
      <c r="F80" s="165"/>
      <c r="G80" s="165"/>
      <c r="H80" s="165"/>
      <c r="I80" s="220"/>
      <c r="J80" s="384"/>
      <c r="K80" s="384"/>
      <c r="L80" s="384"/>
      <c r="M80" s="384"/>
      <c r="N80" s="384"/>
      <c r="O80" s="384"/>
      <c r="P80" s="384"/>
      <c r="Q80" s="384"/>
      <c r="R80" s="384"/>
      <c r="S80" s="384"/>
      <c r="T80" s="384"/>
      <c r="U80" s="163"/>
      <c r="V80" s="163"/>
      <c r="W80" s="163"/>
      <c r="X80" s="163"/>
      <c r="Y80" s="163"/>
      <c r="Z80" s="163"/>
      <c r="AA80" s="163"/>
      <c r="AB80" s="163"/>
      <c r="AC80" s="163"/>
      <c r="AD80" s="163"/>
      <c r="AE80" s="163"/>
      <c r="AF80" s="163"/>
      <c r="AG80" s="163"/>
    </row>
    <row r="81" spans="1:33" s="36" customFormat="1" ht="15.75">
      <c r="A81" s="229"/>
      <c r="B81" s="165"/>
      <c r="C81" s="165"/>
      <c r="D81" s="165"/>
      <c r="E81" s="165"/>
      <c r="F81" s="165"/>
      <c r="G81" s="165"/>
      <c r="H81" s="165"/>
      <c r="I81" s="220"/>
      <c r="J81" s="384"/>
      <c r="K81" s="384"/>
      <c r="L81" s="384"/>
      <c r="M81" s="384"/>
      <c r="N81" s="384"/>
      <c r="O81" s="384"/>
      <c r="P81" s="384"/>
      <c r="Q81" s="384"/>
      <c r="R81" s="384"/>
      <c r="S81" s="384"/>
      <c r="T81" s="384"/>
      <c r="U81" s="163"/>
      <c r="V81" s="163"/>
      <c r="W81" s="163"/>
      <c r="X81" s="163"/>
      <c r="Y81" s="163"/>
      <c r="Z81" s="163"/>
      <c r="AA81" s="163"/>
      <c r="AB81" s="163"/>
      <c r="AC81" s="163"/>
      <c r="AD81" s="163"/>
      <c r="AE81" s="163"/>
      <c r="AF81" s="163"/>
      <c r="AG81" s="163"/>
    </row>
    <row r="82" spans="1:33" s="36" customFormat="1" ht="15.75">
      <c r="A82" s="229"/>
      <c r="B82" s="165"/>
      <c r="C82" s="165"/>
      <c r="D82" s="165"/>
      <c r="E82" s="165"/>
      <c r="F82" s="165"/>
      <c r="G82" s="165"/>
      <c r="H82" s="165"/>
      <c r="I82" s="220"/>
      <c r="J82" s="384"/>
      <c r="K82" s="384"/>
      <c r="L82" s="384"/>
      <c r="M82" s="384"/>
      <c r="N82" s="384"/>
      <c r="O82" s="384"/>
      <c r="P82" s="384"/>
      <c r="Q82" s="384"/>
      <c r="R82" s="384"/>
      <c r="S82" s="384"/>
      <c r="T82" s="384"/>
      <c r="U82" s="163"/>
      <c r="V82" s="163"/>
      <c r="W82" s="163"/>
      <c r="X82" s="163"/>
      <c r="Y82" s="163"/>
      <c r="Z82" s="163"/>
      <c r="AA82" s="163"/>
      <c r="AB82" s="163"/>
      <c r="AC82" s="163"/>
      <c r="AD82" s="163"/>
      <c r="AE82" s="163"/>
      <c r="AF82" s="163"/>
      <c r="AG82" s="163"/>
    </row>
    <row r="83" spans="1:33" s="36" customFormat="1" ht="15.75">
      <c r="A83" s="229"/>
      <c r="B83" s="165"/>
      <c r="C83" s="165"/>
      <c r="D83" s="165"/>
      <c r="E83" s="165"/>
      <c r="F83" s="165"/>
      <c r="G83" s="165"/>
      <c r="H83" s="165"/>
      <c r="I83" s="220"/>
      <c r="J83" s="170"/>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row>
    <row r="84" spans="1:33" s="36" customFormat="1" ht="15.75">
      <c r="A84" s="229"/>
      <c r="B84" s="165"/>
      <c r="C84" s="165"/>
      <c r="D84" s="165"/>
      <c r="E84" s="165"/>
      <c r="F84" s="165"/>
      <c r="G84" s="165"/>
      <c r="H84" s="165"/>
      <c r="I84" s="220"/>
      <c r="J84" s="170"/>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row>
    <row r="85" spans="1:33" s="36" customFormat="1" ht="15.75">
      <c r="A85" s="229"/>
      <c r="B85" s="165"/>
      <c r="C85" s="165"/>
      <c r="D85" s="165"/>
      <c r="E85" s="165"/>
      <c r="F85" s="165"/>
      <c r="G85" s="165"/>
      <c r="H85" s="165"/>
      <c r="I85" s="220"/>
      <c r="J85" s="178"/>
      <c r="K85" s="178"/>
      <c r="L85" s="383"/>
      <c r="M85" s="383"/>
      <c r="N85" s="237"/>
      <c r="O85" s="178"/>
      <c r="P85" s="178"/>
      <c r="Q85" s="178"/>
      <c r="R85" s="178"/>
      <c r="S85" s="178"/>
      <c r="T85" s="178"/>
      <c r="U85" s="178"/>
      <c r="V85" s="178"/>
      <c r="W85" s="163"/>
      <c r="X85" s="163"/>
      <c r="Y85" s="163"/>
      <c r="Z85" s="163"/>
      <c r="AA85" s="163"/>
      <c r="AB85" s="163"/>
      <c r="AC85" s="163"/>
      <c r="AD85" s="163"/>
      <c r="AE85" s="163"/>
      <c r="AF85" s="163"/>
      <c r="AG85" s="163"/>
    </row>
    <row r="86" spans="1:33" s="36" customFormat="1" ht="15.75">
      <c r="A86" s="229"/>
      <c r="B86" s="165"/>
      <c r="C86" s="165"/>
      <c r="D86" s="165"/>
      <c r="E86" s="165"/>
      <c r="F86" s="165"/>
      <c r="G86" s="165"/>
      <c r="H86" s="165"/>
      <c r="I86" s="220"/>
      <c r="J86" s="178"/>
      <c r="K86" s="178"/>
      <c r="L86" s="178"/>
      <c r="M86" s="178"/>
      <c r="N86" s="232"/>
      <c r="O86" s="178"/>
      <c r="P86" s="178"/>
      <c r="Q86" s="178"/>
      <c r="R86" s="178"/>
      <c r="S86" s="178"/>
      <c r="T86" s="178"/>
      <c r="U86" s="178"/>
      <c r="V86" s="178"/>
      <c r="W86" s="163"/>
      <c r="X86" s="163"/>
      <c r="Y86" s="163"/>
      <c r="Z86" s="163"/>
      <c r="AA86" s="163"/>
      <c r="AB86" s="163"/>
      <c r="AC86" s="163"/>
      <c r="AD86" s="163"/>
      <c r="AE86" s="163"/>
      <c r="AF86" s="163"/>
      <c r="AG86" s="163"/>
    </row>
    <row r="87" spans="1:33" s="36" customFormat="1" ht="15.75">
      <c r="A87" s="229"/>
      <c r="B87" s="165"/>
      <c r="C87" s="165"/>
      <c r="D87" s="165"/>
      <c r="E87" s="165"/>
      <c r="F87" s="165"/>
      <c r="G87" s="165"/>
      <c r="H87" s="165"/>
      <c r="I87" s="220"/>
      <c r="J87" s="178"/>
      <c r="K87" s="178"/>
      <c r="L87" s="178"/>
      <c r="M87" s="178"/>
      <c r="N87" s="232"/>
      <c r="O87" s="178"/>
      <c r="P87" s="178"/>
      <c r="Q87" s="178"/>
      <c r="R87" s="178"/>
      <c r="S87" s="178"/>
      <c r="T87" s="178"/>
      <c r="U87" s="178"/>
      <c r="V87" s="178"/>
      <c r="W87" s="163"/>
      <c r="X87" s="163"/>
      <c r="Y87" s="163"/>
      <c r="Z87" s="163"/>
      <c r="AA87" s="163"/>
      <c r="AB87" s="163"/>
      <c r="AC87" s="163"/>
      <c r="AD87" s="163"/>
      <c r="AE87" s="163"/>
      <c r="AF87" s="163"/>
      <c r="AG87" s="163"/>
    </row>
    <row r="88" spans="1:33" s="36" customFormat="1" ht="15.75">
      <c r="A88" s="229"/>
      <c r="B88" s="165"/>
      <c r="C88" s="165"/>
      <c r="D88" s="165"/>
      <c r="E88" s="165"/>
      <c r="F88" s="165"/>
      <c r="G88" s="165"/>
      <c r="H88" s="165"/>
      <c r="I88" s="220"/>
      <c r="J88" s="178"/>
      <c r="K88" s="178"/>
      <c r="L88" s="178"/>
      <c r="M88" s="178"/>
      <c r="N88" s="232"/>
      <c r="O88" s="178"/>
      <c r="P88" s="178"/>
      <c r="Q88" s="178"/>
      <c r="R88" s="178"/>
      <c r="S88" s="178"/>
      <c r="T88" s="178"/>
      <c r="U88" s="178"/>
      <c r="V88" s="178"/>
      <c r="W88" s="163"/>
      <c r="X88" s="163"/>
      <c r="Y88" s="163"/>
      <c r="Z88" s="163"/>
      <c r="AA88" s="163"/>
      <c r="AB88" s="163"/>
      <c r="AC88" s="163"/>
      <c r="AD88" s="163"/>
      <c r="AE88" s="163"/>
      <c r="AF88" s="163"/>
      <c r="AG88" s="163"/>
    </row>
    <row r="89" spans="1:33" s="36" customFormat="1" ht="15.75">
      <c r="A89" s="229"/>
      <c r="B89" s="165"/>
      <c r="C89" s="165"/>
      <c r="D89" s="165"/>
      <c r="E89" s="165"/>
      <c r="F89" s="165"/>
      <c r="G89" s="165"/>
      <c r="H89" s="165"/>
      <c r="I89" s="220"/>
      <c r="J89" s="178"/>
      <c r="K89" s="178"/>
      <c r="L89" s="178"/>
      <c r="M89" s="178"/>
      <c r="N89" s="232"/>
      <c r="O89" s="178"/>
      <c r="P89" s="178"/>
      <c r="Q89" s="178"/>
      <c r="R89" s="178"/>
      <c r="S89" s="178"/>
      <c r="T89" s="178"/>
      <c r="U89" s="178"/>
      <c r="V89" s="178"/>
      <c r="W89" s="163"/>
      <c r="X89" s="163"/>
      <c r="Y89" s="163"/>
      <c r="Z89" s="163"/>
      <c r="AA89" s="163"/>
      <c r="AB89" s="163"/>
      <c r="AC89" s="163"/>
      <c r="AD89" s="163"/>
      <c r="AE89" s="163"/>
      <c r="AF89" s="163"/>
      <c r="AG89" s="163"/>
    </row>
    <row r="90" spans="1:33" s="36" customFormat="1" ht="15.75">
      <c r="A90" s="229"/>
      <c r="B90" s="165"/>
      <c r="C90" s="165"/>
      <c r="D90" s="165"/>
      <c r="E90" s="165"/>
      <c r="F90" s="165"/>
      <c r="G90" s="165"/>
      <c r="H90" s="165"/>
      <c r="I90" s="220"/>
      <c r="J90" s="178"/>
      <c r="K90" s="178"/>
      <c r="L90" s="178"/>
      <c r="M90" s="178"/>
      <c r="N90" s="232"/>
      <c r="O90" s="178"/>
      <c r="P90" s="178"/>
      <c r="Q90" s="178"/>
      <c r="R90" s="178"/>
      <c r="S90" s="178"/>
      <c r="T90" s="178"/>
      <c r="U90" s="178"/>
      <c r="V90" s="178"/>
      <c r="W90" s="163"/>
      <c r="X90" s="163"/>
      <c r="Y90" s="163"/>
      <c r="Z90" s="163"/>
      <c r="AA90" s="163"/>
      <c r="AB90" s="163"/>
      <c r="AC90" s="163"/>
      <c r="AD90" s="163"/>
      <c r="AE90" s="163"/>
      <c r="AF90" s="163"/>
      <c r="AG90" s="163"/>
    </row>
    <row r="91" spans="1:33" s="36" customFormat="1" ht="15.75">
      <c r="A91" s="229"/>
      <c r="B91" s="165"/>
      <c r="C91" s="165"/>
      <c r="D91" s="165"/>
      <c r="E91" s="165"/>
      <c r="F91" s="165"/>
      <c r="G91" s="165"/>
      <c r="H91" s="165"/>
      <c r="I91" s="220"/>
      <c r="J91" s="178"/>
      <c r="K91" s="178"/>
      <c r="L91" s="178"/>
      <c r="M91" s="178"/>
      <c r="N91" s="232"/>
      <c r="O91" s="178"/>
      <c r="P91" s="178"/>
      <c r="Q91" s="178"/>
      <c r="R91" s="178"/>
      <c r="S91" s="178"/>
      <c r="T91" s="178"/>
      <c r="U91" s="178"/>
      <c r="V91" s="178"/>
      <c r="W91" s="163"/>
      <c r="X91" s="163"/>
      <c r="Y91" s="163"/>
      <c r="Z91" s="163"/>
      <c r="AA91" s="163"/>
      <c r="AB91" s="163"/>
      <c r="AC91" s="163"/>
      <c r="AD91" s="163"/>
      <c r="AE91" s="163"/>
      <c r="AF91" s="163"/>
      <c r="AG91" s="163"/>
    </row>
    <row r="92" spans="1:33" s="36" customFormat="1" ht="15.75">
      <c r="A92" s="222"/>
      <c r="B92" s="215"/>
      <c r="C92" s="215"/>
      <c r="D92" s="215"/>
      <c r="E92" s="215"/>
      <c r="F92" s="215"/>
      <c r="G92" s="215"/>
      <c r="H92" s="215"/>
      <c r="I92" s="163"/>
      <c r="J92" s="178"/>
      <c r="K92" s="178"/>
      <c r="L92" s="178"/>
      <c r="M92" s="178"/>
      <c r="N92" s="232"/>
      <c r="O92" s="178"/>
      <c r="P92" s="178"/>
      <c r="Q92" s="178"/>
      <c r="R92" s="178"/>
      <c r="S92" s="178"/>
      <c r="T92" s="178"/>
      <c r="U92" s="178"/>
      <c r="V92" s="178"/>
      <c r="W92" s="163"/>
      <c r="X92" s="163"/>
      <c r="Y92" s="163"/>
      <c r="Z92" s="163"/>
      <c r="AA92" s="163"/>
      <c r="AB92" s="163"/>
      <c r="AC92" s="163"/>
      <c r="AD92" s="163"/>
      <c r="AE92" s="163"/>
      <c r="AF92" s="163"/>
      <c r="AG92" s="163"/>
    </row>
    <row r="93" spans="1:33" s="36" customFormat="1" ht="15.75">
      <c r="A93" s="222"/>
      <c r="B93" s="215"/>
      <c r="C93" s="215"/>
      <c r="D93" s="215"/>
      <c r="E93" s="215"/>
      <c r="F93" s="215"/>
      <c r="G93" s="215"/>
      <c r="H93" s="215"/>
      <c r="I93" s="163"/>
      <c r="J93" s="178"/>
      <c r="K93" s="178"/>
      <c r="L93" s="178"/>
      <c r="M93" s="178"/>
      <c r="N93" s="232"/>
      <c r="O93" s="178"/>
      <c r="P93" s="178"/>
      <c r="Q93" s="178"/>
      <c r="R93" s="178"/>
      <c r="S93" s="178"/>
      <c r="T93" s="178"/>
      <c r="U93" s="178"/>
      <c r="V93" s="178"/>
      <c r="W93" s="163"/>
      <c r="X93" s="163"/>
      <c r="Y93" s="163"/>
      <c r="Z93" s="163"/>
      <c r="AA93" s="163"/>
      <c r="AB93" s="163"/>
      <c r="AC93" s="163"/>
      <c r="AD93" s="163"/>
      <c r="AE93" s="163"/>
      <c r="AF93" s="163"/>
      <c r="AG93" s="163"/>
    </row>
    <row r="94" spans="1:33" s="36" customFormat="1" ht="15.75">
      <c r="A94" s="222"/>
      <c r="B94" s="215"/>
      <c r="C94" s="215"/>
      <c r="D94" s="215"/>
      <c r="E94" s="215"/>
      <c r="F94" s="215"/>
      <c r="G94" s="215"/>
      <c r="H94" s="215"/>
      <c r="I94" s="163"/>
      <c r="J94" s="178"/>
      <c r="K94" s="178"/>
      <c r="L94" s="178"/>
      <c r="M94" s="178"/>
      <c r="N94" s="232"/>
      <c r="O94" s="178"/>
      <c r="P94" s="178"/>
      <c r="Q94" s="178"/>
      <c r="R94" s="178"/>
      <c r="S94" s="178"/>
      <c r="T94" s="178"/>
      <c r="U94" s="178"/>
      <c r="V94" s="178"/>
      <c r="W94" s="163"/>
      <c r="X94" s="163"/>
      <c r="Y94" s="163"/>
      <c r="Z94" s="163"/>
      <c r="AA94" s="163"/>
      <c r="AB94" s="163"/>
      <c r="AC94" s="163"/>
      <c r="AD94" s="163"/>
      <c r="AE94" s="163"/>
      <c r="AF94" s="163"/>
      <c r="AG94" s="163"/>
    </row>
    <row r="95" spans="1:33" s="36" customFormat="1" ht="15.75">
      <c r="A95" s="222"/>
      <c r="B95" s="215"/>
      <c r="C95" s="215"/>
      <c r="D95" s="215"/>
      <c r="E95" s="215"/>
      <c r="F95" s="215"/>
      <c r="G95" s="215"/>
      <c r="H95" s="215"/>
      <c r="I95" s="163"/>
      <c r="J95" s="178"/>
      <c r="K95" s="178"/>
      <c r="L95" s="178"/>
      <c r="M95" s="178"/>
      <c r="N95" s="232"/>
      <c r="O95" s="108"/>
      <c r="P95" s="178"/>
      <c r="Q95" s="178"/>
      <c r="R95" s="178"/>
      <c r="S95" s="178"/>
      <c r="T95" s="178"/>
      <c r="U95" s="178"/>
      <c r="V95" s="178"/>
      <c r="W95" s="163"/>
      <c r="X95" s="163"/>
      <c r="Y95" s="163"/>
      <c r="Z95" s="163"/>
      <c r="AA95" s="163"/>
      <c r="AB95" s="163"/>
      <c r="AC95" s="163"/>
      <c r="AD95" s="163"/>
      <c r="AE95" s="163"/>
      <c r="AF95" s="163"/>
      <c r="AG95" s="163"/>
    </row>
    <row r="96" spans="1:33" s="36" customFormat="1" ht="15.75">
      <c r="A96" s="222"/>
      <c r="B96" s="215"/>
      <c r="C96" s="215"/>
      <c r="D96" s="215"/>
      <c r="E96" s="215"/>
      <c r="F96" s="215"/>
      <c r="G96" s="215"/>
      <c r="H96" s="215"/>
      <c r="I96" s="163"/>
      <c r="J96" s="178"/>
      <c r="K96" s="178"/>
      <c r="L96" s="178"/>
      <c r="M96" s="178"/>
      <c r="N96" s="232"/>
      <c r="O96" s="108"/>
      <c r="P96" s="178"/>
      <c r="Q96" s="178"/>
      <c r="R96" s="178"/>
      <c r="S96" s="178"/>
      <c r="T96" s="178"/>
      <c r="U96" s="178"/>
      <c r="V96" s="178"/>
      <c r="W96" s="163"/>
      <c r="X96" s="163"/>
      <c r="Y96" s="163"/>
      <c r="Z96" s="163"/>
      <c r="AA96" s="163"/>
      <c r="AB96" s="163"/>
      <c r="AC96" s="163"/>
      <c r="AD96" s="163"/>
      <c r="AE96" s="163"/>
      <c r="AF96" s="163"/>
      <c r="AG96" s="163"/>
    </row>
    <row r="97" spans="1:33" s="36" customFormat="1" ht="15.75">
      <c r="A97" s="222"/>
      <c r="B97" s="215"/>
      <c r="C97" s="215"/>
      <c r="D97" s="215"/>
      <c r="E97" s="215"/>
      <c r="F97" s="215"/>
      <c r="G97" s="215"/>
      <c r="H97" s="215"/>
      <c r="I97" s="163"/>
      <c r="J97" s="178"/>
      <c r="K97" s="178"/>
      <c r="L97" s="178"/>
      <c r="M97" s="178"/>
      <c r="N97" s="232"/>
      <c r="O97" s="108"/>
      <c r="P97" s="178"/>
      <c r="Q97" s="178"/>
      <c r="R97" s="178"/>
      <c r="S97" s="178"/>
      <c r="T97" s="178"/>
      <c r="U97" s="178"/>
      <c r="V97" s="178"/>
      <c r="W97" s="163"/>
      <c r="X97" s="163"/>
      <c r="Y97" s="163"/>
      <c r="Z97" s="163"/>
      <c r="AA97" s="163"/>
      <c r="AB97" s="163"/>
      <c r="AC97" s="163"/>
      <c r="AD97" s="163"/>
      <c r="AE97" s="163"/>
      <c r="AF97" s="163"/>
      <c r="AG97" s="163"/>
    </row>
    <row r="98" spans="1:33" s="36" customFormat="1" ht="15.75">
      <c r="A98" s="222"/>
      <c r="B98" s="215"/>
      <c r="C98" s="215"/>
      <c r="D98" s="215"/>
      <c r="E98" s="215"/>
      <c r="F98" s="215"/>
      <c r="G98" s="215"/>
      <c r="H98" s="215"/>
      <c r="I98" s="163"/>
      <c r="J98" s="178"/>
      <c r="K98" s="178"/>
      <c r="L98" s="178"/>
      <c r="M98" s="178"/>
      <c r="N98" s="232"/>
      <c r="O98" s="108"/>
      <c r="P98" s="178"/>
      <c r="Q98" s="178"/>
      <c r="R98" s="178"/>
      <c r="S98" s="178"/>
      <c r="T98" s="178"/>
      <c r="U98" s="178"/>
      <c r="V98" s="178"/>
      <c r="W98" s="163"/>
      <c r="X98" s="163"/>
      <c r="Y98" s="163"/>
      <c r="Z98" s="163"/>
      <c r="AA98" s="163"/>
      <c r="AB98" s="163"/>
      <c r="AC98" s="163"/>
      <c r="AD98" s="163"/>
      <c r="AE98" s="163"/>
      <c r="AF98" s="163"/>
      <c r="AG98" s="163"/>
    </row>
    <row r="99" spans="1:33" s="36" customFormat="1" ht="15.75">
      <c r="A99" s="222"/>
      <c r="B99" s="215"/>
      <c r="C99" s="215"/>
      <c r="D99" s="215"/>
      <c r="E99" s="215"/>
      <c r="F99" s="215"/>
      <c r="G99" s="215"/>
      <c r="H99" s="215"/>
      <c r="I99" s="163"/>
      <c r="J99" s="178"/>
      <c r="K99" s="178"/>
      <c r="L99" s="178"/>
      <c r="M99" s="178"/>
      <c r="N99" s="232"/>
      <c r="O99" s="108"/>
      <c r="P99" s="178"/>
      <c r="Q99" s="178"/>
      <c r="R99" s="178"/>
      <c r="S99" s="178"/>
      <c r="T99" s="178"/>
      <c r="U99" s="178"/>
      <c r="V99" s="178"/>
      <c r="W99" s="163"/>
      <c r="X99" s="163"/>
      <c r="Y99" s="163"/>
      <c r="Z99" s="163"/>
      <c r="AA99" s="163"/>
      <c r="AB99" s="163"/>
      <c r="AC99" s="163"/>
      <c r="AD99" s="163"/>
      <c r="AE99" s="163"/>
      <c r="AF99" s="163"/>
      <c r="AG99" s="163"/>
    </row>
    <row r="100" spans="1:33" s="36" customFormat="1" ht="15.75">
      <c r="A100" s="222"/>
      <c r="B100" s="215"/>
      <c r="C100" s="215"/>
      <c r="D100" s="215"/>
      <c r="E100" s="215"/>
      <c r="F100" s="215"/>
      <c r="G100" s="215"/>
      <c r="H100" s="215"/>
      <c r="I100" s="163"/>
      <c r="J100" s="178"/>
      <c r="K100" s="178"/>
      <c r="L100" s="178"/>
      <c r="M100" s="178"/>
      <c r="N100" s="232"/>
      <c r="O100" s="108"/>
      <c r="P100" s="178"/>
      <c r="Q100" s="178"/>
      <c r="R100" s="178"/>
      <c r="S100" s="178"/>
      <c r="T100" s="178"/>
      <c r="U100" s="178"/>
      <c r="V100" s="178"/>
      <c r="W100" s="163"/>
      <c r="X100" s="163"/>
      <c r="Y100" s="163"/>
      <c r="Z100" s="163"/>
      <c r="AA100" s="163"/>
      <c r="AB100" s="163"/>
      <c r="AC100" s="163"/>
      <c r="AD100" s="163"/>
      <c r="AE100" s="163"/>
      <c r="AF100" s="163"/>
      <c r="AG100" s="163"/>
    </row>
    <row r="101" spans="1:33" s="36" customFormat="1" ht="15.75">
      <c r="A101" s="222"/>
      <c r="B101" s="215"/>
      <c r="C101" s="215"/>
      <c r="D101" s="215"/>
      <c r="E101" s="215"/>
      <c r="F101" s="215"/>
      <c r="G101" s="215"/>
      <c r="H101" s="215"/>
      <c r="I101" s="163"/>
      <c r="J101" s="178"/>
      <c r="K101" s="178"/>
      <c r="L101" s="178"/>
      <c r="M101" s="178"/>
      <c r="N101" s="232"/>
      <c r="O101" s="108"/>
      <c r="P101" s="178"/>
      <c r="Q101" s="178"/>
      <c r="R101" s="178"/>
      <c r="S101" s="178"/>
      <c r="T101" s="178"/>
      <c r="U101" s="178"/>
      <c r="V101" s="178"/>
      <c r="W101" s="163"/>
      <c r="X101" s="163"/>
      <c r="Y101" s="163"/>
      <c r="Z101" s="163"/>
      <c r="AA101" s="163"/>
      <c r="AB101" s="163"/>
      <c r="AC101" s="163"/>
      <c r="AD101" s="163"/>
      <c r="AE101" s="163"/>
      <c r="AF101" s="163"/>
      <c r="AG101" s="163"/>
    </row>
    <row r="102" spans="1:33" s="36" customFormat="1" ht="15.75">
      <c r="A102" s="222"/>
      <c r="B102" s="215"/>
      <c r="C102" s="215"/>
      <c r="D102" s="215"/>
      <c r="E102" s="215"/>
      <c r="F102" s="215"/>
      <c r="G102" s="215"/>
      <c r="H102" s="215"/>
      <c r="I102" s="163"/>
      <c r="J102" s="178"/>
      <c r="K102" s="178"/>
      <c r="L102" s="178"/>
      <c r="M102" s="178"/>
      <c r="N102" s="232"/>
      <c r="O102" s="108"/>
      <c r="P102" s="178"/>
      <c r="Q102" s="178"/>
      <c r="R102" s="178"/>
      <c r="S102" s="178"/>
      <c r="T102" s="178"/>
      <c r="U102" s="178"/>
      <c r="V102" s="178"/>
      <c r="W102" s="163"/>
      <c r="X102" s="163"/>
      <c r="Y102" s="163"/>
      <c r="Z102" s="163"/>
      <c r="AA102" s="163"/>
      <c r="AB102" s="163"/>
      <c r="AC102" s="163"/>
      <c r="AD102" s="163"/>
      <c r="AE102" s="163"/>
      <c r="AF102" s="163"/>
      <c r="AG102" s="163"/>
    </row>
    <row r="103" spans="1:33" s="36" customFormat="1" ht="15">
      <c r="A103" s="233"/>
      <c r="B103" s="233"/>
      <c r="C103" s="233"/>
      <c r="D103" s="233"/>
      <c r="E103" s="215"/>
      <c r="F103" s="215"/>
      <c r="G103" s="215"/>
      <c r="H103" s="215"/>
      <c r="I103" s="163"/>
      <c r="J103" s="178"/>
      <c r="K103" s="178"/>
      <c r="L103" s="178"/>
      <c r="M103" s="178"/>
      <c r="N103" s="232"/>
      <c r="O103" s="108"/>
      <c r="P103" s="178"/>
      <c r="Q103" s="178"/>
      <c r="R103" s="178"/>
      <c r="S103" s="178"/>
      <c r="T103" s="178"/>
      <c r="U103" s="178"/>
      <c r="V103" s="178"/>
      <c r="W103" s="163"/>
      <c r="X103" s="163"/>
      <c r="Y103" s="163"/>
      <c r="Z103" s="163"/>
      <c r="AA103" s="163"/>
      <c r="AB103" s="163"/>
      <c r="AC103" s="163"/>
      <c r="AD103" s="163"/>
      <c r="AE103" s="163"/>
      <c r="AF103" s="163"/>
      <c r="AG103" s="163"/>
    </row>
    <row r="104" spans="1:33" s="36" customFormat="1" ht="15">
      <c r="A104" s="233"/>
      <c r="B104" s="233"/>
      <c r="C104" s="233"/>
      <c r="D104" s="233"/>
      <c r="E104" s="219"/>
      <c r="F104" s="219"/>
      <c r="G104" s="219"/>
      <c r="H104" s="219"/>
      <c r="I104" s="178"/>
      <c r="J104" s="178"/>
      <c r="K104" s="234"/>
      <c r="L104" s="178"/>
      <c r="M104" s="178"/>
      <c r="N104" s="178"/>
      <c r="O104" s="178"/>
      <c r="P104" s="178"/>
      <c r="Q104" s="178"/>
      <c r="R104" s="178"/>
      <c r="S104" s="178"/>
      <c r="T104" s="178"/>
      <c r="U104" s="178"/>
      <c r="V104" s="178"/>
      <c r="W104" s="163"/>
      <c r="X104" s="163"/>
      <c r="Y104" s="163"/>
      <c r="Z104" s="163"/>
      <c r="AA104" s="163"/>
      <c r="AB104" s="163"/>
      <c r="AC104" s="163"/>
      <c r="AD104" s="163"/>
      <c r="AE104" s="163"/>
      <c r="AF104" s="163"/>
      <c r="AG104" s="163"/>
    </row>
    <row r="105" spans="1:33" s="36" customFormat="1" ht="15">
      <c r="A105" s="219"/>
      <c r="B105" s="219"/>
      <c r="C105" s="219"/>
      <c r="D105" s="219"/>
      <c r="E105" s="219"/>
      <c r="F105" s="219"/>
      <c r="G105" s="219"/>
      <c r="H105" s="219"/>
      <c r="I105" s="178"/>
      <c r="J105" s="178"/>
      <c r="K105" s="234"/>
      <c r="L105" s="178"/>
      <c r="M105" s="178"/>
      <c r="N105" s="178"/>
      <c r="O105" s="178"/>
      <c r="P105" s="178"/>
      <c r="Q105" s="178"/>
      <c r="R105" s="178"/>
      <c r="S105" s="178"/>
      <c r="T105" s="178"/>
      <c r="U105" s="178"/>
      <c r="V105" s="178"/>
      <c r="W105" s="163"/>
      <c r="X105" s="163"/>
      <c r="Y105" s="163"/>
      <c r="Z105" s="163"/>
      <c r="AA105" s="163"/>
      <c r="AB105" s="163"/>
      <c r="AC105" s="163"/>
      <c r="AD105" s="163"/>
      <c r="AE105" s="163"/>
      <c r="AF105" s="163"/>
      <c r="AG105" s="163"/>
    </row>
    <row r="106" spans="1:33" s="36" customFormat="1" ht="15.75">
      <c r="A106" s="222"/>
      <c r="B106" s="215"/>
      <c r="C106" s="215"/>
      <c r="D106" s="215"/>
      <c r="E106" s="215"/>
      <c r="F106" s="215"/>
      <c r="G106" s="215"/>
      <c r="H106" s="215"/>
      <c r="I106" s="163"/>
      <c r="J106" s="178"/>
      <c r="K106" s="234"/>
      <c r="L106" s="178"/>
      <c r="M106" s="178"/>
      <c r="N106" s="178"/>
      <c r="O106" s="178"/>
      <c r="P106" s="178"/>
      <c r="Q106" s="178"/>
      <c r="R106" s="178"/>
      <c r="S106" s="178"/>
      <c r="T106" s="178"/>
      <c r="U106" s="178"/>
      <c r="V106" s="178"/>
      <c r="W106" s="163"/>
      <c r="X106" s="163"/>
      <c r="Y106" s="163"/>
      <c r="Z106" s="163"/>
      <c r="AA106" s="163"/>
      <c r="AB106" s="163"/>
      <c r="AC106" s="163"/>
      <c r="AD106" s="163"/>
      <c r="AE106" s="163"/>
      <c r="AF106" s="163"/>
      <c r="AG106" s="163"/>
    </row>
    <row r="107" spans="1:33" s="36" customFormat="1" ht="15.75">
      <c r="A107" s="233"/>
      <c r="B107" s="215"/>
      <c r="C107" s="215"/>
      <c r="D107" s="215"/>
      <c r="E107" s="215"/>
      <c r="F107" s="233"/>
      <c r="G107" s="235"/>
      <c r="H107" s="215"/>
      <c r="I107" s="163"/>
      <c r="J107" s="178"/>
      <c r="K107" s="234"/>
      <c r="L107" s="178"/>
      <c r="M107" s="178"/>
      <c r="N107" s="178"/>
      <c r="O107" s="178"/>
      <c r="P107" s="178"/>
      <c r="Q107" s="178"/>
      <c r="R107" s="178"/>
      <c r="S107" s="178"/>
      <c r="T107" s="178"/>
      <c r="U107" s="178"/>
      <c r="V107" s="178"/>
      <c r="W107" s="163"/>
      <c r="X107" s="163"/>
      <c r="Y107" s="163"/>
      <c r="Z107" s="163"/>
      <c r="AA107" s="163"/>
      <c r="AB107" s="163"/>
      <c r="AC107" s="163"/>
      <c r="AD107" s="163"/>
      <c r="AE107" s="163"/>
      <c r="AF107" s="163"/>
      <c r="AG107" s="163"/>
    </row>
    <row r="108" spans="1:33" s="36" customFormat="1" ht="15">
      <c r="A108" s="236"/>
      <c r="B108" s="165"/>
      <c r="C108" s="165"/>
      <c r="D108" s="165"/>
      <c r="E108" s="165"/>
      <c r="F108" s="236"/>
      <c r="G108" s="236"/>
      <c r="H108" s="165"/>
      <c r="I108" s="220"/>
      <c r="J108" s="178"/>
      <c r="K108" s="237"/>
      <c r="L108" s="178"/>
      <c r="M108" s="178"/>
      <c r="N108" s="232"/>
      <c r="O108" s="178"/>
      <c r="P108" s="178"/>
      <c r="Q108" s="178"/>
      <c r="R108" s="178"/>
      <c r="S108" s="178"/>
      <c r="T108" s="178"/>
      <c r="U108" s="178"/>
      <c r="V108" s="178"/>
      <c r="W108" s="163"/>
      <c r="X108" s="163"/>
      <c r="Y108" s="163"/>
      <c r="Z108" s="163"/>
      <c r="AA108" s="163"/>
      <c r="AB108" s="163"/>
      <c r="AC108" s="163"/>
      <c r="AD108" s="163"/>
      <c r="AE108" s="163"/>
      <c r="AF108" s="163"/>
      <c r="AG108" s="163"/>
    </row>
    <row r="109" spans="1:33" s="36" customFormat="1" ht="15.75">
      <c r="A109" s="229"/>
      <c r="B109" s="165"/>
      <c r="C109" s="165"/>
      <c r="D109" s="165"/>
      <c r="E109" s="165"/>
      <c r="F109" s="165"/>
      <c r="G109" s="165"/>
      <c r="H109" s="165"/>
      <c r="I109" s="220"/>
      <c r="J109" s="178"/>
      <c r="K109" s="237"/>
      <c r="L109" s="178"/>
      <c r="M109" s="178"/>
      <c r="N109" s="232"/>
      <c r="O109" s="178"/>
      <c r="P109" s="178"/>
      <c r="Q109" s="178"/>
      <c r="R109" s="178"/>
      <c r="S109" s="178"/>
      <c r="T109" s="178"/>
      <c r="U109" s="178"/>
      <c r="V109" s="178"/>
      <c r="W109" s="163"/>
      <c r="X109" s="163"/>
      <c r="Y109" s="163"/>
      <c r="Z109" s="163"/>
      <c r="AA109" s="163"/>
      <c r="AB109" s="163"/>
      <c r="AC109" s="163"/>
      <c r="AD109" s="163"/>
      <c r="AE109" s="163"/>
      <c r="AF109" s="163"/>
      <c r="AG109" s="163"/>
    </row>
    <row r="110" spans="1:33" s="36" customFormat="1" ht="15.75">
      <c r="A110" s="229"/>
      <c r="B110" s="165"/>
      <c r="C110" s="165"/>
      <c r="D110" s="165"/>
      <c r="E110" s="165"/>
      <c r="F110" s="165"/>
      <c r="G110" s="165"/>
      <c r="H110" s="165"/>
      <c r="I110" s="220"/>
      <c r="J110" s="178"/>
      <c r="K110" s="234"/>
      <c r="L110" s="178"/>
      <c r="M110" s="178"/>
      <c r="N110" s="178"/>
      <c r="O110" s="178"/>
      <c r="P110" s="178"/>
      <c r="Q110" s="178"/>
      <c r="R110" s="178"/>
      <c r="S110" s="178"/>
      <c r="T110" s="178"/>
      <c r="U110" s="178"/>
      <c r="V110" s="178"/>
      <c r="W110" s="163"/>
      <c r="X110" s="163"/>
      <c r="Y110" s="163"/>
      <c r="Z110" s="163"/>
      <c r="AA110" s="163"/>
      <c r="AB110" s="163"/>
      <c r="AC110" s="163"/>
      <c r="AD110" s="163"/>
      <c r="AE110" s="163"/>
      <c r="AF110" s="163"/>
      <c r="AG110" s="163"/>
    </row>
    <row r="111" spans="1:33" s="36" customFormat="1" ht="15.75">
      <c r="A111" s="229"/>
      <c r="B111" s="165"/>
      <c r="C111" s="165"/>
      <c r="D111" s="165"/>
      <c r="E111" s="165"/>
      <c r="F111" s="165"/>
      <c r="G111" s="165"/>
      <c r="H111" s="165"/>
      <c r="I111" s="220"/>
      <c r="J111" s="178"/>
      <c r="K111" s="237"/>
      <c r="L111" s="178"/>
      <c r="M111" s="178"/>
      <c r="N111" s="178"/>
      <c r="O111" s="178"/>
      <c r="P111" s="178"/>
      <c r="Q111" s="178"/>
      <c r="R111" s="178"/>
      <c r="S111" s="178"/>
      <c r="T111" s="178"/>
      <c r="U111" s="178"/>
      <c r="V111" s="178"/>
      <c r="W111" s="163"/>
      <c r="X111" s="163"/>
      <c r="Y111" s="163"/>
      <c r="Z111" s="163"/>
      <c r="AA111" s="163"/>
      <c r="AB111" s="163"/>
      <c r="AC111" s="163"/>
      <c r="AD111" s="163"/>
      <c r="AE111" s="163"/>
      <c r="AF111" s="163"/>
      <c r="AG111" s="163"/>
    </row>
    <row r="112" spans="1:33" s="36" customFormat="1" ht="15">
      <c r="A112" s="233"/>
      <c r="B112" s="233"/>
      <c r="C112" s="233"/>
      <c r="D112" s="233"/>
      <c r="E112" s="233"/>
      <c r="F112" s="233"/>
      <c r="G112" s="233"/>
      <c r="H112" s="233"/>
      <c r="I112" s="252"/>
      <c r="J112" s="178"/>
      <c r="K112" s="237"/>
      <c r="L112" s="178"/>
      <c r="M112" s="178"/>
      <c r="N112" s="178"/>
      <c r="O112" s="178"/>
      <c r="P112" s="178"/>
      <c r="Q112" s="178"/>
      <c r="R112" s="178"/>
      <c r="S112" s="178"/>
      <c r="T112" s="178"/>
      <c r="U112" s="178"/>
      <c r="V112" s="178"/>
      <c r="W112" s="163"/>
      <c r="X112" s="163"/>
      <c r="Y112" s="163"/>
      <c r="Z112" s="163"/>
      <c r="AA112" s="163"/>
      <c r="AB112" s="163"/>
      <c r="AC112" s="163"/>
      <c r="AD112" s="163"/>
      <c r="AE112" s="163"/>
      <c r="AF112" s="163"/>
      <c r="AG112" s="163"/>
    </row>
    <row r="113" spans="1:33" s="36" customFormat="1" ht="15">
      <c r="A113" s="233"/>
      <c r="B113" s="233"/>
      <c r="C113" s="233"/>
      <c r="D113" s="233"/>
      <c r="E113" s="233"/>
      <c r="F113" s="233"/>
      <c r="G113" s="233"/>
      <c r="H113" s="233"/>
      <c r="I113" s="252"/>
      <c r="J113" s="178"/>
      <c r="K113" s="237"/>
      <c r="L113" s="178"/>
      <c r="M113" s="178"/>
      <c r="N113" s="178"/>
      <c r="O113" s="178"/>
      <c r="P113" s="178"/>
      <c r="Q113" s="178"/>
      <c r="R113" s="178"/>
      <c r="S113" s="178"/>
      <c r="T113" s="178"/>
      <c r="U113" s="178"/>
      <c r="V113" s="178"/>
      <c r="W113" s="163"/>
      <c r="X113" s="163"/>
      <c r="Y113" s="163"/>
      <c r="Z113" s="163"/>
      <c r="AA113" s="163"/>
      <c r="AB113" s="163"/>
      <c r="AC113" s="163"/>
      <c r="AD113" s="163"/>
      <c r="AE113" s="163"/>
      <c r="AF113" s="163"/>
      <c r="AG113" s="163"/>
    </row>
    <row r="114" spans="1:33" s="36" customFormat="1" ht="15">
      <c r="A114" s="233"/>
      <c r="B114" s="233"/>
      <c r="C114" s="233"/>
      <c r="D114" s="233"/>
      <c r="E114" s="233"/>
      <c r="F114" s="233"/>
      <c r="G114" s="233"/>
      <c r="H114" s="233"/>
      <c r="I114" s="252"/>
      <c r="J114" s="178"/>
      <c r="K114" s="237"/>
      <c r="L114" s="178"/>
      <c r="M114" s="178"/>
      <c r="N114" s="178"/>
      <c r="O114" s="178"/>
      <c r="P114" s="178"/>
      <c r="Q114" s="178"/>
      <c r="R114" s="178"/>
      <c r="S114" s="178"/>
      <c r="T114" s="178"/>
      <c r="U114" s="178"/>
      <c r="V114" s="178"/>
      <c r="W114" s="163"/>
      <c r="X114" s="163"/>
      <c r="Y114" s="163"/>
      <c r="Z114" s="163"/>
      <c r="AA114" s="163"/>
      <c r="AB114" s="163"/>
      <c r="AC114" s="163"/>
      <c r="AD114" s="163"/>
      <c r="AE114" s="163"/>
      <c r="AF114" s="163"/>
      <c r="AG114" s="163"/>
    </row>
    <row r="115" spans="1:33" s="36" customFormat="1" ht="15.75">
      <c r="A115" s="229"/>
      <c r="B115" s="165"/>
      <c r="C115" s="165"/>
      <c r="D115" s="229"/>
      <c r="E115" s="229"/>
      <c r="F115" s="165"/>
      <c r="G115" s="165"/>
      <c r="H115" s="165"/>
      <c r="I115" s="220"/>
      <c r="J115" s="178"/>
      <c r="K115" s="237"/>
      <c r="L115" s="178"/>
      <c r="M115" s="178"/>
      <c r="N115" s="178"/>
      <c r="O115" s="178"/>
      <c r="P115" s="178"/>
      <c r="Q115" s="178"/>
      <c r="R115" s="178"/>
      <c r="S115" s="178"/>
      <c r="T115" s="178"/>
      <c r="U115" s="178"/>
      <c r="V115" s="178"/>
      <c r="W115" s="163"/>
      <c r="X115" s="163"/>
      <c r="Y115" s="163"/>
      <c r="Z115" s="163"/>
      <c r="AA115" s="163"/>
      <c r="AB115" s="163"/>
      <c r="AC115" s="163"/>
      <c r="AD115" s="163"/>
      <c r="AE115" s="163"/>
      <c r="AF115" s="163"/>
      <c r="AG115" s="163"/>
    </row>
    <row r="116" spans="1:33" ht="15.75">
      <c r="A116" s="229"/>
      <c r="B116" s="165"/>
      <c r="C116" s="165"/>
      <c r="D116" s="229"/>
      <c r="E116" s="229"/>
      <c r="F116" s="165"/>
      <c r="G116" s="165"/>
      <c r="H116" s="165"/>
      <c r="I116" s="220"/>
      <c r="J116" s="178"/>
      <c r="K116" s="237"/>
      <c r="L116" s="178"/>
      <c r="M116" s="178"/>
      <c r="N116" s="178"/>
      <c r="O116" s="178"/>
      <c r="P116" s="178"/>
      <c r="Q116" s="178"/>
      <c r="R116" s="178"/>
      <c r="S116" s="178"/>
      <c r="T116" s="178"/>
      <c r="U116" s="178"/>
      <c r="V116" s="178"/>
      <c r="W116" s="163"/>
      <c r="X116" s="163"/>
      <c r="Y116" s="163"/>
      <c r="Z116" s="163"/>
      <c r="AA116" s="163"/>
      <c r="AB116" s="163"/>
      <c r="AC116" s="163"/>
      <c r="AD116" s="163"/>
      <c r="AE116" s="163"/>
      <c r="AF116" s="163"/>
      <c r="AG116" s="163"/>
    </row>
    <row r="117" spans="1:33" ht="14.25" customHeight="1">
      <c r="A117" s="229"/>
      <c r="B117" s="165"/>
      <c r="C117" s="165"/>
      <c r="D117" s="229"/>
      <c r="E117" s="229"/>
      <c r="F117" s="165"/>
      <c r="G117" s="165"/>
      <c r="H117" s="165"/>
      <c r="I117" s="220"/>
      <c r="J117" s="178"/>
      <c r="K117" s="237"/>
      <c r="L117" s="178"/>
      <c r="M117" s="178"/>
      <c r="N117" s="178"/>
      <c r="O117" s="178"/>
      <c r="P117" s="178"/>
      <c r="Q117" s="178"/>
      <c r="R117" s="178"/>
      <c r="S117" s="178"/>
      <c r="T117" s="178"/>
      <c r="U117" s="178"/>
      <c r="V117" s="178"/>
      <c r="W117" s="163"/>
      <c r="X117" s="163"/>
      <c r="Y117" s="163"/>
      <c r="Z117" s="163"/>
      <c r="AA117" s="163"/>
      <c r="AB117" s="163"/>
      <c r="AC117" s="163"/>
      <c r="AD117" s="163"/>
      <c r="AE117" s="163"/>
      <c r="AF117" s="163"/>
      <c r="AG117" s="163"/>
    </row>
    <row r="118" spans="1:33" ht="14.25" customHeight="1">
      <c r="A118" s="229"/>
      <c r="B118" s="229"/>
      <c r="C118" s="165"/>
      <c r="D118" s="229"/>
      <c r="E118" s="229"/>
      <c r="F118" s="165"/>
      <c r="G118" s="165"/>
      <c r="H118" s="165"/>
      <c r="I118" s="220"/>
      <c r="J118" s="178"/>
      <c r="K118" s="237"/>
      <c r="L118" s="178"/>
      <c r="M118" s="178"/>
      <c r="N118" s="178"/>
      <c r="O118" s="178"/>
      <c r="P118" s="178"/>
      <c r="Q118" s="178"/>
      <c r="R118" s="178"/>
      <c r="S118" s="178"/>
      <c r="T118" s="178"/>
      <c r="U118" s="178"/>
      <c r="V118" s="178"/>
      <c r="W118" s="163"/>
      <c r="X118" s="163"/>
      <c r="Y118" s="163"/>
      <c r="Z118" s="163"/>
      <c r="AA118" s="163"/>
      <c r="AB118" s="163"/>
      <c r="AC118" s="163"/>
      <c r="AD118" s="163"/>
      <c r="AE118" s="163"/>
      <c r="AF118" s="163"/>
      <c r="AG118" s="163"/>
    </row>
    <row r="119" spans="1:33" ht="15.75">
      <c r="A119" s="229"/>
      <c r="B119" s="165"/>
      <c r="C119" s="165"/>
      <c r="D119" s="165"/>
      <c r="E119" s="165"/>
      <c r="F119" s="165"/>
      <c r="G119" s="165"/>
      <c r="H119" s="165"/>
      <c r="I119" s="220"/>
      <c r="J119" s="178"/>
      <c r="K119" s="237"/>
      <c r="L119" s="178"/>
      <c r="M119" s="178"/>
      <c r="N119" s="178"/>
      <c r="O119" s="178"/>
      <c r="P119" s="178"/>
      <c r="Q119" s="178"/>
      <c r="R119" s="178"/>
      <c r="S119" s="178"/>
      <c r="T119" s="178"/>
      <c r="U119" s="178"/>
      <c r="V119" s="178"/>
      <c r="W119" s="163"/>
      <c r="X119" s="163"/>
      <c r="Y119" s="163"/>
      <c r="Z119" s="163"/>
      <c r="AA119" s="163"/>
      <c r="AB119" s="163"/>
      <c r="AC119" s="163"/>
      <c r="AD119" s="163"/>
      <c r="AE119" s="163"/>
      <c r="AF119" s="163"/>
      <c r="AG119" s="163"/>
    </row>
    <row r="120" spans="1:33" ht="15.75">
      <c r="A120" s="229"/>
      <c r="B120" s="233"/>
      <c r="C120" s="233"/>
      <c r="D120" s="233"/>
      <c r="E120" s="233"/>
      <c r="F120" s="233"/>
      <c r="G120" s="233"/>
      <c r="H120" s="165"/>
      <c r="I120" s="220"/>
      <c r="J120" s="178"/>
      <c r="K120" s="237"/>
      <c r="L120" s="178"/>
      <c r="M120" s="178"/>
      <c r="N120" s="178"/>
      <c r="O120" s="178"/>
      <c r="P120" s="178"/>
      <c r="Q120" s="178"/>
      <c r="R120" s="178"/>
      <c r="S120" s="178"/>
      <c r="T120" s="178"/>
      <c r="U120" s="178"/>
      <c r="V120" s="178"/>
      <c r="W120" s="163"/>
      <c r="X120" s="163"/>
      <c r="Y120" s="163"/>
      <c r="Z120" s="163"/>
      <c r="AA120" s="163"/>
      <c r="AB120" s="163"/>
      <c r="AC120" s="163"/>
      <c r="AD120" s="163"/>
      <c r="AE120" s="163"/>
      <c r="AF120" s="163"/>
      <c r="AG120" s="163"/>
    </row>
    <row r="121" spans="1:33" ht="15.75">
      <c r="A121" s="229"/>
      <c r="B121" s="233"/>
      <c r="C121" s="233"/>
      <c r="D121" s="233"/>
      <c r="E121" s="233"/>
      <c r="F121" s="233"/>
      <c r="G121" s="233"/>
      <c r="H121" s="165"/>
      <c r="I121" s="220"/>
      <c r="J121" s="178"/>
      <c r="K121" s="237"/>
      <c r="L121" s="178"/>
      <c r="M121" s="178"/>
      <c r="N121" s="178"/>
      <c r="O121" s="178"/>
      <c r="P121" s="178"/>
      <c r="Q121" s="178"/>
      <c r="R121" s="178"/>
      <c r="S121" s="178"/>
      <c r="T121" s="178"/>
      <c r="U121" s="178"/>
      <c r="V121" s="178"/>
      <c r="W121" s="163"/>
      <c r="X121" s="163"/>
      <c r="Y121" s="163"/>
      <c r="Z121" s="163"/>
      <c r="AA121" s="163"/>
      <c r="AB121" s="163"/>
      <c r="AC121" s="163"/>
      <c r="AD121" s="163"/>
      <c r="AE121" s="163"/>
      <c r="AF121" s="163"/>
      <c r="AG121" s="163"/>
    </row>
    <row r="122" spans="1:33" ht="15.75">
      <c r="A122" s="229"/>
      <c r="B122" s="233"/>
      <c r="C122" s="233"/>
      <c r="D122" s="233"/>
      <c r="E122" s="233"/>
      <c r="F122" s="233"/>
      <c r="G122" s="233"/>
      <c r="H122" s="165"/>
      <c r="I122" s="220"/>
      <c r="J122" s="178"/>
      <c r="K122" s="237"/>
      <c r="L122" s="178"/>
      <c r="M122" s="178"/>
      <c r="N122" s="178"/>
      <c r="O122" s="178"/>
      <c r="P122" s="178"/>
      <c r="Q122" s="178"/>
      <c r="R122" s="178"/>
      <c r="S122" s="178"/>
      <c r="T122" s="178"/>
      <c r="U122" s="178"/>
      <c r="V122" s="178"/>
      <c r="W122" s="163"/>
      <c r="X122" s="163"/>
      <c r="Y122" s="163"/>
      <c r="Z122" s="163"/>
      <c r="AA122" s="163"/>
      <c r="AB122" s="163"/>
      <c r="AC122" s="163"/>
      <c r="AD122" s="163"/>
      <c r="AE122" s="163"/>
      <c r="AF122" s="163"/>
      <c r="AG122" s="163"/>
    </row>
    <row r="123" spans="1:33" ht="15.75">
      <c r="A123" s="229"/>
      <c r="B123" s="233"/>
      <c r="C123" s="233"/>
      <c r="D123" s="233"/>
      <c r="E123" s="233"/>
      <c r="F123" s="233"/>
      <c r="G123" s="233"/>
      <c r="H123" s="165"/>
      <c r="I123" s="220"/>
      <c r="J123" s="190"/>
      <c r="K123" s="178"/>
      <c r="L123" s="178"/>
      <c r="M123" s="178"/>
      <c r="N123" s="178"/>
      <c r="O123" s="178"/>
      <c r="P123" s="178"/>
      <c r="Q123" s="178"/>
      <c r="R123" s="178"/>
      <c r="S123" s="178"/>
      <c r="T123" s="178"/>
      <c r="U123" s="178"/>
      <c r="V123" s="178"/>
      <c r="W123" s="163"/>
      <c r="X123" s="163"/>
      <c r="Y123" s="163"/>
      <c r="Z123" s="163"/>
      <c r="AA123" s="163"/>
      <c r="AB123" s="163"/>
      <c r="AC123" s="163"/>
      <c r="AD123" s="163"/>
      <c r="AE123" s="163"/>
      <c r="AF123" s="163"/>
      <c r="AG123" s="163"/>
    </row>
    <row r="124" spans="1:33" ht="15.75">
      <c r="A124" s="229"/>
      <c r="B124" s="233"/>
      <c r="C124" s="233"/>
      <c r="D124" s="233"/>
      <c r="E124" s="233"/>
      <c r="F124" s="233"/>
      <c r="G124" s="233"/>
      <c r="H124" s="165"/>
      <c r="I124" s="220"/>
      <c r="J124" s="253"/>
      <c r="K124" s="253"/>
      <c r="L124" s="220"/>
      <c r="M124" s="163"/>
      <c r="N124" s="163"/>
      <c r="O124" s="163"/>
      <c r="P124" s="163"/>
      <c r="Q124" s="163"/>
      <c r="R124" s="163"/>
      <c r="S124" s="163"/>
      <c r="T124" s="163"/>
      <c r="U124" s="163"/>
      <c r="V124" s="163"/>
      <c r="W124" s="163"/>
      <c r="X124" s="163"/>
      <c r="Y124" s="163"/>
      <c r="Z124" s="163"/>
      <c r="AA124" s="163"/>
      <c r="AB124" s="163"/>
      <c r="AC124" s="163"/>
      <c r="AD124" s="163"/>
      <c r="AE124" s="163"/>
      <c r="AF124" s="163"/>
      <c r="AG124" s="163"/>
    </row>
    <row r="125" spans="1:33" ht="15.75">
      <c r="A125" s="229"/>
      <c r="B125" s="233"/>
      <c r="C125" s="233"/>
      <c r="D125" s="233"/>
      <c r="E125" s="233"/>
      <c r="F125" s="233"/>
      <c r="G125" s="233"/>
      <c r="H125" s="165"/>
      <c r="I125" s="220"/>
      <c r="J125" s="253"/>
      <c r="K125" s="253"/>
      <c r="L125" s="220"/>
      <c r="M125" s="163"/>
      <c r="N125" s="163"/>
      <c r="O125" s="163"/>
      <c r="P125" s="163"/>
      <c r="Q125" s="163"/>
      <c r="R125" s="163"/>
      <c r="S125" s="163"/>
      <c r="T125" s="163"/>
      <c r="U125" s="163"/>
      <c r="V125" s="163"/>
      <c r="W125" s="163"/>
      <c r="X125" s="163"/>
      <c r="Y125" s="163"/>
      <c r="Z125" s="163"/>
      <c r="AA125" s="163"/>
      <c r="AB125" s="163"/>
      <c r="AC125" s="163"/>
      <c r="AD125" s="163"/>
      <c r="AE125" s="163"/>
      <c r="AF125" s="163"/>
      <c r="AG125" s="163"/>
    </row>
    <row r="126" spans="1:33" ht="15.75">
      <c r="A126" s="229"/>
      <c r="B126" s="233"/>
      <c r="C126" s="233"/>
      <c r="D126" s="233"/>
      <c r="E126" s="233"/>
      <c r="F126" s="233"/>
      <c r="G126" s="233"/>
      <c r="H126" s="165"/>
      <c r="I126" s="220"/>
      <c r="J126" s="253"/>
      <c r="K126" s="253"/>
      <c r="L126" s="220"/>
      <c r="M126" s="163"/>
      <c r="N126" s="163"/>
      <c r="O126" s="163"/>
      <c r="P126" s="163"/>
      <c r="Q126" s="163"/>
      <c r="R126" s="163"/>
      <c r="S126" s="163"/>
      <c r="T126" s="163"/>
      <c r="U126" s="163"/>
      <c r="V126" s="163"/>
      <c r="W126" s="163"/>
      <c r="X126" s="163"/>
      <c r="Y126" s="163"/>
      <c r="Z126" s="163"/>
      <c r="AA126" s="163"/>
      <c r="AB126" s="163"/>
      <c r="AC126" s="163"/>
      <c r="AD126" s="163"/>
      <c r="AE126" s="163"/>
      <c r="AF126" s="163"/>
      <c r="AG126" s="163"/>
    </row>
    <row r="127" spans="1:33" ht="15.75">
      <c r="A127" s="229"/>
      <c r="B127" s="233"/>
      <c r="C127" s="233"/>
      <c r="D127" s="233"/>
      <c r="E127" s="233"/>
      <c r="F127" s="233"/>
      <c r="G127" s="233"/>
      <c r="H127" s="165"/>
      <c r="I127" s="220"/>
      <c r="J127" s="253"/>
      <c r="K127" s="253"/>
      <c r="L127" s="220"/>
      <c r="M127" s="163"/>
      <c r="N127" s="163"/>
      <c r="O127" s="163"/>
      <c r="P127" s="163"/>
      <c r="Q127" s="163"/>
      <c r="R127" s="163"/>
      <c r="S127" s="163"/>
      <c r="T127" s="163"/>
      <c r="U127" s="163"/>
      <c r="V127" s="163"/>
      <c r="W127" s="163"/>
      <c r="X127" s="163"/>
      <c r="Y127" s="163"/>
      <c r="Z127" s="163"/>
      <c r="AA127" s="163"/>
      <c r="AB127" s="163"/>
      <c r="AC127" s="163"/>
      <c r="AD127" s="163"/>
      <c r="AE127" s="163"/>
      <c r="AF127" s="163"/>
      <c r="AG127" s="163"/>
    </row>
    <row r="128" spans="1:33" ht="15.75">
      <c r="A128" s="229"/>
      <c r="B128" s="233"/>
      <c r="C128" s="233"/>
      <c r="D128" s="233"/>
      <c r="E128" s="233"/>
      <c r="F128" s="233"/>
      <c r="G128" s="233"/>
      <c r="H128" s="165"/>
      <c r="I128" s="220"/>
      <c r="J128" s="253"/>
      <c r="K128" s="253"/>
      <c r="L128" s="220"/>
      <c r="M128" s="163"/>
      <c r="N128" s="163"/>
      <c r="O128" s="163"/>
      <c r="P128" s="163"/>
      <c r="Q128" s="163"/>
      <c r="R128" s="163"/>
      <c r="S128" s="163"/>
      <c r="T128" s="163"/>
      <c r="U128" s="163"/>
      <c r="V128" s="163"/>
      <c r="W128" s="163"/>
      <c r="X128" s="163"/>
      <c r="Y128" s="163"/>
      <c r="Z128" s="163"/>
      <c r="AA128" s="163"/>
      <c r="AB128" s="163"/>
      <c r="AC128" s="163"/>
      <c r="AD128" s="163"/>
      <c r="AE128" s="163"/>
      <c r="AF128" s="163"/>
      <c r="AG128" s="163"/>
    </row>
    <row r="129" spans="1:33" ht="15.75">
      <c r="A129" s="229"/>
      <c r="B129" s="233"/>
      <c r="C129" s="233"/>
      <c r="D129" s="233"/>
      <c r="E129" s="233"/>
      <c r="F129" s="233"/>
      <c r="G129" s="233"/>
      <c r="H129" s="165"/>
      <c r="I129" s="220"/>
      <c r="J129" s="253"/>
      <c r="K129" s="253"/>
      <c r="L129" s="220"/>
      <c r="M129" s="163"/>
      <c r="N129" s="163"/>
      <c r="O129" s="163"/>
      <c r="P129" s="163"/>
      <c r="Q129" s="163"/>
      <c r="R129" s="163"/>
      <c r="S129" s="163"/>
      <c r="T129" s="163"/>
      <c r="U129" s="163"/>
      <c r="V129" s="163"/>
      <c r="W129" s="163"/>
      <c r="X129" s="163"/>
      <c r="Y129" s="163"/>
      <c r="Z129" s="163"/>
      <c r="AA129" s="163"/>
      <c r="AB129" s="163"/>
      <c r="AC129" s="163"/>
      <c r="AD129" s="163"/>
      <c r="AE129" s="163"/>
      <c r="AF129" s="163"/>
      <c r="AG129" s="163"/>
    </row>
    <row r="130" spans="1:33" ht="15.75">
      <c r="A130" s="229"/>
      <c r="B130" s="233"/>
      <c r="C130" s="233"/>
      <c r="D130" s="233"/>
      <c r="E130" s="233"/>
      <c r="F130" s="233"/>
      <c r="G130" s="233"/>
      <c r="H130" s="165"/>
      <c r="I130" s="220"/>
      <c r="J130" s="253"/>
      <c r="K130" s="253"/>
      <c r="L130" s="220"/>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row>
    <row r="131" spans="1:33" ht="15.75">
      <c r="A131" s="229"/>
      <c r="B131" s="233"/>
      <c r="C131" s="233"/>
      <c r="D131" s="233"/>
      <c r="E131" s="233"/>
      <c r="F131" s="233"/>
      <c r="G131" s="233"/>
      <c r="H131" s="165"/>
      <c r="I131" s="220"/>
      <c r="J131" s="253"/>
      <c r="K131" s="253"/>
      <c r="L131" s="220"/>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row>
    <row r="132" spans="1:33" ht="15.75">
      <c r="A132" s="229"/>
      <c r="B132" s="233"/>
      <c r="C132" s="233"/>
      <c r="D132" s="233"/>
      <c r="E132" s="233"/>
      <c r="F132" s="233"/>
      <c r="G132" s="233"/>
      <c r="H132" s="165"/>
      <c r="I132" s="220"/>
      <c r="J132" s="220"/>
      <c r="K132" s="220"/>
      <c r="L132" s="220"/>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row>
    <row r="133" spans="1:33" ht="15.75">
      <c r="A133" s="229"/>
      <c r="B133" s="233"/>
      <c r="C133" s="233"/>
      <c r="D133" s="233"/>
      <c r="E133" s="233"/>
      <c r="F133" s="233"/>
      <c r="G133" s="233"/>
      <c r="H133" s="165"/>
      <c r="I133" s="220"/>
      <c r="J133" s="220"/>
      <c r="K133" s="220"/>
      <c r="L133" s="220"/>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row>
    <row r="134" spans="1:33" ht="15.75">
      <c r="A134" s="229"/>
      <c r="B134" s="233"/>
      <c r="C134" s="233"/>
      <c r="D134" s="233"/>
      <c r="E134" s="233"/>
      <c r="F134" s="233"/>
      <c r="G134" s="233"/>
      <c r="H134" s="165"/>
      <c r="I134" s="220"/>
      <c r="J134" s="220"/>
      <c r="K134" s="220"/>
      <c r="L134" s="220"/>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row>
    <row r="135" spans="1:33" ht="15.75">
      <c r="A135" s="229"/>
      <c r="B135" s="233"/>
      <c r="C135" s="233"/>
      <c r="D135" s="233"/>
      <c r="E135" s="233"/>
      <c r="F135" s="233"/>
      <c r="G135" s="233"/>
      <c r="H135" s="165"/>
      <c r="I135" s="220"/>
      <c r="J135" s="220"/>
      <c r="K135" s="220"/>
      <c r="L135" s="220"/>
      <c r="M135" s="163"/>
      <c r="N135" s="163"/>
      <c r="O135" s="163"/>
      <c r="P135" s="163"/>
      <c r="Q135" s="163"/>
      <c r="R135" s="163"/>
      <c r="S135" s="163"/>
      <c r="T135" s="163"/>
      <c r="U135" s="163"/>
      <c r="V135" s="163"/>
      <c r="W135" s="163"/>
      <c r="X135" s="163"/>
      <c r="Y135" s="163"/>
      <c r="Z135" s="163"/>
      <c r="AA135" s="163"/>
      <c r="AB135" s="163"/>
      <c r="AC135" s="163"/>
      <c r="AD135" s="163"/>
      <c r="AE135" s="163"/>
      <c r="AF135" s="163"/>
      <c r="AG135" s="163"/>
    </row>
    <row r="136" spans="1:33" ht="15.75">
      <c r="A136" s="229"/>
      <c r="B136" s="233"/>
      <c r="C136" s="233"/>
      <c r="D136" s="233"/>
      <c r="E136" s="233"/>
      <c r="F136" s="233"/>
      <c r="G136" s="233"/>
      <c r="H136" s="165"/>
      <c r="I136" s="220"/>
      <c r="J136" s="220"/>
      <c r="K136" s="220"/>
      <c r="L136" s="220"/>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row>
    <row r="137" spans="1:33" ht="15.75">
      <c r="A137" s="229"/>
      <c r="B137" s="233"/>
      <c r="C137" s="233"/>
      <c r="D137" s="233"/>
      <c r="E137" s="233"/>
      <c r="F137" s="233"/>
      <c r="G137" s="233"/>
      <c r="H137" s="165"/>
      <c r="I137" s="220"/>
      <c r="J137" s="220"/>
      <c r="K137" s="220"/>
      <c r="L137" s="220"/>
      <c r="M137" s="163"/>
      <c r="N137" s="163"/>
      <c r="O137" s="163"/>
      <c r="P137" s="163"/>
      <c r="Q137" s="163"/>
      <c r="R137" s="163"/>
      <c r="S137" s="163"/>
      <c r="T137" s="163"/>
      <c r="U137" s="163"/>
      <c r="V137" s="163"/>
      <c r="W137" s="163"/>
      <c r="X137" s="163"/>
      <c r="Y137" s="163"/>
      <c r="Z137" s="163"/>
      <c r="AA137" s="163"/>
      <c r="AB137" s="163"/>
      <c r="AC137" s="163"/>
      <c r="AD137" s="163"/>
      <c r="AE137" s="163"/>
      <c r="AF137" s="163"/>
      <c r="AG137" s="163"/>
    </row>
    <row r="138" spans="1:33" ht="15.75">
      <c r="A138" s="229"/>
      <c r="B138" s="233"/>
      <c r="C138" s="233"/>
      <c r="D138" s="233"/>
      <c r="E138" s="233"/>
      <c r="F138" s="233"/>
      <c r="G138" s="233"/>
      <c r="H138" s="165"/>
      <c r="I138" s="220"/>
      <c r="J138" s="220"/>
      <c r="K138" s="220"/>
      <c r="L138" s="220"/>
      <c r="M138" s="163"/>
      <c r="N138" s="163"/>
      <c r="O138" s="163"/>
      <c r="P138" s="163"/>
      <c r="Q138" s="163"/>
      <c r="R138" s="163"/>
      <c r="S138" s="163"/>
      <c r="T138" s="163"/>
      <c r="U138" s="163"/>
      <c r="V138" s="163"/>
      <c r="W138" s="163"/>
      <c r="X138" s="163"/>
      <c r="Y138" s="163"/>
      <c r="Z138" s="163"/>
      <c r="AA138" s="163"/>
      <c r="AB138" s="163"/>
      <c r="AC138" s="163"/>
      <c r="AD138" s="163"/>
      <c r="AE138" s="163"/>
      <c r="AF138" s="163"/>
      <c r="AG138" s="163"/>
    </row>
    <row r="139" spans="1:33" ht="15.75">
      <c r="A139" s="229"/>
      <c r="B139" s="233"/>
      <c r="C139" s="233"/>
      <c r="D139" s="233"/>
      <c r="E139" s="233"/>
      <c r="F139" s="233"/>
      <c r="G139" s="233"/>
      <c r="H139" s="165"/>
      <c r="I139" s="220"/>
      <c r="J139" s="220"/>
      <c r="K139" s="220"/>
      <c r="L139" s="220"/>
      <c r="M139" s="163"/>
      <c r="N139" s="163"/>
      <c r="O139" s="163"/>
      <c r="P139" s="163"/>
      <c r="Q139" s="163"/>
      <c r="R139" s="163"/>
      <c r="S139" s="163"/>
      <c r="T139" s="163"/>
      <c r="U139" s="163"/>
      <c r="V139" s="163"/>
      <c r="W139" s="163"/>
      <c r="X139" s="163"/>
      <c r="Y139" s="163"/>
      <c r="Z139" s="163"/>
      <c r="AA139" s="163"/>
      <c r="AB139" s="163"/>
      <c r="AC139" s="163"/>
      <c r="AD139" s="163"/>
      <c r="AE139" s="163"/>
      <c r="AF139" s="163"/>
      <c r="AG139" s="163"/>
    </row>
    <row r="140" spans="1:33" ht="15.75">
      <c r="A140" s="229"/>
      <c r="B140" s="233"/>
      <c r="C140" s="233"/>
      <c r="D140" s="233"/>
      <c r="E140" s="233"/>
      <c r="F140" s="233"/>
      <c r="G140" s="233"/>
      <c r="H140" s="165"/>
      <c r="I140" s="220"/>
      <c r="J140" s="220"/>
      <c r="K140" s="220"/>
      <c r="L140" s="220"/>
      <c r="M140" s="163"/>
      <c r="N140" s="163"/>
      <c r="O140" s="163"/>
      <c r="P140" s="163"/>
      <c r="Q140" s="163"/>
      <c r="R140" s="163"/>
      <c r="S140" s="163"/>
      <c r="T140" s="163"/>
      <c r="U140" s="163"/>
      <c r="V140" s="163"/>
      <c r="W140" s="163"/>
      <c r="X140" s="163"/>
      <c r="Y140" s="163"/>
      <c r="Z140" s="163"/>
      <c r="AA140" s="163"/>
      <c r="AB140" s="163"/>
      <c r="AC140" s="163"/>
      <c r="AD140" s="163"/>
      <c r="AE140" s="163"/>
      <c r="AF140" s="163"/>
      <c r="AG140" s="163"/>
    </row>
    <row r="141" spans="1:33" ht="15.75">
      <c r="A141" s="229"/>
      <c r="B141" s="233"/>
      <c r="C141" s="233"/>
      <c r="D141" s="233"/>
      <c r="E141" s="233"/>
      <c r="F141" s="233"/>
      <c r="G141" s="233"/>
      <c r="H141" s="165"/>
      <c r="I141" s="220"/>
      <c r="J141" s="220"/>
      <c r="K141" s="220"/>
      <c r="L141" s="220"/>
      <c r="M141" s="163"/>
      <c r="N141" s="163"/>
      <c r="O141" s="163"/>
      <c r="P141" s="163"/>
      <c r="Q141" s="163"/>
      <c r="R141" s="163"/>
      <c r="S141" s="163"/>
      <c r="T141" s="163"/>
      <c r="U141" s="163"/>
      <c r="V141" s="163"/>
      <c r="W141" s="163"/>
      <c r="X141" s="163"/>
      <c r="Y141" s="163"/>
      <c r="Z141" s="163"/>
      <c r="AA141" s="163"/>
      <c r="AB141" s="163"/>
      <c r="AC141" s="163"/>
      <c r="AD141" s="163"/>
      <c r="AE141" s="163"/>
      <c r="AF141" s="163"/>
      <c r="AG141" s="163"/>
    </row>
    <row r="142" spans="1:33" ht="15.75">
      <c r="A142" s="229"/>
      <c r="B142" s="233"/>
      <c r="C142" s="233"/>
      <c r="D142" s="233"/>
      <c r="E142" s="233"/>
      <c r="F142" s="233"/>
      <c r="G142" s="233"/>
      <c r="H142" s="165"/>
      <c r="I142" s="220"/>
      <c r="J142" s="220"/>
      <c r="K142" s="220"/>
      <c r="L142" s="220"/>
      <c r="M142" s="163"/>
      <c r="N142" s="163"/>
      <c r="O142" s="163"/>
      <c r="P142" s="163"/>
      <c r="Q142" s="163"/>
      <c r="R142" s="163"/>
      <c r="S142" s="163"/>
      <c r="T142" s="163"/>
      <c r="U142" s="163"/>
      <c r="V142" s="163"/>
      <c r="W142" s="163"/>
      <c r="X142" s="163"/>
      <c r="Y142" s="163"/>
      <c r="Z142" s="163"/>
      <c r="AA142" s="163"/>
      <c r="AB142" s="163"/>
      <c r="AC142" s="163"/>
      <c r="AD142" s="163"/>
      <c r="AE142" s="163"/>
      <c r="AF142" s="163"/>
      <c r="AG142" s="163"/>
    </row>
    <row r="143" spans="1:33" ht="15.75">
      <c r="A143" s="229"/>
      <c r="B143" s="233"/>
      <c r="C143" s="233"/>
      <c r="D143" s="233"/>
      <c r="E143" s="233"/>
      <c r="F143" s="233"/>
      <c r="G143" s="233"/>
      <c r="H143" s="165"/>
      <c r="I143" s="220"/>
      <c r="J143" s="220"/>
      <c r="K143" s="220"/>
      <c r="L143" s="220"/>
      <c r="M143" s="163"/>
      <c r="N143" s="163"/>
      <c r="O143" s="163"/>
      <c r="P143" s="163"/>
      <c r="Q143" s="163"/>
      <c r="R143" s="163"/>
      <c r="S143" s="163"/>
      <c r="T143" s="163"/>
      <c r="U143" s="163"/>
      <c r="V143" s="163"/>
      <c r="W143" s="163"/>
      <c r="X143" s="163"/>
      <c r="Y143" s="163"/>
      <c r="Z143" s="163"/>
      <c r="AA143" s="163"/>
      <c r="AB143" s="163"/>
      <c r="AC143" s="163"/>
      <c r="AD143" s="163"/>
      <c r="AE143" s="163"/>
      <c r="AF143" s="163"/>
      <c r="AG143" s="163"/>
    </row>
    <row r="144" spans="1:33" ht="15.75">
      <c r="A144" s="229"/>
      <c r="B144" s="233"/>
      <c r="C144" s="233"/>
      <c r="D144" s="233"/>
      <c r="E144" s="233"/>
      <c r="F144" s="233"/>
      <c r="G144" s="233"/>
      <c r="H144" s="165"/>
      <c r="I144" s="220"/>
      <c r="J144" s="220"/>
      <c r="K144" s="220"/>
      <c r="L144" s="220"/>
      <c r="M144" s="163"/>
      <c r="N144" s="163"/>
      <c r="O144" s="163"/>
      <c r="P144" s="163"/>
      <c r="Q144" s="163"/>
      <c r="R144" s="163"/>
      <c r="S144" s="163"/>
      <c r="T144" s="163"/>
      <c r="U144" s="163"/>
      <c r="V144" s="163"/>
      <c r="W144" s="163"/>
      <c r="X144" s="163"/>
      <c r="Y144" s="163"/>
      <c r="Z144" s="163"/>
      <c r="AA144" s="163"/>
      <c r="AB144" s="163"/>
      <c r="AC144" s="163"/>
      <c r="AD144" s="163"/>
      <c r="AE144" s="163"/>
      <c r="AF144" s="163"/>
      <c r="AG144" s="163"/>
    </row>
    <row r="145" spans="1:33" ht="15.75">
      <c r="A145" s="229"/>
      <c r="B145" s="233"/>
      <c r="C145" s="233"/>
      <c r="D145" s="233"/>
      <c r="E145" s="233"/>
      <c r="F145" s="233"/>
      <c r="G145" s="233"/>
      <c r="H145" s="165"/>
      <c r="I145" s="220"/>
      <c r="J145" s="220"/>
      <c r="K145" s="220"/>
      <c r="L145" s="220"/>
      <c r="M145" s="163"/>
      <c r="N145" s="163"/>
      <c r="O145" s="163"/>
      <c r="P145" s="163"/>
      <c r="Q145" s="163"/>
      <c r="R145" s="163"/>
      <c r="S145" s="163"/>
      <c r="T145" s="163"/>
      <c r="U145" s="163"/>
      <c r="V145" s="163"/>
      <c r="W145" s="163"/>
      <c r="X145" s="163"/>
      <c r="Y145" s="163"/>
      <c r="Z145" s="163"/>
      <c r="AA145" s="163"/>
      <c r="AB145" s="163"/>
      <c r="AC145" s="163"/>
      <c r="AD145" s="163"/>
      <c r="AE145" s="163"/>
      <c r="AF145" s="163"/>
      <c r="AG145" s="163"/>
    </row>
    <row r="146" spans="1:33" ht="15.75">
      <c r="A146" s="229"/>
      <c r="B146" s="233"/>
      <c r="C146" s="233"/>
      <c r="D146" s="233"/>
      <c r="E146" s="233"/>
      <c r="F146" s="233"/>
      <c r="G146" s="233"/>
      <c r="H146" s="238"/>
      <c r="I146" s="220"/>
      <c r="J146" s="220"/>
      <c r="K146" s="220"/>
      <c r="L146" s="220"/>
      <c r="M146" s="163"/>
      <c r="N146" s="163"/>
      <c r="O146" s="163"/>
      <c r="P146" s="163"/>
      <c r="Q146" s="163"/>
      <c r="R146" s="163"/>
      <c r="S146" s="163"/>
      <c r="T146" s="163"/>
      <c r="U146" s="163"/>
      <c r="V146" s="163"/>
      <c r="W146" s="163"/>
      <c r="X146" s="163"/>
      <c r="Y146" s="163"/>
      <c r="Z146" s="163"/>
      <c r="AA146" s="163"/>
      <c r="AB146" s="163"/>
      <c r="AC146" s="163"/>
      <c r="AD146" s="163"/>
      <c r="AE146" s="163"/>
      <c r="AF146" s="163"/>
      <c r="AG146" s="163"/>
    </row>
    <row r="147" spans="1:33" ht="15.75">
      <c r="A147" s="229"/>
      <c r="B147" s="233"/>
      <c r="C147" s="233"/>
      <c r="D147" s="233"/>
      <c r="E147" s="233"/>
      <c r="F147" s="233"/>
      <c r="G147" s="233"/>
      <c r="H147" s="165"/>
      <c r="I147" s="220"/>
      <c r="J147" s="220"/>
      <c r="K147" s="220"/>
      <c r="L147" s="220"/>
      <c r="M147" s="163"/>
      <c r="N147" s="163"/>
      <c r="O147" s="163"/>
      <c r="P147" s="163"/>
      <c r="Q147" s="163"/>
      <c r="R147" s="163"/>
      <c r="S147" s="163"/>
      <c r="T147" s="163"/>
      <c r="U147" s="163"/>
      <c r="V147" s="163"/>
      <c r="W147" s="163"/>
      <c r="X147" s="163"/>
      <c r="Y147" s="163"/>
      <c r="Z147" s="163"/>
      <c r="AA147" s="163"/>
      <c r="AB147" s="163"/>
      <c r="AC147" s="163"/>
      <c r="AD147" s="163"/>
      <c r="AE147" s="163"/>
      <c r="AF147" s="163"/>
      <c r="AG147" s="163"/>
    </row>
    <row r="148" spans="1:33" ht="15.75">
      <c r="A148" s="229"/>
      <c r="B148" s="233"/>
      <c r="C148" s="233"/>
      <c r="D148" s="233"/>
      <c r="E148" s="233"/>
      <c r="F148" s="233"/>
      <c r="G148" s="233"/>
      <c r="H148" s="165"/>
      <c r="I148" s="220"/>
      <c r="J148" s="220"/>
      <c r="K148" s="220"/>
      <c r="L148" s="220"/>
      <c r="M148" s="163"/>
      <c r="N148" s="163"/>
      <c r="O148" s="163"/>
      <c r="P148" s="163"/>
      <c r="Q148" s="163"/>
      <c r="R148" s="163"/>
      <c r="S148" s="163"/>
      <c r="T148" s="163"/>
      <c r="U148" s="163"/>
      <c r="V148" s="163"/>
      <c r="W148" s="163"/>
      <c r="X148" s="163"/>
      <c r="Y148" s="163"/>
      <c r="Z148" s="163"/>
      <c r="AA148" s="163"/>
      <c r="AB148" s="163"/>
      <c r="AC148" s="163"/>
      <c r="AD148" s="163"/>
      <c r="AE148" s="163"/>
      <c r="AF148" s="163"/>
      <c r="AG148" s="163"/>
    </row>
    <row r="149" spans="1:33" ht="15.75">
      <c r="A149" s="229"/>
      <c r="B149" s="233"/>
      <c r="C149" s="233"/>
      <c r="D149" s="233"/>
      <c r="E149" s="233"/>
      <c r="F149" s="233"/>
      <c r="G149" s="233"/>
      <c r="H149" s="165"/>
      <c r="I149" s="220"/>
      <c r="J149" s="220"/>
      <c r="K149" s="220"/>
      <c r="L149" s="220"/>
      <c r="M149" s="163"/>
      <c r="N149" s="163"/>
      <c r="O149" s="163"/>
      <c r="P149" s="163"/>
      <c r="Q149" s="163"/>
      <c r="R149" s="163"/>
      <c r="S149" s="163"/>
      <c r="T149" s="163"/>
      <c r="U149" s="163"/>
      <c r="V149" s="163"/>
      <c r="W149" s="163"/>
      <c r="X149" s="163"/>
      <c r="Y149" s="163"/>
      <c r="Z149" s="163"/>
      <c r="AA149" s="163"/>
      <c r="AB149" s="163"/>
      <c r="AC149" s="163"/>
      <c r="AD149" s="163"/>
      <c r="AE149" s="163"/>
      <c r="AF149" s="163"/>
      <c r="AG149" s="163"/>
    </row>
    <row r="150" spans="1:33" ht="15.75">
      <c r="A150" s="229"/>
      <c r="B150" s="233"/>
      <c r="C150" s="233"/>
      <c r="D150" s="233"/>
      <c r="E150" s="233"/>
      <c r="F150" s="233"/>
      <c r="G150" s="233"/>
      <c r="H150" s="165"/>
      <c r="I150" s="220"/>
      <c r="J150" s="220"/>
      <c r="K150" s="220"/>
      <c r="L150" s="220"/>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row>
    <row r="151" spans="1:33" ht="15.75">
      <c r="A151" s="229"/>
      <c r="B151" s="233"/>
      <c r="C151" s="233"/>
      <c r="D151" s="233"/>
      <c r="E151" s="233"/>
      <c r="F151" s="233"/>
      <c r="G151" s="233"/>
      <c r="H151" s="165"/>
      <c r="I151" s="220"/>
      <c r="J151" s="220"/>
      <c r="K151" s="220"/>
      <c r="L151" s="220"/>
      <c r="M151" s="163"/>
      <c r="N151" s="163"/>
      <c r="O151" s="163"/>
      <c r="P151" s="163"/>
      <c r="Q151" s="163"/>
      <c r="R151" s="163"/>
      <c r="S151" s="163"/>
      <c r="T151" s="163"/>
      <c r="U151" s="163"/>
      <c r="V151" s="163"/>
      <c r="W151" s="163"/>
      <c r="X151" s="163"/>
      <c r="Y151" s="163"/>
      <c r="Z151" s="163"/>
      <c r="AA151" s="163"/>
      <c r="AB151" s="163"/>
      <c r="AC151" s="163"/>
      <c r="AD151" s="163"/>
      <c r="AE151" s="163"/>
      <c r="AF151" s="163"/>
      <c r="AG151" s="163"/>
    </row>
    <row r="152" spans="1:33" ht="15.75">
      <c r="A152" s="229"/>
      <c r="B152" s="233"/>
      <c r="C152" s="233"/>
      <c r="D152" s="233"/>
      <c r="E152" s="233"/>
      <c r="F152" s="233"/>
      <c r="G152" s="233"/>
      <c r="H152" s="165"/>
      <c r="I152" s="220"/>
      <c r="J152" s="220"/>
      <c r="K152" s="220"/>
      <c r="L152" s="220"/>
      <c r="M152" s="163"/>
      <c r="N152" s="163"/>
      <c r="O152" s="163"/>
      <c r="P152" s="163"/>
      <c r="Q152" s="163"/>
      <c r="R152" s="163"/>
      <c r="S152" s="163"/>
      <c r="T152" s="163"/>
      <c r="U152" s="163"/>
      <c r="V152" s="163"/>
      <c r="W152" s="163"/>
      <c r="X152" s="163"/>
      <c r="Y152" s="163"/>
      <c r="Z152" s="163"/>
      <c r="AA152" s="163"/>
      <c r="AB152" s="163"/>
      <c r="AC152" s="163"/>
      <c r="AD152" s="163"/>
      <c r="AE152" s="163"/>
      <c r="AF152" s="163"/>
      <c r="AG152" s="163"/>
    </row>
    <row r="153" spans="1:33" ht="15.75">
      <c r="A153" s="229"/>
      <c r="B153" s="233"/>
      <c r="C153" s="233"/>
      <c r="D153" s="233"/>
      <c r="E153" s="233"/>
      <c r="F153" s="233"/>
      <c r="G153" s="233"/>
      <c r="H153" s="165"/>
      <c r="I153" s="220"/>
      <c r="J153" s="220"/>
      <c r="K153" s="220"/>
      <c r="L153" s="220"/>
      <c r="M153" s="163"/>
      <c r="N153" s="163"/>
      <c r="O153" s="163"/>
      <c r="P153" s="163"/>
      <c r="Q153" s="163"/>
      <c r="R153" s="163"/>
      <c r="S153" s="163"/>
      <c r="T153" s="163"/>
      <c r="U153" s="163"/>
      <c r="V153" s="163"/>
      <c r="W153" s="163"/>
      <c r="X153" s="163"/>
      <c r="Y153" s="163"/>
      <c r="Z153" s="163"/>
      <c r="AA153" s="163"/>
      <c r="AB153" s="163"/>
      <c r="AC153" s="163"/>
      <c r="AD153" s="163"/>
      <c r="AE153" s="163"/>
      <c r="AF153" s="163"/>
      <c r="AG153" s="163"/>
    </row>
    <row r="154" spans="1:33" ht="15.75">
      <c r="A154" s="229"/>
      <c r="B154" s="233"/>
      <c r="C154" s="233"/>
      <c r="D154" s="233"/>
      <c r="E154" s="233"/>
      <c r="F154" s="233"/>
      <c r="G154" s="233"/>
      <c r="H154" s="165"/>
      <c r="I154" s="220"/>
      <c r="J154" s="220"/>
      <c r="K154" s="220"/>
      <c r="L154" s="220"/>
      <c r="M154" s="163"/>
      <c r="N154" s="163"/>
      <c r="O154" s="163"/>
      <c r="P154" s="163"/>
      <c r="Q154" s="163"/>
      <c r="R154" s="163"/>
      <c r="S154" s="163"/>
      <c r="T154" s="163"/>
      <c r="U154" s="163"/>
      <c r="V154" s="163"/>
      <c r="W154" s="163"/>
      <c r="X154" s="163"/>
      <c r="Y154" s="163"/>
      <c r="Z154" s="163"/>
      <c r="AA154" s="163"/>
      <c r="AB154" s="163"/>
      <c r="AC154" s="163"/>
      <c r="AD154" s="163"/>
      <c r="AE154" s="163"/>
      <c r="AF154" s="163"/>
      <c r="AG154" s="163"/>
    </row>
    <row r="155" spans="1:33" ht="15.75">
      <c r="A155" s="229"/>
      <c r="B155" s="233"/>
      <c r="C155" s="233"/>
      <c r="D155" s="233"/>
      <c r="E155" s="233"/>
      <c r="F155" s="233"/>
      <c r="G155" s="233"/>
      <c r="H155" s="165"/>
      <c r="I155" s="220"/>
      <c r="J155" s="220"/>
      <c r="K155" s="220"/>
      <c r="L155" s="220"/>
      <c r="M155" s="163"/>
      <c r="N155" s="163"/>
      <c r="O155" s="163"/>
      <c r="P155" s="163"/>
      <c r="Q155" s="163"/>
      <c r="R155" s="163"/>
      <c r="S155" s="163"/>
      <c r="T155" s="163"/>
      <c r="U155" s="163"/>
      <c r="V155" s="163"/>
      <c r="W155" s="163"/>
      <c r="X155" s="163"/>
      <c r="Y155" s="163"/>
      <c r="Z155" s="163"/>
      <c r="AA155" s="163"/>
      <c r="AB155" s="163"/>
      <c r="AC155" s="163"/>
      <c r="AD155" s="163"/>
      <c r="AE155" s="163"/>
      <c r="AF155" s="163"/>
      <c r="AG155" s="163"/>
    </row>
    <row r="156" spans="1:33" ht="15.75">
      <c r="A156" s="229"/>
      <c r="B156" s="233"/>
      <c r="C156" s="233"/>
      <c r="D156" s="233"/>
      <c r="E156" s="233"/>
      <c r="F156" s="233"/>
      <c r="G156" s="233"/>
      <c r="H156" s="165"/>
      <c r="I156" s="220"/>
      <c r="J156" s="220"/>
      <c r="K156" s="220"/>
      <c r="L156" s="220"/>
      <c r="M156" s="163"/>
      <c r="N156" s="163"/>
      <c r="O156" s="163"/>
      <c r="P156" s="163"/>
      <c r="Q156" s="163"/>
      <c r="R156" s="163"/>
      <c r="S156" s="163"/>
      <c r="T156" s="163"/>
      <c r="U156" s="163"/>
      <c r="V156" s="163"/>
      <c r="W156" s="163"/>
      <c r="X156" s="163"/>
      <c r="Y156" s="163"/>
      <c r="Z156" s="163"/>
      <c r="AA156" s="163"/>
      <c r="AB156" s="163"/>
      <c r="AC156" s="163"/>
      <c r="AD156" s="163"/>
      <c r="AE156" s="163"/>
      <c r="AF156" s="163"/>
      <c r="AG156" s="163"/>
    </row>
    <row r="157" spans="1:33" ht="15.75">
      <c r="A157" s="229"/>
      <c r="B157" s="233"/>
      <c r="C157" s="233"/>
      <c r="D157" s="233"/>
      <c r="E157" s="233"/>
      <c r="F157" s="233"/>
      <c r="G157" s="233"/>
      <c r="H157" s="165"/>
      <c r="I157" s="220"/>
      <c r="J157" s="220"/>
      <c r="K157" s="220"/>
      <c r="L157" s="220"/>
      <c r="M157" s="163"/>
      <c r="N157" s="163"/>
      <c r="O157" s="163"/>
      <c r="P157" s="163"/>
      <c r="Q157" s="163"/>
      <c r="R157" s="163"/>
      <c r="S157" s="163"/>
      <c r="T157" s="163"/>
      <c r="U157" s="163"/>
      <c r="V157" s="163"/>
      <c r="W157" s="163"/>
      <c r="X157" s="163"/>
      <c r="Y157" s="163"/>
      <c r="Z157" s="163"/>
      <c r="AA157" s="163"/>
      <c r="AB157" s="163"/>
      <c r="AC157" s="163"/>
      <c r="AD157" s="163"/>
      <c r="AE157" s="163"/>
      <c r="AF157" s="163"/>
      <c r="AG157" s="163"/>
    </row>
    <row r="158" spans="1:33" ht="15.75">
      <c r="A158" s="229"/>
      <c r="B158" s="233"/>
      <c r="C158" s="233"/>
      <c r="D158" s="233"/>
      <c r="E158" s="233"/>
      <c r="F158" s="233"/>
      <c r="G158" s="233"/>
      <c r="H158" s="165"/>
      <c r="I158" s="220"/>
      <c r="J158" s="220"/>
      <c r="K158" s="220"/>
      <c r="L158" s="220"/>
      <c r="M158" s="163"/>
      <c r="N158" s="163"/>
      <c r="O158" s="163"/>
      <c r="P158" s="163"/>
      <c r="Q158" s="163"/>
      <c r="R158" s="163"/>
      <c r="S158" s="163"/>
      <c r="T158" s="163"/>
      <c r="U158" s="163"/>
      <c r="V158" s="163"/>
      <c r="W158" s="163"/>
      <c r="X158" s="163"/>
      <c r="Y158" s="163"/>
      <c r="Z158" s="163"/>
      <c r="AA158" s="163"/>
      <c r="AB158" s="163"/>
      <c r="AC158" s="163"/>
      <c r="AD158" s="163"/>
      <c r="AE158" s="163"/>
      <c r="AF158" s="163"/>
      <c r="AG158" s="163"/>
    </row>
    <row r="159" spans="1:33" ht="15.75">
      <c r="A159" s="229"/>
      <c r="B159" s="166"/>
      <c r="C159" s="220"/>
      <c r="D159" s="220"/>
      <c r="E159" s="220"/>
      <c r="F159" s="220"/>
      <c r="G159" s="220"/>
      <c r="H159" s="165"/>
      <c r="I159" s="220"/>
      <c r="J159" s="220"/>
      <c r="K159" s="220"/>
      <c r="L159" s="220"/>
      <c r="M159" s="163"/>
      <c r="N159" s="163"/>
      <c r="O159" s="163"/>
      <c r="P159" s="163"/>
      <c r="Q159" s="163"/>
      <c r="R159" s="163"/>
      <c r="S159" s="163"/>
      <c r="T159" s="163"/>
      <c r="U159" s="163"/>
      <c r="V159" s="163"/>
      <c r="W159" s="163"/>
      <c r="X159" s="163"/>
      <c r="Y159" s="163"/>
      <c r="Z159" s="163"/>
      <c r="AA159" s="163"/>
      <c r="AB159" s="163"/>
      <c r="AC159" s="163"/>
      <c r="AD159" s="163"/>
      <c r="AE159" s="163"/>
      <c r="AF159" s="163"/>
      <c r="AG159" s="163"/>
    </row>
    <row r="160" spans="1:33" ht="15">
      <c r="A160" s="233"/>
      <c r="B160" s="233"/>
      <c r="C160" s="233"/>
      <c r="D160" s="233"/>
      <c r="E160" s="233"/>
      <c r="F160" s="233"/>
      <c r="G160" s="233"/>
      <c r="H160" s="233"/>
      <c r="I160" s="220"/>
      <c r="J160" s="220"/>
      <c r="K160" s="220"/>
      <c r="L160" s="220"/>
      <c r="M160" s="163"/>
      <c r="N160" s="163"/>
      <c r="O160" s="163"/>
      <c r="P160" s="163"/>
      <c r="Q160" s="163"/>
      <c r="R160" s="163"/>
      <c r="S160" s="163"/>
      <c r="T160" s="163"/>
      <c r="U160" s="163"/>
      <c r="V160" s="163"/>
      <c r="W160" s="163"/>
      <c r="X160" s="163"/>
      <c r="Y160" s="163"/>
      <c r="Z160" s="163"/>
      <c r="AA160" s="163"/>
      <c r="AB160" s="163"/>
      <c r="AC160" s="163"/>
      <c r="AD160" s="163"/>
      <c r="AE160" s="163"/>
      <c r="AF160" s="163"/>
      <c r="AG160" s="163"/>
    </row>
    <row r="161" spans="1:33" ht="15">
      <c r="A161" s="233"/>
      <c r="B161" s="233"/>
      <c r="C161" s="233"/>
      <c r="D161" s="233"/>
      <c r="E161" s="233"/>
      <c r="F161" s="233"/>
      <c r="G161" s="233"/>
      <c r="H161" s="233"/>
      <c r="I161" s="220"/>
      <c r="J161" s="220"/>
      <c r="K161" s="220"/>
      <c r="L161" s="220"/>
      <c r="M161" s="163"/>
      <c r="N161" s="163"/>
      <c r="O161" s="163"/>
      <c r="P161" s="163"/>
      <c r="Q161" s="163"/>
      <c r="R161" s="163"/>
      <c r="S161" s="163"/>
      <c r="T161" s="163"/>
      <c r="U161" s="163"/>
      <c r="V161" s="163"/>
      <c r="W161" s="163"/>
      <c r="X161" s="163"/>
      <c r="Y161" s="163"/>
      <c r="Z161" s="163"/>
      <c r="AA161" s="163"/>
      <c r="AB161" s="163"/>
      <c r="AC161" s="163"/>
      <c r="AD161" s="163"/>
      <c r="AE161" s="163"/>
      <c r="AF161" s="163"/>
      <c r="AG161" s="163"/>
    </row>
    <row r="162" spans="1:33" ht="15.75">
      <c r="A162" s="229"/>
      <c r="B162" s="166"/>
      <c r="C162" s="220"/>
      <c r="D162" s="220"/>
      <c r="E162" s="220"/>
      <c r="F162" s="220"/>
      <c r="G162" s="220"/>
      <c r="H162" s="165"/>
      <c r="I162" s="220"/>
      <c r="J162" s="220"/>
      <c r="K162" s="220"/>
      <c r="L162" s="220"/>
      <c r="M162" s="163"/>
      <c r="N162" s="163"/>
      <c r="O162" s="163"/>
      <c r="P162" s="163"/>
      <c r="Q162" s="163"/>
      <c r="R162" s="163"/>
      <c r="S162" s="163"/>
      <c r="T162" s="163"/>
      <c r="U162" s="163"/>
      <c r="V162" s="163"/>
      <c r="W162" s="163"/>
      <c r="X162" s="163"/>
      <c r="Y162" s="163"/>
      <c r="Z162" s="163"/>
      <c r="AA162" s="163"/>
      <c r="AB162" s="163"/>
      <c r="AC162" s="163"/>
      <c r="AD162" s="163"/>
      <c r="AE162" s="163"/>
      <c r="AF162" s="163"/>
      <c r="AG162" s="163"/>
    </row>
    <row r="163" spans="1:33" ht="15.75">
      <c r="A163" s="239"/>
      <c r="B163" s="166"/>
      <c r="C163" s="220"/>
      <c r="D163" s="220"/>
      <c r="E163" s="220"/>
      <c r="F163" s="220"/>
      <c r="G163" s="220"/>
      <c r="H163" s="165"/>
      <c r="I163" s="220"/>
      <c r="J163" s="220"/>
      <c r="K163" s="220"/>
      <c r="L163" s="220"/>
      <c r="M163" s="163"/>
      <c r="N163" s="163"/>
      <c r="O163" s="163"/>
      <c r="P163" s="163"/>
      <c r="Q163" s="163"/>
      <c r="R163" s="163"/>
      <c r="S163" s="163"/>
      <c r="T163" s="163"/>
      <c r="U163" s="163"/>
      <c r="V163" s="163"/>
      <c r="W163" s="163"/>
      <c r="X163" s="163"/>
      <c r="Y163" s="163"/>
      <c r="Z163" s="163"/>
      <c r="AA163" s="163"/>
      <c r="AB163" s="163"/>
      <c r="AC163" s="163"/>
      <c r="AD163" s="163"/>
      <c r="AE163" s="163"/>
      <c r="AF163" s="163"/>
      <c r="AG163" s="163"/>
    </row>
    <row r="164" spans="1:33" ht="15.75">
      <c r="A164" s="229"/>
      <c r="B164" s="166"/>
      <c r="C164" s="220"/>
      <c r="D164" s="220"/>
      <c r="E164" s="220"/>
      <c r="F164" s="220"/>
      <c r="G164" s="220"/>
      <c r="H164" s="165"/>
      <c r="I164" s="220"/>
      <c r="J164" s="220"/>
      <c r="K164" s="220"/>
      <c r="L164" s="220"/>
      <c r="M164" s="163"/>
      <c r="N164" s="163"/>
      <c r="O164" s="163"/>
      <c r="P164" s="163"/>
      <c r="Q164" s="163"/>
      <c r="R164" s="163"/>
      <c r="S164" s="163"/>
      <c r="T164" s="163"/>
      <c r="U164" s="163"/>
      <c r="V164" s="163"/>
      <c r="W164" s="163"/>
      <c r="X164" s="163"/>
      <c r="Y164" s="163"/>
      <c r="Z164" s="163"/>
      <c r="AA164" s="163"/>
      <c r="AB164" s="163"/>
      <c r="AC164" s="163"/>
      <c r="AD164" s="163"/>
      <c r="AE164" s="163"/>
      <c r="AF164" s="163"/>
      <c r="AG164" s="163"/>
    </row>
    <row r="165" spans="1:33" ht="15">
      <c r="A165" s="233"/>
      <c r="B165" s="165"/>
      <c r="C165" s="165"/>
      <c r="D165" s="165"/>
      <c r="E165" s="165"/>
      <c r="F165" s="165"/>
      <c r="G165" s="240"/>
      <c r="H165" s="165"/>
      <c r="I165" s="220"/>
      <c r="J165" s="220"/>
      <c r="K165" s="220"/>
      <c r="L165" s="220"/>
      <c r="M165" s="163"/>
      <c r="N165" s="163"/>
      <c r="O165" s="163"/>
      <c r="P165" s="163"/>
      <c r="Q165" s="163"/>
      <c r="R165" s="163"/>
      <c r="S165" s="163"/>
      <c r="T165" s="163"/>
      <c r="U165" s="163"/>
      <c r="V165" s="163"/>
      <c r="W165" s="163"/>
      <c r="X165" s="163"/>
      <c r="Y165" s="163"/>
      <c r="Z165" s="163"/>
      <c r="AA165" s="163"/>
      <c r="AB165" s="163"/>
      <c r="AC165" s="163"/>
      <c r="AD165" s="163"/>
      <c r="AE165" s="163"/>
      <c r="AF165" s="163"/>
      <c r="AG165" s="163"/>
    </row>
    <row r="166" spans="1:33" ht="15.75">
      <c r="A166" s="229"/>
      <c r="B166" s="165"/>
      <c r="C166" s="165"/>
      <c r="D166" s="165"/>
      <c r="E166" s="165"/>
      <c r="F166" s="165"/>
      <c r="G166" s="165"/>
      <c r="H166" s="165"/>
      <c r="I166" s="220"/>
      <c r="J166" s="220"/>
      <c r="K166" s="220"/>
      <c r="L166" s="220"/>
      <c r="M166" s="163"/>
      <c r="N166" s="163"/>
      <c r="O166" s="163"/>
      <c r="P166" s="163"/>
      <c r="Q166" s="163"/>
      <c r="R166" s="163"/>
      <c r="S166" s="163"/>
      <c r="T166" s="163"/>
      <c r="U166" s="163"/>
      <c r="V166" s="163"/>
      <c r="W166" s="163"/>
      <c r="X166" s="163"/>
      <c r="Y166" s="163"/>
      <c r="Z166" s="163"/>
      <c r="AA166" s="163"/>
      <c r="AB166" s="163"/>
      <c r="AC166" s="163"/>
      <c r="AD166" s="163"/>
      <c r="AE166" s="163"/>
      <c r="AF166" s="163"/>
      <c r="AG166" s="163"/>
    </row>
    <row r="167" spans="1:33" ht="15.75">
      <c r="A167" s="229"/>
      <c r="B167" s="166"/>
      <c r="C167" s="220"/>
      <c r="D167" s="220"/>
      <c r="E167" s="220"/>
      <c r="F167" s="220"/>
      <c r="G167" s="220"/>
      <c r="H167" s="165"/>
      <c r="I167" s="220"/>
      <c r="J167" s="220"/>
      <c r="K167" s="220"/>
      <c r="L167" s="220"/>
      <c r="M167" s="163"/>
      <c r="N167" s="163"/>
      <c r="O167" s="163"/>
      <c r="P167" s="163"/>
      <c r="Q167" s="163"/>
      <c r="R167" s="163"/>
      <c r="S167" s="163"/>
      <c r="T167" s="163"/>
      <c r="U167" s="163"/>
      <c r="V167" s="163"/>
      <c r="W167" s="163"/>
      <c r="X167" s="163"/>
      <c r="Y167" s="163"/>
      <c r="Z167" s="163"/>
      <c r="AA167" s="163"/>
      <c r="AB167" s="163"/>
      <c r="AC167" s="163"/>
      <c r="AD167" s="163"/>
      <c r="AE167" s="163"/>
      <c r="AF167" s="163"/>
      <c r="AG167" s="163"/>
    </row>
    <row r="168" spans="1:33" ht="15">
      <c r="A168" s="233"/>
      <c r="B168" s="233"/>
      <c r="C168" s="233"/>
      <c r="D168" s="233"/>
      <c r="E168" s="233"/>
      <c r="F168" s="233"/>
      <c r="G168" s="233"/>
      <c r="H168" s="165"/>
      <c r="I168" s="220"/>
      <c r="J168" s="220"/>
      <c r="K168" s="220"/>
      <c r="L168" s="220"/>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row>
    <row r="169" spans="1:33" ht="15">
      <c r="A169" s="233"/>
      <c r="B169" s="233"/>
      <c r="C169" s="233"/>
      <c r="D169" s="233"/>
      <c r="E169" s="233"/>
      <c r="F169" s="233"/>
      <c r="G169" s="233"/>
      <c r="H169" s="165"/>
      <c r="I169" s="220"/>
      <c r="J169" s="220"/>
      <c r="K169" s="220"/>
      <c r="L169" s="220"/>
      <c r="M169" s="163"/>
      <c r="N169" s="163"/>
      <c r="O169" s="163"/>
      <c r="P169" s="163"/>
      <c r="Q169" s="163"/>
      <c r="R169" s="163"/>
      <c r="S169" s="163"/>
      <c r="T169" s="163"/>
      <c r="U169" s="163"/>
      <c r="V169" s="163"/>
      <c r="W169" s="163"/>
      <c r="X169" s="163"/>
      <c r="Y169" s="163"/>
      <c r="Z169" s="163"/>
      <c r="AA169" s="163"/>
      <c r="AB169" s="163"/>
      <c r="AC169" s="163"/>
      <c r="AD169" s="163"/>
      <c r="AE169" s="163"/>
      <c r="AF169" s="163"/>
      <c r="AG169" s="163"/>
    </row>
    <row r="170" spans="1:33" ht="15">
      <c r="A170" s="233"/>
      <c r="B170" s="233"/>
      <c r="C170" s="233"/>
      <c r="D170" s="233"/>
      <c r="E170" s="233"/>
      <c r="F170" s="233"/>
      <c r="G170" s="233"/>
      <c r="H170" s="165"/>
      <c r="I170" s="220"/>
      <c r="J170" s="220"/>
      <c r="K170" s="220"/>
      <c r="L170" s="220"/>
      <c r="M170" s="163"/>
      <c r="N170" s="163"/>
      <c r="O170" s="163"/>
      <c r="P170" s="163"/>
      <c r="Q170" s="163"/>
      <c r="R170" s="163"/>
      <c r="S170" s="163"/>
      <c r="T170" s="163"/>
      <c r="U170" s="163"/>
      <c r="V170" s="163"/>
      <c r="W170" s="163"/>
      <c r="X170" s="163"/>
      <c r="Y170" s="163"/>
      <c r="Z170" s="163"/>
      <c r="AA170" s="163"/>
      <c r="AB170" s="163"/>
      <c r="AC170" s="163"/>
      <c r="AD170" s="163"/>
      <c r="AE170" s="163"/>
      <c r="AF170" s="163"/>
      <c r="AG170" s="163"/>
    </row>
    <row r="171" spans="1:33" ht="15">
      <c r="A171" s="233"/>
      <c r="B171" s="233"/>
      <c r="C171" s="233"/>
      <c r="D171" s="233"/>
      <c r="E171" s="233"/>
      <c r="F171" s="233"/>
      <c r="G171" s="233"/>
      <c r="H171" s="165"/>
      <c r="I171" s="220"/>
      <c r="J171" s="220"/>
      <c r="K171" s="220"/>
      <c r="L171" s="220"/>
      <c r="M171" s="163"/>
      <c r="N171" s="163"/>
      <c r="O171" s="163"/>
      <c r="P171" s="163"/>
      <c r="Q171" s="163"/>
      <c r="R171" s="163"/>
      <c r="S171" s="163"/>
      <c r="T171" s="163"/>
      <c r="U171" s="163"/>
      <c r="V171" s="163"/>
      <c r="W171" s="163"/>
      <c r="X171" s="163"/>
      <c r="Y171" s="163"/>
      <c r="Z171" s="163"/>
      <c r="AA171" s="163"/>
      <c r="AB171" s="163"/>
      <c r="AC171" s="163"/>
      <c r="AD171" s="163"/>
      <c r="AE171" s="163"/>
      <c r="AF171" s="163"/>
      <c r="AG171" s="163"/>
    </row>
    <row r="172" spans="1:33" ht="15">
      <c r="A172" s="233"/>
      <c r="B172" s="233"/>
      <c r="C172" s="233"/>
      <c r="D172" s="233"/>
      <c r="E172" s="233"/>
      <c r="F172" s="233"/>
      <c r="G172" s="233"/>
      <c r="H172" s="165"/>
      <c r="I172" s="220"/>
      <c r="J172" s="220"/>
      <c r="K172" s="220"/>
      <c r="L172" s="220"/>
      <c r="M172" s="163"/>
      <c r="N172" s="163"/>
      <c r="O172" s="163"/>
      <c r="P172" s="163"/>
      <c r="Q172" s="163"/>
      <c r="R172" s="163"/>
      <c r="S172" s="163"/>
      <c r="T172" s="163"/>
      <c r="U172" s="163"/>
      <c r="V172" s="163"/>
      <c r="W172" s="163"/>
      <c r="X172" s="163"/>
      <c r="Y172" s="163"/>
      <c r="Z172" s="163"/>
      <c r="AA172" s="163"/>
      <c r="AB172" s="163"/>
      <c r="AC172" s="163"/>
      <c r="AD172" s="163"/>
      <c r="AE172" s="163"/>
      <c r="AF172" s="163"/>
      <c r="AG172" s="163"/>
    </row>
    <row r="173" spans="1:33" ht="15">
      <c r="A173" s="233"/>
      <c r="B173" s="233"/>
      <c r="C173" s="233"/>
      <c r="D173" s="233"/>
      <c r="E173" s="233"/>
      <c r="F173" s="233"/>
      <c r="G173" s="233"/>
      <c r="H173" s="165"/>
      <c r="I173" s="220"/>
      <c r="J173" s="220"/>
      <c r="K173" s="220"/>
      <c r="L173" s="220"/>
      <c r="M173" s="163"/>
      <c r="N173" s="163"/>
      <c r="O173" s="163"/>
      <c r="P173" s="163"/>
      <c r="Q173" s="163"/>
      <c r="R173" s="163"/>
      <c r="S173" s="163"/>
      <c r="T173" s="163"/>
      <c r="U173" s="163"/>
      <c r="V173" s="163"/>
      <c r="W173" s="163"/>
      <c r="X173" s="163"/>
      <c r="Y173" s="163"/>
      <c r="Z173" s="163"/>
      <c r="AA173" s="163"/>
      <c r="AB173" s="163"/>
      <c r="AC173" s="163"/>
      <c r="AD173" s="163"/>
      <c r="AE173" s="163"/>
      <c r="AF173" s="163"/>
      <c r="AG173" s="163"/>
    </row>
    <row r="174" spans="1:33" ht="15.75">
      <c r="A174" s="229"/>
      <c r="B174" s="166"/>
      <c r="C174" s="220"/>
      <c r="D174" s="220"/>
      <c r="E174" s="220"/>
      <c r="F174" s="220"/>
      <c r="G174" s="220"/>
      <c r="H174" s="165"/>
      <c r="I174" s="220"/>
      <c r="J174" s="220"/>
      <c r="K174" s="220"/>
      <c r="L174" s="220"/>
      <c r="M174" s="163"/>
      <c r="N174" s="163"/>
      <c r="O174" s="163"/>
      <c r="P174" s="163"/>
      <c r="Q174" s="163"/>
      <c r="R174" s="163"/>
      <c r="S174" s="163"/>
      <c r="T174" s="163"/>
      <c r="U174" s="163"/>
      <c r="V174" s="163"/>
      <c r="W174" s="163"/>
      <c r="X174" s="163"/>
      <c r="Y174" s="163"/>
      <c r="Z174" s="163"/>
      <c r="AA174" s="163"/>
      <c r="AB174" s="163"/>
      <c r="AC174" s="163"/>
      <c r="AD174" s="163"/>
      <c r="AE174" s="163"/>
      <c r="AF174" s="163"/>
      <c r="AG174" s="163"/>
    </row>
    <row r="175" spans="1:33" ht="15">
      <c r="A175" s="233"/>
      <c r="B175" s="233"/>
      <c r="C175" s="233"/>
      <c r="D175" s="233"/>
      <c r="E175" s="233"/>
      <c r="F175" s="233"/>
      <c r="G175" s="233"/>
      <c r="H175" s="233"/>
      <c r="I175" s="252"/>
      <c r="J175" s="220"/>
      <c r="K175" s="220"/>
      <c r="L175" s="220"/>
      <c r="M175" s="163"/>
      <c r="N175" s="163"/>
      <c r="O175" s="163"/>
      <c r="P175" s="163"/>
      <c r="Q175" s="163"/>
      <c r="R175" s="163"/>
      <c r="S175" s="163"/>
      <c r="T175" s="163"/>
      <c r="U175" s="163"/>
      <c r="V175" s="163"/>
      <c r="W175" s="163"/>
      <c r="X175" s="163"/>
      <c r="Y175" s="163"/>
      <c r="Z175" s="163"/>
      <c r="AA175" s="163"/>
      <c r="AB175" s="163"/>
      <c r="AC175" s="163"/>
      <c r="AD175" s="163"/>
      <c r="AE175" s="163"/>
      <c r="AF175" s="163"/>
      <c r="AG175" s="163"/>
    </row>
    <row r="176" spans="1:33" ht="15">
      <c r="A176" s="233"/>
      <c r="B176" s="233"/>
      <c r="C176" s="233"/>
      <c r="D176" s="233"/>
      <c r="E176" s="233"/>
      <c r="F176" s="233"/>
      <c r="G176" s="233"/>
      <c r="H176" s="233"/>
      <c r="I176" s="252"/>
      <c r="J176" s="220"/>
      <c r="K176" s="220"/>
      <c r="L176" s="220"/>
      <c r="M176" s="163"/>
      <c r="N176" s="163"/>
      <c r="O176" s="163"/>
      <c r="P176" s="163"/>
      <c r="Q176" s="163"/>
      <c r="R176" s="163"/>
      <c r="S176" s="163"/>
      <c r="T176" s="163"/>
      <c r="U176" s="163"/>
      <c r="V176" s="163"/>
      <c r="W176" s="163"/>
      <c r="X176" s="163"/>
      <c r="Y176" s="163"/>
      <c r="Z176" s="163"/>
      <c r="AA176" s="163"/>
      <c r="AB176" s="163"/>
      <c r="AC176" s="163"/>
      <c r="AD176" s="163"/>
      <c r="AE176" s="163"/>
      <c r="AF176" s="163"/>
      <c r="AG176" s="163"/>
    </row>
    <row r="177" spans="1:33" ht="15">
      <c r="A177" s="233"/>
      <c r="B177" s="233"/>
      <c r="C177" s="233"/>
      <c r="D177" s="233"/>
      <c r="E177" s="233"/>
      <c r="F177" s="233"/>
      <c r="G177" s="233"/>
      <c r="H177" s="233"/>
      <c r="I177" s="252"/>
      <c r="J177" s="220"/>
      <c r="K177" s="220"/>
      <c r="L177" s="220"/>
      <c r="M177" s="163"/>
      <c r="N177" s="163"/>
      <c r="O177" s="163"/>
      <c r="P177" s="163"/>
      <c r="Q177" s="163"/>
      <c r="R177" s="163"/>
      <c r="S177" s="163"/>
      <c r="T177" s="163"/>
      <c r="U177" s="163"/>
      <c r="V177" s="163"/>
      <c r="W177" s="163"/>
      <c r="X177" s="163"/>
      <c r="Y177" s="163"/>
      <c r="Z177" s="163"/>
      <c r="AA177" s="163"/>
      <c r="AB177" s="163"/>
      <c r="AC177" s="163"/>
      <c r="AD177" s="163"/>
      <c r="AE177" s="163"/>
      <c r="AF177" s="163"/>
      <c r="AG177" s="163"/>
    </row>
    <row r="178" spans="1:33" ht="15">
      <c r="A178" s="233"/>
      <c r="B178" s="233"/>
      <c r="C178" s="233"/>
      <c r="D178" s="233"/>
      <c r="E178" s="233"/>
      <c r="F178" s="233"/>
      <c r="G178" s="233"/>
      <c r="H178" s="233"/>
      <c r="I178" s="252"/>
      <c r="J178" s="253"/>
      <c r="K178" s="253"/>
      <c r="L178" s="220"/>
      <c r="M178" s="163"/>
      <c r="N178" s="163"/>
      <c r="O178" s="163"/>
      <c r="P178" s="163"/>
      <c r="Q178" s="163"/>
      <c r="R178" s="163"/>
      <c r="S178" s="163"/>
      <c r="T178" s="163"/>
      <c r="U178" s="163"/>
      <c r="V178" s="163"/>
      <c r="W178" s="163"/>
      <c r="X178" s="163"/>
      <c r="Y178" s="163"/>
      <c r="Z178" s="163"/>
      <c r="AA178" s="163"/>
      <c r="AB178" s="163"/>
      <c r="AC178" s="163"/>
      <c r="AD178" s="163"/>
      <c r="AE178" s="163"/>
      <c r="AF178" s="163"/>
      <c r="AG178" s="163"/>
    </row>
    <row r="179" spans="1:33" ht="15">
      <c r="A179" s="233"/>
      <c r="B179" s="233"/>
      <c r="C179" s="233"/>
      <c r="D179" s="233"/>
      <c r="E179" s="233"/>
      <c r="F179" s="233"/>
      <c r="G179" s="233"/>
      <c r="H179" s="233"/>
      <c r="I179" s="252"/>
      <c r="J179" s="253"/>
      <c r="K179" s="253"/>
      <c r="L179" s="220"/>
      <c r="M179" s="163"/>
      <c r="N179" s="163"/>
      <c r="O179" s="163"/>
      <c r="P179" s="163"/>
      <c r="Q179" s="163"/>
      <c r="R179" s="163"/>
      <c r="S179" s="163"/>
      <c r="T179" s="163"/>
      <c r="U179" s="163"/>
      <c r="V179" s="163"/>
      <c r="W179" s="163"/>
      <c r="X179" s="163"/>
      <c r="Y179" s="163"/>
      <c r="Z179" s="163"/>
      <c r="AA179" s="163"/>
      <c r="AB179" s="163"/>
      <c r="AC179" s="163"/>
      <c r="AD179" s="163"/>
      <c r="AE179" s="163"/>
      <c r="AF179" s="163"/>
      <c r="AG179" s="163"/>
    </row>
    <row r="180" spans="1:33" ht="15">
      <c r="A180" s="233"/>
      <c r="B180" s="233"/>
      <c r="C180" s="233"/>
      <c r="D180" s="233"/>
      <c r="E180" s="233"/>
      <c r="F180" s="233"/>
      <c r="G180" s="233"/>
      <c r="H180" s="233"/>
      <c r="I180" s="252"/>
      <c r="J180" s="220"/>
      <c r="K180" s="220"/>
      <c r="L180" s="220"/>
      <c r="M180" s="163"/>
      <c r="N180" s="163"/>
      <c r="O180" s="163"/>
      <c r="P180" s="163"/>
      <c r="Q180" s="163"/>
      <c r="R180" s="163"/>
      <c r="S180" s="163"/>
      <c r="T180" s="163"/>
      <c r="U180" s="163"/>
      <c r="V180" s="163"/>
      <c r="W180" s="163"/>
      <c r="X180" s="163"/>
      <c r="Y180" s="163"/>
      <c r="Z180" s="163"/>
      <c r="AA180" s="163"/>
      <c r="AB180" s="163"/>
      <c r="AC180" s="163"/>
      <c r="AD180" s="163"/>
      <c r="AE180" s="163"/>
      <c r="AF180" s="163"/>
      <c r="AG180" s="163"/>
    </row>
    <row r="181" spans="1:33" ht="15">
      <c r="A181" s="233"/>
      <c r="B181" s="233"/>
      <c r="C181" s="233"/>
      <c r="D181" s="233"/>
      <c r="E181" s="233"/>
      <c r="F181" s="233"/>
      <c r="G181" s="233"/>
      <c r="H181" s="233"/>
      <c r="I181" s="252"/>
      <c r="J181" s="220"/>
      <c r="K181" s="220"/>
      <c r="L181" s="220"/>
      <c r="M181" s="163"/>
      <c r="N181" s="163"/>
      <c r="O181" s="163"/>
      <c r="P181" s="163"/>
      <c r="Q181" s="163"/>
      <c r="R181" s="163"/>
      <c r="S181" s="163"/>
      <c r="T181" s="163"/>
      <c r="U181" s="163"/>
      <c r="V181" s="163"/>
      <c r="W181" s="163"/>
      <c r="X181" s="163"/>
      <c r="Y181" s="163"/>
      <c r="Z181" s="163"/>
      <c r="AA181" s="163"/>
      <c r="AB181" s="163"/>
      <c r="AC181" s="163"/>
      <c r="AD181" s="163"/>
      <c r="AE181" s="163"/>
      <c r="AF181" s="163"/>
      <c r="AG181" s="163"/>
    </row>
    <row r="182" spans="1:33" ht="15">
      <c r="A182" s="233"/>
      <c r="B182" s="233"/>
      <c r="C182" s="233"/>
      <c r="D182" s="233"/>
      <c r="E182" s="233"/>
      <c r="F182" s="233"/>
      <c r="G182" s="233"/>
      <c r="H182" s="233"/>
      <c r="I182" s="252"/>
      <c r="J182" s="220"/>
      <c r="K182" s="220"/>
      <c r="L182" s="220"/>
      <c r="M182" s="163"/>
      <c r="N182" s="163"/>
      <c r="O182" s="163"/>
      <c r="P182" s="163"/>
      <c r="Q182" s="163"/>
      <c r="R182" s="163"/>
      <c r="S182" s="163"/>
      <c r="T182" s="163"/>
      <c r="U182" s="163"/>
      <c r="V182" s="163"/>
      <c r="W182" s="163"/>
      <c r="X182" s="163"/>
      <c r="Y182" s="163"/>
      <c r="Z182" s="163"/>
      <c r="AA182" s="163"/>
      <c r="AB182" s="163"/>
      <c r="AC182" s="163"/>
      <c r="AD182" s="163"/>
      <c r="AE182" s="163"/>
      <c r="AF182" s="163"/>
      <c r="AG182" s="163"/>
    </row>
    <row r="183" spans="1:33" ht="15">
      <c r="A183" s="233"/>
      <c r="B183" s="233"/>
      <c r="C183" s="233"/>
      <c r="D183" s="233"/>
      <c r="E183" s="233"/>
      <c r="F183" s="233"/>
      <c r="G183" s="233"/>
      <c r="H183" s="233"/>
      <c r="I183" s="252"/>
      <c r="J183" s="220"/>
      <c r="K183" s="220"/>
      <c r="L183" s="220"/>
      <c r="M183" s="163"/>
      <c r="N183" s="163"/>
      <c r="O183" s="163"/>
      <c r="P183" s="163"/>
      <c r="Q183" s="163"/>
      <c r="R183" s="163"/>
      <c r="S183" s="163"/>
      <c r="T183" s="163"/>
      <c r="U183" s="163"/>
      <c r="V183" s="163"/>
      <c r="W183" s="163"/>
      <c r="X183" s="163"/>
      <c r="Y183" s="163"/>
      <c r="Z183" s="163"/>
      <c r="AA183" s="163"/>
      <c r="AB183" s="163"/>
      <c r="AC183" s="163"/>
      <c r="AD183" s="163"/>
      <c r="AE183" s="163"/>
      <c r="AF183" s="163"/>
      <c r="AG183" s="163"/>
    </row>
    <row r="184" spans="1:33" ht="15">
      <c r="A184" s="233"/>
      <c r="B184" s="233"/>
      <c r="C184" s="233"/>
      <c r="D184" s="233"/>
      <c r="E184" s="233"/>
      <c r="F184" s="233"/>
      <c r="G184" s="233"/>
      <c r="H184" s="233"/>
      <c r="I184" s="252"/>
      <c r="J184" s="220"/>
      <c r="K184" s="220"/>
      <c r="L184" s="220"/>
      <c r="M184" s="163"/>
      <c r="N184" s="163"/>
      <c r="O184" s="163"/>
      <c r="P184" s="163"/>
      <c r="Q184" s="163"/>
      <c r="R184" s="163"/>
      <c r="S184" s="163"/>
      <c r="T184" s="163"/>
      <c r="U184" s="163"/>
      <c r="V184" s="163"/>
      <c r="W184" s="163"/>
      <c r="X184" s="163"/>
      <c r="Y184" s="163"/>
      <c r="Z184" s="163"/>
      <c r="AA184" s="163"/>
      <c r="AB184" s="163"/>
      <c r="AC184" s="163"/>
      <c r="AD184" s="163"/>
      <c r="AE184" s="163"/>
      <c r="AF184" s="163"/>
      <c r="AG184" s="163"/>
    </row>
    <row r="185" spans="1:33" ht="15">
      <c r="A185" s="233"/>
      <c r="B185" s="233"/>
      <c r="C185" s="233"/>
      <c r="D185" s="233"/>
      <c r="E185" s="233"/>
      <c r="F185" s="233"/>
      <c r="G185" s="233"/>
      <c r="H185" s="233"/>
      <c r="I185" s="252"/>
      <c r="J185" s="220"/>
      <c r="K185" s="220"/>
      <c r="L185" s="220"/>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row>
    <row r="186" spans="1:33" ht="15">
      <c r="A186" s="233"/>
      <c r="B186" s="233"/>
      <c r="C186" s="233"/>
      <c r="D186" s="233"/>
      <c r="E186" s="233"/>
      <c r="F186" s="233"/>
      <c r="G186" s="233"/>
      <c r="H186" s="233"/>
      <c r="I186" s="252"/>
      <c r="J186" s="220"/>
      <c r="K186" s="220"/>
      <c r="L186" s="220"/>
      <c r="M186" s="163"/>
      <c r="N186" s="163"/>
      <c r="O186" s="163"/>
      <c r="P186" s="163"/>
      <c r="Q186" s="163"/>
      <c r="R186" s="163"/>
      <c r="S186" s="163"/>
      <c r="T186" s="163"/>
      <c r="U186" s="163"/>
      <c r="V186" s="163"/>
      <c r="W186" s="163"/>
      <c r="X186" s="163"/>
      <c r="Y186" s="163"/>
      <c r="Z186" s="163"/>
      <c r="AA186" s="163"/>
      <c r="AB186" s="163"/>
      <c r="AC186" s="163"/>
      <c r="AD186" s="163"/>
      <c r="AE186" s="163"/>
      <c r="AF186" s="163"/>
      <c r="AG186" s="163"/>
    </row>
    <row r="187" spans="1:33" ht="15">
      <c r="A187" s="233"/>
      <c r="B187" s="233"/>
      <c r="C187" s="233"/>
      <c r="D187" s="233"/>
      <c r="E187" s="233"/>
      <c r="F187" s="233"/>
      <c r="G187" s="233"/>
      <c r="H187" s="233"/>
      <c r="I187" s="252"/>
      <c r="J187" s="220"/>
      <c r="K187" s="220"/>
      <c r="L187" s="220"/>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row>
    <row r="188" spans="1:33" ht="15">
      <c r="A188" s="233"/>
      <c r="B188" s="233"/>
      <c r="C188" s="233"/>
      <c r="D188" s="233"/>
      <c r="E188" s="233"/>
      <c r="F188" s="233"/>
      <c r="G188" s="233"/>
      <c r="H188" s="233"/>
      <c r="I188" s="252"/>
      <c r="J188" s="220"/>
      <c r="K188" s="220"/>
      <c r="L188" s="220"/>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row>
    <row r="189" spans="1:33" ht="15">
      <c r="A189" s="233"/>
      <c r="B189" s="233"/>
      <c r="C189" s="233"/>
      <c r="D189" s="233"/>
      <c r="E189" s="233"/>
      <c r="F189" s="233"/>
      <c r="G189" s="233"/>
      <c r="H189" s="233"/>
      <c r="I189" s="252"/>
      <c r="J189" s="220"/>
      <c r="K189" s="220"/>
      <c r="L189" s="220"/>
      <c r="M189" s="163"/>
      <c r="N189" s="163"/>
      <c r="O189" s="163"/>
      <c r="P189" s="163"/>
      <c r="Q189" s="163"/>
      <c r="R189" s="163"/>
      <c r="S189" s="163"/>
      <c r="T189" s="163"/>
      <c r="U189" s="163"/>
      <c r="V189" s="163"/>
      <c r="W189" s="163"/>
      <c r="X189" s="163"/>
      <c r="Y189" s="163"/>
      <c r="Z189" s="163"/>
      <c r="AA189" s="163"/>
      <c r="AB189" s="163"/>
      <c r="AC189" s="163"/>
      <c r="AD189" s="163"/>
      <c r="AE189" s="163"/>
      <c r="AF189" s="163"/>
      <c r="AG189" s="163"/>
    </row>
    <row r="190" spans="1:33" ht="15">
      <c r="A190" s="233"/>
      <c r="B190" s="233"/>
      <c r="C190" s="233"/>
      <c r="D190" s="233"/>
      <c r="E190" s="233"/>
      <c r="F190" s="233"/>
      <c r="G190" s="233"/>
      <c r="H190" s="233"/>
      <c r="I190" s="252"/>
      <c r="J190" s="220"/>
      <c r="K190" s="220"/>
      <c r="L190" s="220"/>
      <c r="M190" s="163"/>
      <c r="N190" s="163"/>
      <c r="O190" s="163"/>
      <c r="P190" s="163"/>
      <c r="Q190" s="163"/>
      <c r="R190" s="163"/>
      <c r="S190" s="163"/>
      <c r="T190" s="163"/>
      <c r="U190" s="163"/>
      <c r="V190" s="163"/>
      <c r="W190" s="163"/>
      <c r="X190" s="163"/>
      <c r="Y190" s="163"/>
      <c r="Z190" s="163"/>
      <c r="AA190" s="163"/>
      <c r="AB190" s="163"/>
      <c r="AC190" s="163"/>
      <c r="AD190" s="163"/>
      <c r="AE190" s="163"/>
      <c r="AF190" s="163"/>
      <c r="AG190" s="163"/>
    </row>
    <row r="191" spans="1:33" ht="15">
      <c r="A191" s="233"/>
      <c r="B191" s="233"/>
      <c r="C191" s="233"/>
      <c r="D191" s="233"/>
      <c r="E191" s="233"/>
      <c r="F191" s="233"/>
      <c r="G191" s="233"/>
      <c r="H191" s="233"/>
      <c r="I191" s="252"/>
      <c r="J191" s="220"/>
      <c r="K191" s="220"/>
      <c r="L191" s="220"/>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row>
    <row r="192" spans="1:33" ht="15.75">
      <c r="A192" s="233"/>
      <c r="B192" s="233"/>
      <c r="C192" s="233"/>
      <c r="D192" s="233"/>
      <c r="E192" s="233"/>
      <c r="F192" s="233"/>
      <c r="G192" s="233"/>
      <c r="H192" s="233"/>
      <c r="I192" s="252"/>
      <c r="J192" s="254"/>
      <c r="K192" s="220"/>
      <c r="L192" s="220"/>
      <c r="M192" s="163"/>
      <c r="N192" s="163"/>
      <c r="O192" s="163"/>
      <c r="P192" s="163"/>
      <c r="Q192" s="163"/>
      <c r="R192" s="163"/>
      <c r="S192" s="163"/>
      <c r="T192" s="163"/>
      <c r="U192" s="163"/>
      <c r="V192" s="163"/>
      <c r="W192" s="163"/>
      <c r="X192" s="163"/>
      <c r="Y192" s="163"/>
      <c r="Z192" s="163"/>
      <c r="AA192" s="163"/>
      <c r="AB192" s="163"/>
      <c r="AC192" s="163"/>
      <c r="AD192" s="163"/>
      <c r="AE192" s="163"/>
      <c r="AF192" s="163"/>
      <c r="AG192" s="163"/>
    </row>
    <row r="193" spans="1:33" ht="15.75">
      <c r="A193" s="233"/>
      <c r="B193" s="233"/>
      <c r="C193" s="233"/>
      <c r="D193" s="233"/>
      <c r="E193" s="233"/>
      <c r="F193" s="233"/>
      <c r="G193" s="233"/>
      <c r="H193" s="233"/>
      <c r="I193" s="252"/>
      <c r="J193" s="254"/>
      <c r="K193" s="220"/>
      <c r="L193" s="220"/>
      <c r="M193" s="163"/>
      <c r="N193" s="163"/>
      <c r="O193" s="163"/>
      <c r="P193" s="163"/>
      <c r="Q193" s="163"/>
      <c r="R193" s="163"/>
      <c r="S193" s="163"/>
      <c r="T193" s="163"/>
      <c r="U193" s="163"/>
      <c r="V193" s="163"/>
      <c r="W193" s="163"/>
      <c r="X193" s="163"/>
      <c r="Y193" s="163"/>
      <c r="Z193" s="163"/>
      <c r="AA193" s="163"/>
      <c r="AB193" s="163"/>
      <c r="AC193" s="163"/>
      <c r="AD193" s="163"/>
      <c r="AE193" s="163"/>
      <c r="AF193" s="163"/>
      <c r="AG193" s="163"/>
    </row>
    <row r="194" spans="1:33" ht="15.75">
      <c r="A194" s="233"/>
      <c r="B194" s="233"/>
      <c r="C194" s="233"/>
      <c r="D194" s="233"/>
      <c r="E194" s="233"/>
      <c r="F194" s="233"/>
      <c r="G194" s="233"/>
      <c r="H194" s="233"/>
      <c r="I194" s="252"/>
      <c r="J194" s="254"/>
      <c r="K194" s="220"/>
      <c r="L194" s="220"/>
      <c r="M194" s="163"/>
      <c r="N194" s="163"/>
      <c r="O194" s="163"/>
      <c r="P194" s="163"/>
      <c r="Q194" s="163"/>
      <c r="R194" s="163"/>
      <c r="S194" s="163"/>
      <c r="T194" s="163"/>
      <c r="U194" s="163"/>
      <c r="V194" s="163"/>
      <c r="W194" s="163"/>
      <c r="X194" s="163"/>
      <c r="Y194" s="163"/>
      <c r="Z194" s="163"/>
      <c r="AA194" s="163"/>
      <c r="AB194" s="163"/>
      <c r="AC194" s="163"/>
      <c r="AD194" s="163"/>
      <c r="AE194" s="163"/>
      <c r="AF194" s="163"/>
      <c r="AG194" s="163"/>
    </row>
    <row r="195" spans="1:33" ht="15.75">
      <c r="A195" s="233"/>
      <c r="B195" s="233"/>
      <c r="C195" s="233"/>
      <c r="D195" s="233"/>
      <c r="E195" s="233"/>
      <c r="F195" s="233"/>
      <c r="G195" s="233"/>
      <c r="H195" s="233"/>
      <c r="I195" s="252"/>
      <c r="J195" s="254"/>
      <c r="K195" s="220"/>
      <c r="L195" s="220"/>
      <c r="M195" s="163"/>
      <c r="N195" s="163"/>
      <c r="O195" s="163"/>
      <c r="P195" s="163"/>
      <c r="Q195" s="163"/>
      <c r="R195" s="163"/>
      <c r="S195" s="163"/>
      <c r="T195" s="163"/>
      <c r="U195" s="163"/>
      <c r="V195" s="163"/>
      <c r="W195" s="163"/>
      <c r="X195" s="163"/>
      <c r="Y195" s="163"/>
      <c r="Z195" s="163"/>
      <c r="AA195" s="163"/>
      <c r="AB195" s="163"/>
      <c r="AC195" s="163"/>
      <c r="AD195" s="163"/>
      <c r="AE195" s="163"/>
      <c r="AF195" s="163"/>
      <c r="AG195" s="163"/>
    </row>
    <row r="196" spans="1:33" ht="15">
      <c r="A196" s="233"/>
      <c r="B196" s="233"/>
      <c r="C196" s="233"/>
      <c r="D196" s="233"/>
      <c r="E196" s="233"/>
      <c r="F196" s="233"/>
      <c r="G196" s="233"/>
      <c r="H196" s="233"/>
      <c r="I196" s="252"/>
      <c r="J196" s="220"/>
      <c r="K196" s="220"/>
      <c r="L196" s="220"/>
      <c r="M196" s="163"/>
      <c r="N196" s="163"/>
      <c r="O196" s="163"/>
      <c r="P196" s="163"/>
      <c r="Q196" s="163"/>
      <c r="R196" s="163"/>
      <c r="S196" s="163"/>
      <c r="T196" s="163"/>
      <c r="U196" s="163"/>
      <c r="V196" s="163"/>
      <c r="W196" s="163"/>
      <c r="X196" s="163"/>
      <c r="Y196" s="163"/>
      <c r="Z196" s="163"/>
      <c r="AA196" s="163"/>
      <c r="AB196" s="163"/>
      <c r="AC196" s="163"/>
      <c r="AD196" s="163"/>
      <c r="AE196" s="163"/>
      <c r="AF196" s="163"/>
      <c r="AG196" s="163"/>
    </row>
    <row r="197" spans="1:33" ht="15">
      <c r="A197" s="233"/>
      <c r="B197" s="233"/>
      <c r="C197" s="233"/>
      <c r="D197" s="233"/>
      <c r="E197" s="233"/>
      <c r="F197" s="233"/>
      <c r="G197" s="233"/>
      <c r="H197" s="233"/>
      <c r="I197" s="252"/>
      <c r="J197" s="220"/>
      <c r="K197" s="220"/>
      <c r="L197" s="220"/>
      <c r="M197" s="163"/>
      <c r="N197" s="163"/>
      <c r="O197" s="163"/>
      <c r="P197" s="163"/>
      <c r="Q197" s="163"/>
      <c r="R197" s="163"/>
      <c r="S197" s="163"/>
      <c r="T197" s="163"/>
      <c r="U197" s="163"/>
      <c r="V197" s="163"/>
      <c r="W197" s="163"/>
      <c r="X197" s="163"/>
      <c r="Y197" s="163"/>
      <c r="Z197" s="163"/>
      <c r="AA197" s="163"/>
      <c r="AB197" s="163"/>
      <c r="AC197" s="163"/>
      <c r="AD197" s="163"/>
      <c r="AE197" s="163"/>
      <c r="AF197" s="163"/>
      <c r="AG197" s="163"/>
    </row>
    <row r="198" spans="1:33" ht="15">
      <c r="A198" s="233"/>
      <c r="B198" s="233"/>
      <c r="C198" s="233"/>
      <c r="D198" s="233"/>
      <c r="E198" s="233"/>
      <c r="F198" s="233"/>
      <c r="G198" s="233"/>
      <c r="H198" s="233"/>
      <c r="I198" s="252"/>
      <c r="J198" s="220"/>
      <c r="K198" s="220"/>
      <c r="L198" s="220"/>
      <c r="M198" s="163"/>
      <c r="N198" s="163"/>
      <c r="O198" s="163"/>
      <c r="P198" s="163"/>
      <c r="Q198" s="163"/>
      <c r="R198" s="163"/>
      <c r="S198" s="163"/>
      <c r="T198" s="163"/>
      <c r="U198" s="163"/>
      <c r="V198" s="163"/>
      <c r="W198" s="163"/>
      <c r="X198" s="163"/>
      <c r="Y198" s="163"/>
      <c r="Z198" s="163"/>
      <c r="AA198" s="163"/>
      <c r="AB198" s="163"/>
      <c r="AC198" s="163"/>
      <c r="AD198" s="163"/>
      <c r="AE198" s="163"/>
      <c r="AF198" s="163"/>
      <c r="AG198" s="163"/>
    </row>
    <row r="199" spans="1:33" ht="15">
      <c r="A199" s="233"/>
      <c r="B199" s="233"/>
      <c r="C199" s="233"/>
      <c r="D199" s="233"/>
      <c r="E199" s="233"/>
      <c r="F199" s="233"/>
      <c r="G199" s="233"/>
      <c r="H199" s="233"/>
      <c r="I199" s="252"/>
      <c r="J199" s="220"/>
      <c r="K199" s="220"/>
      <c r="L199" s="220"/>
      <c r="M199" s="163"/>
      <c r="N199" s="163"/>
      <c r="O199" s="163"/>
      <c r="P199" s="163"/>
      <c r="Q199" s="163"/>
      <c r="R199" s="163"/>
      <c r="S199" s="163"/>
      <c r="T199" s="163"/>
      <c r="U199" s="163"/>
      <c r="V199" s="163"/>
      <c r="W199" s="163"/>
      <c r="X199" s="163"/>
      <c r="Y199" s="163"/>
      <c r="Z199" s="163"/>
      <c r="AA199" s="163"/>
      <c r="AB199" s="163"/>
      <c r="AC199" s="163"/>
      <c r="AD199" s="163"/>
      <c r="AE199" s="163"/>
      <c r="AF199" s="163"/>
      <c r="AG199" s="163"/>
    </row>
    <row r="200" spans="1:33" ht="15">
      <c r="A200" s="233"/>
      <c r="B200" s="233"/>
      <c r="C200" s="233"/>
      <c r="D200" s="233"/>
      <c r="E200" s="233"/>
      <c r="F200" s="233"/>
      <c r="G200" s="233"/>
      <c r="H200" s="233"/>
      <c r="I200" s="252"/>
      <c r="J200" s="220"/>
      <c r="K200" s="220"/>
      <c r="L200" s="220"/>
      <c r="M200" s="163"/>
      <c r="N200" s="163"/>
      <c r="O200" s="163"/>
      <c r="P200" s="163"/>
      <c r="Q200" s="163"/>
      <c r="R200" s="163"/>
      <c r="S200" s="163"/>
      <c r="T200" s="163"/>
      <c r="U200" s="163"/>
      <c r="V200" s="163"/>
      <c r="W200" s="163"/>
      <c r="X200" s="163"/>
      <c r="Y200" s="163"/>
      <c r="Z200" s="163"/>
      <c r="AA200" s="163"/>
      <c r="AB200" s="163"/>
      <c r="AC200" s="163"/>
      <c r="AD200" s="163"/>
      <c r="AE200" s="163"/>
      <c r="AF200" s="163"/>
      <c r="AG200" s="163"/>
    </row>
    <row r="201" spans="1:33" ht="15">
      <c r="A201" s="233"/>
      <c r="B201" s="233"/>
      <c r="C201" s="233"/>
      <c r="D201" s="233"/>
      <c r="E201" s="233"/>
      <c r="F201" s="233"/>
      <c r="G201" s="233"/>
      <c r="H201" s="233"/>
      <c r="I201" s="252"/>
      <c r="J201" s="220"/>
      <c r="K201" s="220"/>
      <c r="L201" s="220"/>
      <c r="M201" s="163"/>
      <c r="N201" s="163"/>
      <c r="O201" s="163"/>
      <c r="P201" s="163"/>
      <c r="Q201" s="163"/>
      <c r="R201" s="163"/>
      <c r="S201" s="163"/>
      <c r="T201" s="163"/>
      <c r="U201" s="163"/>
      <c r="V201" s="163"/>
      <c r="W201" s="163"/>
      <c r="X201" s="163"/>
      <c r="Y201" s="163"/>
      <c r="Z201" s="163"/>
      <c r="AA201" s="163"/>
      <c r="AB201" s="163"/>
      <c r="AC201" s="163"/>
      <c r="AD201" s="163"/>
      <c r="AE201" s="163"/>
      <c r="AF201" s="163"/>
      <c r="AG201" s="163"/>
    </row>
    <row r="202" spans="1:33" ht="15">
      <c r="A202" s="233"/>
      <c r="B202" s="233"/>
      <c r="C202" s="233"/>
      <c r="D202" s="233"/>
      <c r="E202" s="233"/>
      <c r="F202" s="233"/>
      <c r="G202" s="233"/>
      <c r="H202" s="233"/>
      <c r="I202" s="252"/>
      <c r="J202" s="220"/>
      <c r="K202" s="220"/>
      <c r="L202" s="220"/>
      <c r="M202" s="163"/>
      <c r="N202" s="163"/>
      <c r="O202" s="163"/>
      <c r="P202" s="163"/>
      <c r="Q202" s="163"/>
      <c r="R202" s="163"/>
      <c r="S202" s="163"/>
      <c r="T202" s="163"/>
      <c r="U202" s="163"/>
      <c r="V202" s="163"/>
      <c r="W202" s="163"/>
      <c r="X202" s="163"/>
      <c r="Y202" s="163"/>
      <c r="Z202" s="163"/>
      <c r="AA202" s="163"/>
      <c r="AB202" s="163"/>
      <c r="AC202" s="163"/>
      <c r="AD202" s="163"/>
      <c r="AE202" s="163"/>
      <c r="AF202" s="163"/>
      <c r="AG202" s="163"/>
    </row>
    <row r="203" spans="1:33" ht="15">
      <c r="A203" s="233"/>
      <c r="B203" s="233"/>
      <c r="C203" s="233"/>
      <c r="D203" s="233"/>
      <c r="E203" s="233"/>
      <c r="F203" s="233"/>
      <c r="G203" s="233"/>
      <c r="H203" s="233"/>
      <c r="I203" s="252"/>
      <c r="J203" s="220"/>
      <c r="K203" s="220"/>
      <c r="L203" s="220"/>
      <c r="M203" s="163"/>
      <c r="N203" s="163"/>
      <c r="O203" s="163"/>
      <c r="P203" s="163"/>
      <c r="Q203" s="163"/>
      <c r="R203" s="163"/>
      <c r="S203" s="163"/>
      <c r="T203" s="163"/>
      <c r="U203" s="163"/>
      <c r="V203" s="163"/>
      <c r="W203" s="163"/>
      <c r="X203" s="163"/>
      <c r="Y203" s="163"/>
      <c r="Z203" s="163"/>
      <c r="AA203" s="163"/>
      <c r="AB203" s="163"/>
      <c r="AC203" s="163"/>
      <c r="AD203" s="163"/>
      <c r="AE203" s="163"/>
      <c r="AF203" s="163"/>
      <c r="AG203" s="163"/>
    </row>
    <row r="204" spans="1:33" ht="15">
      <c r="A204" s="233"/>
      <c r="B204" s="233"/>
      <c r="C204" s="233"/>
      <c r="D204" s="233"/>
      <c r="E204" s="233"/>
      <c r="F204" s="233"/>
      <c r="G204" s="233"/>
      <c r="H204" s="233"/>
      <c r="I204" s="252"/>
      <c r="J204" s="220"/>
      <c r="K204" s="220"/>
      <c r="L204" s="220"/>
      <c r="M204" s="163"/>
      <c r="N204" s="163"/>
      <c r="O204" s="163"/>
      <c r="P204" s="163"/>
      <c r="Q204" s="163"/>
      <c r="R204" s="163"/>
      <c r="S204" s="163"/>
      <c r="T204" s="163"/>
      <c r="U204" s="163"/>
      <c r="V204" s="163"/>
      <c r="W204" s="163"/>
      <c r="X204" s="163"/>
      <c r="Y204" s="163"/>
      <c r="Z204" s="163"/>
      <c r="AA204" s="163"/>
      <c r="AB204" s="163"/>
      <c r="AC204" s="163"/>
      <c r="AD204" s="163"/>
      <c r="AE204" s="163"/>
      <c r="AF204" s="163"/>
      <c r="AG204" s="163"/>
    </row>
    <row r="205" spans="1:33" ht="15">
      <c r="A205" s="233"/>
      <c r="B205" s="233"/>
      <c r="C205" s="233"/>
      <c r="D205" s="233"/>
      <c r="E205" s="233"/>
      <c r="F205" s="233"/>
      <c r="G205" s="233"/>
      <c r="H205" s="233"/>
      <c r="I205" s="252"/>
      <c r="J205" s="220"/>
      <c r="K205" s="220"/>
      <c r="L205" s="220"/>
      <c r="M205" s="163"/>
      <c r="N205" s="163"/>
      <c r="O205" s="163"/>
      <c r="P205" s="163"/>
      <c r="Q205" s="163"/>
      <c r="R205" s="163"/>
      <c r="S205" s="163"/>
      <c r="T205" s="163"/>
      <c r="U205" s="163"/>
      <c r="V205" s="163"/>
      <c r="W205" s="163"/>
      <c r="X205" s="163"/>
      <c r="Y205" s="163"/>
      <c r="Z205" s="163"/>
      <c r="AA205" s="163"/>
      <c r="AB205" s="163"/>
      <c r="AC205" s="163"/>
      <c r="AD205" s="163"/>
      <c r="AE205" s="163"/>
      <c r="AF205" s="163"/>
      <c r="AG205" s="163"/>
    </row>
    <row r="206" spans="1:33" ht="15">
      <c r="A206" s="233"/>
      <c r="B206" s="233"/>
      <c r="C206" s="233"/>
      <c r="D206" s="233"/>
      <c r="E206" s="233"/>
      <c r="F206" s="233"/>
      <c r="G206" s="233"/>
      <c r="H206" s="233"/>
      <c r="I206" s="252"/>
      <c r="J206" s="220"/>
      <c r="K206" s="220"/>
      <c r="L206" s="220"/>
      <c r="M206" s="163"/>
      <c r="N206" s="163"/>
      <c r="O206" s="163"/>
      <c r="P206" s="163"/>
      <c r="Q206" s="163"/>
      <c r="R206" s="163"/>
      <c r="S206" s="163"/>
      <c r="T206" s="163"/>
      <c r="U206" s="163"/>
      <c r="V206" s="163"/>
      <c r="W206" s="163"/>
      <c r="X206" s="163"/>
      <c r="Y206" s="163"/>
      <c r="Z206" s="163"/>
      <c r="AA206" s="163"/>
      <c r="AB206" s="163"/>
      <c r="AC206" s="163"/>
      <c r="AD206" s="163"/>
      <c r="AE206" s="163"/>
      <c r="AF206" s="163"/>
      <c r="AG206" s="163"/>
    </row>
    <row r="207" spans="1:33" ht="15">
      <c r="A207" s="233"/>
      <c r="B207" s="233"/>
      <c r="C207" s="233"/>
      <c r="D207" s="233"/>
      <c r="E207" s="233"/>
      <c r="F207" s="233"/>
      <c r="G207" s="233"/>
      <c r="H207" s="233"/>
      <c r="I207" s="252"/>
      <c r="J207" s="220"/>
      <c r="K207" s="220"/>
      <c r="L207" s="220"/>
      <c r="M207" s="163"/>
      <c r="N207" s="163"/>
      <c r="O207" s="163"/>
      <c r="P207" s="163"/>
      <c r="Q207" s="163"/>
      <c r="R207" s="163"/>
      <c r="S207" s="163"/>
      <c r="T207" s="163"/>
      <c r="U207" s="163"/>
      <c r="V207" s="163"/>
      <c r="W207" s="163"/>
      <c r="X207" s="163"/>
      <c r="Y207" s="163"/>
      <c r="Z207" s="163"/>
      <c r="AA207" s="163"/>
      <c r="AB207" s="163"/>
      <c r="AC207" s="163"/>
      <c r="AD207" s="163"/>
      <c r="AE207" s="163"/>
      <c r="AF207" s="163"/>
      <c r="AG207" s="163"/>
    </row>
    <row r="208" spans="1:33" ht="15">
      <c r="A208" s="233"/>
      <c r="B208" s="233"/>
      <c r="C208" s="233"/>
      <c r="D208" s="233"/>
      <c r="E208" s="233"/>
      <c r="F208" s="233"/>
      <c r="G208" s="233"/>
      <c r="H208" s="233"/>
      <c r="I208" s="252"/>
      <c r="J208" s="220"/>
      <c r="K208" s="220"/>
      <c r="L208" s="220"/>
      <c r="M208" s="163"/>
      <c r="N208" s="163"/>
      <c r="O208" s="163"/>
      <c r="P208" s="163"/>
      <c r="Q208" s="163"/>
      <c r="R208" s="163"/>
      <c r="S208" s="163"/>
      <c r="T208" s="163"/>
      <c r="U208" s="163"/>
      <c r="V208" s="163"/>
      <c r="W208" s="163"/>
      <c r="X208" s="163"/>
      <c r="Y208" s="163"/>
      <c r="Z208" s="163"/>
      <c r="AA208" s="163"/>
      <c r="AB208" s="163"/>
      <c r="AC208" s="163"/>
      <c r="AD208" s="163"/>
      <c r="AE208" s="163"/>
      <c r="AF208" s="163"/>
      <c r="AG208" s="163"/>
    </row>
    <row r="209" spans="1:33" ht="15">
      <c r="A209" s="233"/>
      <c r="B209" s="233"/>
      <c r="C209" s="233"/>
      <c r="D209" s="233"/>
      <c r="E209" s="233"/>
      <c r="F209" s="233"/>
      <c r="G209" s="233"/>
      <c r="H209" s="233"/>
      <c r="I209" s="252"/>
      <c r="J209" s="220"/>
      <c r="K209" s="220"/>
      <c r="L209" s="220"/>
      <c r="M209" s="163"/>
      <c r="N209" s="163"/>
      <c r="O209" s="163"/>
      <c r="P209" s="163"/>
      <c r="Q209" s="163"/>
      <c r="R209" s="163"/>
      <c r="S209" s="163"/>
      <c r="T209" s="163"/>
      <c r="U209" s="163"/>
      <c r="V209" s="163"/>
      <c r="W209" s="163"/>
      <c r="X209" s="163"/>
      <c r="Y209" s="163"/>
      <c r="Z209" s="163"/>
      <c r="AA209" s="163"/>
      <c r="AB209" s="163"/>
      <c r="AC209" s="163"/>
      <c r="AD209" s="163"/>
      <c r="AE209" s="163"/>
      <c r="AF209" s="163"/>
      <c r="AG209" s="163"/>
    </row>
    <row r="210" spans="1:33" ht="15">
      <c r="A210" s="233"/>
      <c r="B210" s="233"/>
      <c r="C210" s="233"/>
      <c r="D210" s="233"/>
      <c r="E210" s="233"/>
      <c r="F210" s="233"/>
      <c r="G210" s="233"/>
      <c r="H210" s="233"/>
      <c r="I210" s="252"/>
      <c r="J210" s="220"/>
      <c r="K210" s="220"/>
      <c r="L210" s="220"/>
      <c r="M210" s="163"/>
      <c r="N210" s="163"/>
      <c r="O210" s="163"/>
      <c r="P210" s="163"/>
      <c r="Q210" s="163"/>
      <c r="R210" s="163"/>
      <c r="S210" s="163"/>
      <c r="T210" s="163"/>
      <c r="U210" s="163"/>
      <c r="V210" s="163"/>
      <c r="W210" s="163"/>
      <c r="X210" s="163"/>
      <c r="Y210" s="163"/>
      <c r="Z210" s="163"/>
      <c r="AA210" s="163"/>
      <c r="AB210" s="163"/>
      <c r="AC210" s="163"/>
      <c r="AD210" s="163"/>
      <c r="AE210" s="163"/>
      <c r="AF210" s="163"/>
      <c r="AG210" s="163"/>
    </row>
    <row r="211" spans="1:33" ht="15">
      <c r="A211" s="233"/>
      <c r="B211" s="233"/>
      <c r="C211" s="233"/>
      <c r="D211" s="233"/>
      <c r="E211" s="233"/>
      <c r="F211" s="233"/>
      <c r="G211" s="233"/>
      <c r="H211" s="233"/>
      <c r="I211" s="252"/>
      <c r="J211" s="220"/>
      <c r="K211" s="220"/>
      <c r="L211" s="220"/>
      <c r="M211" s="163"/>
      <c r="N211" s="163"/>
      <c r="O211" s="163"/>
      <c r="P211" s="163"/>
      <c r="Q211" s="163"/>
      <c r="R211" s="163"/>
      <c r="S211" s="163"/>
      <c r="T211" s="163"/>
      <c r="U211" s="163"/>
      <c r="V211" s="163"/>
      <c r="W211" s="163"/>
      <c r="X211" s="163"/>
      <c r="Y211" s="163"/>
      <c r="Z211" s="163"/>
      <c r="AA211" s="163"/>
      <c r="AB211" s="163"/>
      <c r="AC211" s="163"/>
      <c r="AD211" s="163"/>
      <c r="AE211" s="163"/>
      <c r="AF211" s="163"/>
      <c r="AG211" s="163"/>
    </row>
    <row r="212" spans="1:33" ht="15">
      <c r="A212" s="233"/>
      <c r="B212" s="233"/>
      <c r="C212" s="233"/>
      <c r="D212" s="233"/>
      <c r="E212" s="233"/>
      <c r="F212" s="233"/>
      <c r="G212" s="233"/>
      <c r="H212" s="233"/>
      <c r="I212" s="252"/>
      <c r="J212" s="220"/>
      <c r="K212" s="220"/>
      <c r="L212" s="220"/>
      <c r="M212" s="163"/>
      <c r="N212" s="163"/>
      <c r="O212" s="163"/>
      <c r="P212" s="163"/>
      <c r="Q212" s="163"/>
      <c r="R212" s="163"/>
      <c r="S212" s="163"/>
      <c r="T212" s="163"/>
      <c r="U212" s="163"/>
      <c r="V212" s="163"/>
      <c r="W212" s="163"/>
      <c r="X212" s="163"/>
      <c r="Y212" s="163"/>
      <c r="Z212" s="163"/>
      <c r="AA212" s="163"/>
      <c r="AB212" s="163"/>
      <c r="AC212" s="163"/>
      <c r="AD212" s="163"/>
      <c r="AE212" s="163"/>
      <c r="AF212" s="163"/>
      <c r="AG212" s="163"/>
    </row>
    <row r="213" spans="1:33" ht="15">
      <c r="A213" s="233"/>
      <c r="B213" s="233"/>
      <c r="C213" s="233"/>
      <c r="D213" s="233"/>
      <c r="E213" s="233"/>
      <c r="F213" s="233"/>
      <c r="G213" s="233"/>
      <c r="H213" s="233"/>
      <c r="I213" s="252"/>
      <c r="J213" s="220"/>
      <c r="K213" s="220"/>
      <c r="L213" s="220"/>
      <c r="M213" s="163"/>
      <c r="N213" s="163"/>
      <c r="O213" s="163"/>
      <c r="P213" s="163"/>
      <c r="Q213" s="163"/>
      <c r="R213" s="163"/>
      <c r="S213" s="163"/>
      <c r="T213" s="163"/>
      <c r="U213" s="163"/>
      <c r="V213" s="163"/>
      <c r="W213" s="163"/>
      <c r="X213" s="163"/>
      <c r="Y213" s="163"/>
      <c r="Z213" s="163"/>
      <c r="AA213" s="163"/>
      <c r="AB213" s="163"/>
      <c r="AC213" s="163"/>
      <c r="AD213" s="163"/>
      <c r="AE213" s="163"/>
      <c r="AF213" s="163"/>
      <c r="AG213" s="163"/>
    </row>
    <row r="214" spans="1:33" ht="15">
      <c r="A214" s="233"/>
      <c r="B214" s="233"/>
      <c r="C214" s="233"/>
      <c r="D214" s="233"/>
      <c r="E214" s="233"/>
      <c r="F214" s="233"/>
      <c r="G214" s="233"/>
      <c r="H214" s="233"/>
      <c r="I214" s="252"/>
      <c r="J214" s="220"/>
      <c r="K214" s="220"/>
      <c r="L214" s="220"/>
      <c r="M214" s="163"/>
      <c r="N214" s="163"/>
      <c r="O214" s="163"/>
      <c r="P214" s="163"/>
      <c r="Q214" s="163"/>
      <c r="R214" s="163"/>
      <c r="S214" s="163"/>
      <c r="T214" s="163"/>
      <c r="U214" s="163"/>
      <c r="V214" s="163"/>
      <c r="W214" s="163"/>
      <c r="X214" s="163"/>
      <c r="Y214" s="163"/>
      <c r="Z214" s="163"/>
      <c r="AA214" s="163"/>
      <c r="AB214" s="163"/>
      <c r="AC214" s="163"/>
      <c r="AD214" s="163"/>
      <c r="AE214" s="163"/>
      <c r="AF214" s="163"/>
      <c r="AG214" s="163"/>
    </row>
    <row r="215" spans="1:33" ht="15">
      <c r="A215" s="233"/>
      <c r="B215" s="233"/>
      <c r="C215" s="233"/>
      <c r="D215" s="233"/>
      <c r="E215" s="233"/>
      <c r="F215" s="233"/>
      <c r="G215" s="233"/>
      <c r="H215" s="233"/>
      <c r="I215" s="252"/>
      <c r="J215" s="220"/>
      <c r="K215" s="220"/>
      <c r="L215" s="220"/>
      <c r="M215" s="163"/>
      <c r="N215" s="163"/>
      <c r="O215" s="163"/>
      <c r="P215" s="163"/>
      <c r="Q215" s="163"/>
      <c r="R215" s="163"/>
      <c r="S215" s="163"/>
      <c r="T215" s="163"/>
      <c r="U215" s="163"/>
      <c r="V215" s="163"/>
      <c r="W215" s="163"/>
      <c r="X215" s="163"/>
      <c r="Y215" s="163"/>
      <c r="Z215" s="163"/>
      <c r="AA215" s="163"/>
      <c r="AB215" s="163"/>
      <c r="AC215" s="163"/>
      <c r="AD215" s="163"/>
      <c r="AE215" s="163"/>
      <c r="AF215" s="163"/>
      <c r="AG215" s="163"/>
    </row>
    <row r="216" spans="1:33" ht="15">
      <c r="A216" s="233"/>
      <c r="B216" s="233"/>
      <c r="C216" s="233"/>
      <c r="D216" s="233"/>
      <c r="E216" s="233"/>
      <c r="F216" s="233"/>
      <c r="G216" s="233"/>
      <c r="H216" s="233"/>
      <c r="I216" s="252"/>
      <c r="J216" s="220"/>
      <c r="K216" s="220"/>
      <c r="L216" s="220"/>
      <c r="M216" s="163"/>
      <c r="N216" s="163"/>
      <c r="O216" s="163"/>
      <c r="P216" s="163"/>
      <c r="Q216" s="163"/>
      <c r="R216" s="163"/>
      <c r="S216" s="163"/>
      <c r="T216" s="163"/>
      <c r="U216" s="163"/>
      <c r="V216" s="163"/>
      <c r="W216" s="163"/>
      <c r="X216" s="163"/>
      <c r="Y216" s="163"/>
      <c r="Z216" s="163"/>
      <c r="AA216" s="163"/>
      <c r="AB216" s="163"/>
      <c r="AC216" s="163"/>
      <c r="AD216" s="163"/>
      <c r="AE216" s="163"/>
      <c r="AF216" s="163"/>
      <c r="AG216" s="163"/>
    </row>
    <row r="217" spans="1:33" ht="15">
      <c r="A217" s="233"/>
      <c r="B217" s="233"/>
      <c r="C217" s="233"/>
      <c r="D217" s="233"/>
      <c r="E217" s="233"/>
      <c r="F217" s="233"/>
      <c r="G217" s="233"/>
      <c r="H217" s="233"/>
      <c r="I217" s="252"/>
      <c r="J217" s="220"/>
      <c r="K217" s="220"/>
      <c r="L217" s="220"/>
      <c r="M217" s="163"/>
      <c r="N217" s="163"/>
      <c r="O217" s="163"/>
      <c r="P217" s="163"/>
      <c r="Q217" s="163"/>
      <c r="R217" s="163"/>
      <c r="S217" s="163"/>
      <c r="T217" s="163"/>
      <c r="U217" s="163"/>
      <c r="V217" s="163"/>
      <c r="W217" s="163"/>
      <c r="X217" s="163"/>
      <c r="Y217" s="163"/>
      <c r="Z217" s="163"/>
      <c r="AA217" s="163"/>
      <c r="AB217" s="163"/>
      <c r="AC217" s="163"/>
      <c r="AD217" s="163"/>
      <c r="AE217" s="163"/>
      <c r="AF217" s="163"/>
      <c r="AG217" s="163"/>
    </row>
    <row r="218" spans="1:33" ht="15">
      <c r="A218" s="233"/>
      <c r="B218" s="233"/>
      <c r="C218" s="233"/>
      <c r="D218" s="233"/>
      <c r="E218" s="233"/>
      <c r="F218" s="233"/>
      <c r="G218" s="233"/>
      <c r="H218" s="233"/>
      <c r="I218" s="252"/>
      <c r="J218" s="220"/>
      <c r="K218" s="220"/>
      <c r="L218" s="220"/>
      <c r="M218" s="163"/>
      <c r="N218" s="163"/>
      <c r="O218" s="163"/>
      <c r="P218" s="163"/>
      <c r="Q218" s="163"/>
      <c r="R218" s="163"/>
      <c r="S218" s="163"/>
      <c r="T218" s="163"/>
      <c r="U218" s="163"/>
      <c r="V218" s="163"/>
      <c r="W218" s="163"/>
      <c r="X218" s="163"/>
      <c r="Y218" s="163"/>
      <c r="Z218" s="163"/>
      <c r="AA218" s="163"/>
      <c r="AB218" s="163"/>
      <c r="AC218" s="163"/>
      <c r="AD218" s="163"/>
      <c r="AE218" s="163"/>
      <c r="AF218" s="163"/>
      <c r="AG218" s="163"/>
    </row>
    <row r="219" spans="1:33" ht="15">
      <c r="A219" s="233"/>
      <c r="B219" s="233"/>
      <c r="C219" s="233"/>
      <c r="D219" s="233"/>
      <c r="E219" s="233"/>
      <c r="F219" s="233"/>
      <c r="G219" s="233"/>
      <c r="H219" s="233"/>
      <c r="I219" s="252"/>
      <c r="J219" s="220"/>
      <c r="K219" s="220"/>
      <c r="L219" s="220"/>
      <c r="M219" s="163"/>
      <c r="N219" s="163"/>
      <c r="O219" s="163"/>
      <c r="P219" s="163"/>
      <c r="Q219" s="163"/>
      <c r="R219" s="163"/>
      <c r="S219" s="163"/>
      <c r="T219" s="163"/>
      <c r="U219" s="163"/>
      <c r="V219" s="163"/>
      <c r="W219" s="163"/>
      <c r="X219" s="163"/>
      <c r="Y219" s="163"/>
      <c r="Z219" s="163"/>
      <c r="AA219" s="163"/>
      <c r="AB219" s="163"/>
      <c r="AC219" s="163"/>
      <c r="AD219" s="163"/>
      <c r="AE219" s="163"/>
      <c r="AF219" s="163"/>
      <c r="AG219" s="163"/>
    </row>
    <row r="220" spans="1:33" ht="15">
      <c r="A220" s="233"/>
      <c r="B220" s="233"/>
      <c r="C220" s="233"/>
      <c r="D220" s="233"/>
      <c r="E220" s="233"/>
      <c r="F220" s="233"/>
      <c r="G220" s="233"/>
      <c r="H220" s="233"/>
      <c r="I220" s="252"/>
      <c r="J220" s="220"/>
      <c r="K220" s="220"/>
      <c r="L220" s="220"/>
      <c r="M220" s="163"/>
      <c r="N220" s="163"/>
      <c r="O220" s="163"/>
      <c r="P220" s="163"/>
      <c r="Q220" s="163"/>
      <c r="R220" s="163"/>
      <c r="S220" s="163"/>
      <c r="T220" s="163"/>
      <c r="U220" s="163"/>
      <c r="V220" s="163"/>
      <c r="W220" s="163"/>
      <c r="X220" s="163"/>
      <c r="Y220" s="163"/>
      <c r="Z220" s="163"/>
      <c r="AA220" s="163"/>
      <c r="AB220" s="163"/>
      <c r="AC220" s="163"/>
      <c r="AD220" s="163"/>
      <c r="AE220" s="163"/>
      <c r="AF220" s="163"/>
      <c r="AG220" s="163"/>
    </row>
    <row r="221" spans="1:33" ht="15">
      <c r="A221" s="233"/>
      <c r="B221" s="233"/>
      <c r="C221" s="233"/>
      <c r="D221" s="233"/>
      <c r="E221" s="233"/>
      <c r="F221" s="233"/>
      <c r="G221" s="233"/>
      <c r="H221" s="233"/>
      <c r="I221" s="252"/>
      <c r="J221" s="220"/>
      <c r="K221" s="220"/>
      <c r="L221" s="220"/>
      <c r="M221" s="163"/>
      <c r="N221" s="163"/>
      <c r="O221" s="163"/>
      <c r="P221" s="163"/>
      <c r="Q221" s="163"/>
      <c r="R221" s="163"/>
      <c r="S221" s="163"/>
      <c r="T221" s="163"/>
      <c r="U221" s="163"/>
      <c r="V221" s="163"/>
      <c r="W221" s="163"/>
      <c r="X221" s="163"/>
      <c r="Y221" s="163"/>
      <c r="Z221" s="163"/>
      <c r="AA221" s="163"/>
      <c r="AB221" s="163"/>
      <c r="AC221" s="163"/>
      <c r="AD221" s="163"/>
      <c r="AE221" s="163"/>
      <c r="AF221" s="163"/>
      <c r="AG221" s="163"/>
    </row>
    <row r="222" spans="1:33" ht="15">
      <c r="A222" s="233"/>
      <c r="B222" s="233"/>
      <c r="C222" s="233"/>
      <c r="D222" s="233"/>
      <c r="E222" s="233"/>
      <c r="F222" s="233"/>
      <c r="G222" s="233"/>
      <c r="H222" s="233"/>
      <c r="I222" s="252"/>
      <c r="J222" s="220"/>
      <c r="K222" s="220"/>
      <c r="L222" s="220"/>
      <c r="M222" s="163"/>
      <c r="N222" s="163"/>
      <c r="O222" s="163"/>
      <c r="P222" s="163"/>
      <c r="Q222" s="163"/>
      <c r="R222" s="163"/>
      <c r="S222" s="163"/>
      <c r="T222" s="163"/>
      <c r="U222" s="163"/>
      <c r="V222" s="163"/>
      <c r="W222" s="163"/>
      <c r="X222" s="163"/>
      <c r="Y222" s="163"/>
      <c r="Z222" s="163"/>
      <c r="AA222" s="163"/>
      <c r="AB222" s="163"/>
      <c r="AC222" s="163"/>
      <c r="AD222" s="163"/>
      <c r="AE222" s="163"/>
      <c r="AF222" s="163"/>
      <c r="AG222" s="163"/>
    </row>
    <row r="223" spans="1:33" ht="15">
      <c r="A223" s="233"/>
      <c r="B223" s="233"/>
      <c r="C223" s="233"/>
      <c r="D223" s="233"/>
      <c r="E223" s="233"/>
      <c r="F223" s="233"/>
      <c r="G223" s="233"/>
      <c r="H223" s="233"/>
      <c r="I223" s="252"/>
      <c r="J223" s="220"/>
      <c r="K223" s="220"/>
      <c r="L223" s="220"/>
      <c r="M223" s="163"/>
      <c r="N223" s="163"/>
      <c r="O223" s="163"/>
      <c r="P223" s="163"/>
      <c r="Q223" s="163"/>
      <c r="R223" s="163"/>
      <c r="S223" s="163"/>
      <c r="T223" s="163"/>
      <c r="U223" s="163"/>
      <c r="V223" s="163"/>
      <c r="W223" s="163"/>
      <c r="X223" s="163"/>
      <c r="Y223" s="163"/>
      <c r="Z223" s="163"/>
      <c r="AA223" s="163"/>
      <c r="AB223" s="163"/>
      <c r="AC223" s="163"/>
      <c r="AD223" s="163"/>
      <c r="AE223" s="163"/>
      <c r="AF223" s="163"/>
      <c r="AG223" s="163"/>
    </row>
    <row r="224" spans="1:33" ht="15">
      <c r="A224" s="233"/>
      <c r="B224" s="233"/>
      <c r="C224" s="233"/>
      <c r="D224" s="233"/>
      <c r="E224" s="233"/>
      <c r="F224" s="233"/>
      <c r="G224" s="233"/>
      <c r="H224" s="233"/>
      <c r="I224" s="252"/>
      <c r="J224" s="220"/>
      <c r="K224" s="220"/>
      <c r="L224" s="220"/>
      <c r="M224" s="163"/>
      <c r="N224" s="163"/>
      <c r="O224" s="163"/>
      <c r="P224" s="163"/>
      <c r="Q224" s="163"/>
      <c r="R224" s="163"/>
      <c r="S224" s="163"/>
      <c r="T224" s="163"/>
      <c r="U224" s="163"/>
      <c r="V224" s="163"/>
      <c r="W224" s="163"/>
      <c r="X224" s="163"/>
      <c r="Y224" s="163"/>
      <c r="Z224" s="163"/>
      <c r="AA224" s="163"/>
      <c r="AB224" s="163"/>
      <c r="AC224" s="163"/>
      <c r="AD224" s="163"/>
      <c r="AE224" s="163"/>
      <c r="AF224" s="163"/>
      <c r="AG224" s="163"/>
    </row>
    <row r="225" spans="1:33" ht="15">
      <c r="A225" s="233"/>
      <c r="B225" s="233"/>
      <c r="C225" s="233"/>
      <c r="D225" s="233"/>
      <c r="E225" s="233"/>
      <c r="F225" s="233"/>
      <c r="G225" s="233"/>
      <c r="H225" s="233"/>
      <c r="I225" s="252"/>
      <c r="J225" s="220"/>
      <c r="K225" s="220"/>
      <c r="L225" s="220"/>
      <c r="M225" s="163"/>
      <c r="N225" s="163"/>
      <c r="O225" s="163"/>
      <c r="P225" s="163"/>
      <c r="Q225" s="163"/>
      <c r="R225" s="163"/>
      <c r="S225" s="163"/>
      <c r="T225" s="163"/>
      <c r="U225" s="163"/>
      <c r="V225" s="163"/>
      <c r="W225" s="163"/>
      <c r="X225" s="163"/>
      <c r="Y225" s="163"/>
      <c r="Z225" s="163"/>
      <c r="AA225" s="163"/>
      <c r="AB225" s="163"/>
      <c r="AC225" s="163"/>
      <c r="AD225" s="163"/>
      <c r="AE225" s="163"/>
      <c r="AF225" s="163"/>
      <c r="AG225" s="163"/>
    </row>
    <row r="226" spans="1:33" ht="15">
      <c r="A226" s="233"/>
      <c r="B226" s="233"/>
      <c r="C226" s="233"/>
      <c r="D226" s="233"/>
      <c r="E226" s="233"/>
      <c r="F226" s="233"/>
      <c r="G226" s="233"/>
      <c r="H226" s="233"/>
      <c r="I226" s="252"/>
      <c r="J226" s="220"/>
      <c r="K226" s="220"/>
      <c r="L226" s="220"/>
      <c r="M226" s="163"/>
      <c r="N226" s="163"/>
      <c r="O226" s="163"/>
      <c r="P226" s="163"/>
      <c r="Q226" s="163"/>
      <c r="R226" s="163"/>
      <c r="S226" s="163"/>
      <c r="T226" s="163"/>
      <c r="U226" s="163"/>
      <c r="V226" s="163"/>
      <c r="W226" s="163"/>
      <c r="X226" s="163"/>
      <c r="Y226" s="163"/>
      <c r="Z226" s="163"/>
      <c r="AA226" s="163"/>
      <c r="AB226" s="163"/>
      <c r="AC226" s="163"/>
      <c r="AD226" s="163"/>
      <c r="AE226" s="163"/>
      <c r="AF226" s="163"/>
      <c r="AG226" s="163"/>
    </row>
    <row r="227" spans="1:33" ht="15">
      <c r="A227" s="233"/>
      <c r="B227" s="233"/>
      <c r="C227" s="233"/>
      <c r="D227" s="233"/>
      <c r="E227" s="233"/>
      <c r="F227" s="233"/>
      <c r="G227" s="233"/>
      <c r="H227" s="233"/>
      <c r="I227" s="252"/>
      <c r="J227" s="220"/>
      <c r="K227" s="220"/>
      <c r="L227" s="220"/>
      <c r="M227" s="163"/>
      <c r="N227" s="163"/>
      <c r="O227" s="163"/>
      <c r="P227" s="163"/>
      <c r="Q227" s="163"/>
      <c r="R227" s="163"/>
      <c r="S227" s="163"/>
      <c r="T227" s="163"/>
      <c r="U227" s="163"/>
      <c r="V227" s="163"/>
      <c r="W227" s="163"/>
      <c r="X227" s="163"/>
      <c r="Y227" s="163"/>
      <c r="Z227" s="163"/>
      <c r="AA227" s="163"/>
      <c r="AB227" s="163"/>
      <c r="AC227" s="163"/>
      <c r="AD227" s="163"/>
      <c r="AE227" s="163"/>
      <c r="AF227" s="163"/>
      <c r="AG227" s="163"/>
    </row>
    <row r="228" spans="1:33" ht="15">
      <c r="A228" s="233"/>
      <c r="B228" s="233"/>
      <c r="C228" s="233"/>
      <c r="D228" s="233"/>
      <c r="E228" s="233"/>
      <c r="F228" s="233"/>
      <c r="G228" s="233"/>
      <c r="H228" s="233"/>
      <c r="I228" s="252"/>
      <c r="J228" s="220"/>
      <c r="K228" s="220"/>
      <c r="L228" s="220"/>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row>
    <row r="229" spans="1:33" ht="15">
      <c r="A229" s="233"/>
      <c r="B229" s="233"/>
      <c r="C229" s="233"/>
      <c r="D229" s="233"/>
      <c r="E229" s="233"/>
      <c r="F229" s="233"/>
      <c r="G229" s="233"/>
      <c r="H229" s="233"/>
      <c r="I229" s="252"/>
      <c r="J229" s="220"/>
      <c r="K229" s="220"/>
      <c r="L229" s="220"/>
      <c r="M229" s="163"/>
      <c r="N229" s="163"/>
      <c r="O229" s="163"/>
      <c r="P229" s="163"/>
      <c r="Q229" s="163"/>
      <c r="R229" s="163"/>
      <c r="S229" s="163"/>
      <c r="T229" s="163"/>
      <c r="U229" s="163"/>
      <c r="V229" s="163"/>
      <c r="W229" s="163"/>
      <c r="X229" s="163"/>
      <c r="Y229" s="163"/>
      <c r="Z229" s="163"/>
      <c r="AA229" s="163"/>
      <c r="AB229" s="163"/>
      <c r="AC229" s="163"/>
      <c r="AD229" s="163"/>
      <c r="AE229" s="163"/>
      <c r="AF229" s="163"/>
      <c r="AG229" s="163"/>
    </row>
    <row r="230" spans="1:33" ht="15">
      <c r="A230" s="233"/>
      <c r="B230" s="233"/>
      <c r="C230" s="233"/>
      <c r="D230" s="233"/>
      <c r="E230" s="233"/>
      <c r="F230" s="233"/>
      <c r="G230" s="233"/>
      <c r="H230" s="233"/>
      <c r="I230" s="252"/>
      <c r="J230" s="220"/>
      <c r="K230" s="220"/>
      <c r="L230" s="220"/>
      <c r="M230" s="163"/>
      <c r="N230" s="163"/>
      <c r="O230" s="163"/>
      <c r="P230" s="163"/>
      <c r="Q230" s="163"/>
      <c r="R230" s="163"/>
      <c r="S230" s="163"/>
      <c r="T230" s="163"/>
      <c r="U230" s="163"/>
      <c r="V230" s="163"/>
      <c r="W230" s="163"/>
      <c r="X230" s="163"/>
      <c r="Y230" s="163"/>
      <c r="Z230" s="163"/>
      <c r="AA230" s="163"/>
      <c r="AB230" s="163"/>
      <c r="AC230" s="163"/>
      <c r="AD230" s="163"/>
      <c r="AE230" s="163"/>
      <c r="AF230" s="163"/>
      <c r="AG230" s="163"/>
    </row>
    <row r="231" spans="1:33" ht="15">
      <c r="A231" s="233"/>
      <c r="B231" s="233"/>
      <c r="C231" s="233"/>
      <c r="D231" s="233"/>
      <c r="E231" s="233"/>
      <c r="F231" s="233"/>
      <c r="G231" s="233"/>
      <c r="H231" s="233"/>
      <c r="I231" s="252"/>
      <c r="J231" s="220"/>
      <c r="K231" s="220"/>
      <c r="L231" s="220"/>
      <c r="M231" s="163"/>
      <c r="N231" s="163"/>
      <c r="O231" s="163"/>
      <c r="P231" s="163"/>
      <c r="Q231" s="163"/>
      <c r="R231" s="163"/>
      <c r="S231" s="163"/>
      <c r="T231" s="163"/>
      <c r="U231" s="163"/>
      <c r="V231" s="163"/>
      <c r="W231" s="163"/>
      <c r="X231" s="163"/>
      <c r="Y231" s="163"/>
      <c r="Z231" s="163"/>
      <c r="AA231" s="163"/>
      <c r="AB231" s="163"/>
      <c r="AC231" s="163"/>
      <c r="AD231" s="163"/>
      <c r="AE231" s="163"/>
      <c r="AF231" s="163"/>
      <c r="AG231" s="163"/>
    </row>
    <row r="232" spans="1:33" ht="15">
      <c r="A232" s="233"/>
      <c r="B232" s="233"/>
      <c r="C232" s="233"/>
      <c r="D232" s="233"/>
      <c r="E232" s="233"/>
      <c r="F232" s="233"/>
      <c r="G232" s="233"/>
      <c r="H232" s="233"/>
      <c r="I232" s="252"/>
      <c r="J232" s="220"/>
      <c r="K232" s="220"/>
      <c r="L232" s="220"/>
      <c r="M232" s="163"/>
      <c r="N232" s="163"/>
      <c r="O232" s="163"/>
      <c r="P232" s="163"/>
      <c r="Q232" s="163"/>
      <c r="R232" s="163"/>
      <c r="S232" s="163"/>
      <c r="T232" s="163"/>
      <c r="U232" s="163"/>
      <c r="V232" s="163"/>
      <c r="W232" s="163"/>
      <c r="X232" s="163"/>
      <c r="Y232" s="163"/>
      <c r="Z232" s="163"/>
      <c r="AA232" s="163"/>
      <c r="AB232" s="163"/>
      <c r="AC232" s="163"/>
      <c r="AD232" s="163"/>
      <c r="AE232" s="163"/>
      <c r="AF232" s="163"/>
      <c r="AG232" s="163"/>
    </row>
    <row r="233" spans="1:33" ht="15.75">
      <c r="A233" s="233"/>
      <c r="B233" s="233"/>
      <c r="C233" s="233"/>
      <c r="D233" s="233"/>
      <c r="E233" s="233"/>
      <c r="F233" s="233"/>
      <c r="G233" s="233"/>
      <c r="H233" s="233"/>
      <c r="I233" s="252"/>
      <c r="J233" s="255"/>
      <c r="K233" s="220"/>
      <c r="L233" s="220"/>
      <c r="M233" s="163"/>
      <c r="N233" s="163"/>
      <c r="O233" s="163"/>
      <c r="P233" s="163"/>
      <c r="Q233" s="163"/>
      <c r="R233" s="163"/>
      <c r="S233" s="163"/>
      <c r="T233" s="163"/>
      <c r="U233" s="163"/>
      <c r="V233" s="163"/>
      <c r="W233" s="163"/>
      <c r="X233" s="163"/>
      <c r="Y233" s="163"/>
      <c r="Z233" s="163"/>
      <c r="AA233" s="163"/>
      <c r="AB233" s="163"/>
      <c r="AC233" s="163"/>
      <c r="AD233" s="163"/>
      <c r="AE233" s="163"/>
      <c r="AF233" s="163"/>
      <c r="AG233" s="163"/>
    </row>
    <row r="234" spans="1:33" ht="15.75">
      <c r="A234" s="233"/>
      <c r="B234" s="233"/>
      <c r="C234" s="233"/>
      <c r="D234" s="233"/>
      <c r="E234" s="233"/>
      <c r="F234" s="233"/>
      <c r="G234" s="233"/>
      <c r="H234" s="233"/>
      <c r="I234" s="252"/>
      <c r="J234" s="255"/>
      <c r="K234" s="220"/>
      <c r="L234" s="220"/>
      <c r="M234" s="163"/>
      <c r="N234" s="163"/>
      <c r="O234" s="163"/>
      <c r="P234" s="163"/>
      <c r="Q234" s="163"/>
      <c r="R234" s="163"/>
      <c r="S234" s="163"/>
      <c r="T234" s="163"/>
      <c r="U234" s="163"/>
      <c r="V234" s="163"/>
      <c r="W234" s="163"/>
      <c r="X234" s="163"/>
      <c r="Y234" s="163"/>
      <c r="Z234" s="163"/>
      <c r="AA234" s="163"/>
      <c r="AB234" s="163"/>
      <c r="AC234" s="163"/>
      <c r="AD234" s="163"/>
      <c r="AE234" s="163"/>
      <c r="AF234" s="163"/>
      <c r="AG234" s="163"/>
    </row>
    <row r="235" spans="1:33" ht="15.75">
      <c r="A235" s="233"/>
      <c r="B235" s="233"/>
      <c r="C235" s="233"/>
      <c r="D235" s="233"/>
      <c r="E235" s="233"/>
      <c r="F235" s="233"/>
      <c r="G235" s="233"/>
      <c r="H235" s="233"/>
      <c r="I235" s="252"/>
      <c r="J235" s="255"/>
      <c r="K235" s="220"/>
      <c r="L235" s="220"/>
      <c r="M235" s="163"/>
      <c r="N235" s="163"/>
      <c r="O235" s="163"/>
      <c r="P235" s="163"/>
      <c r="Q235" s="163"/>
      <c r="R235" s="163"/>
      <c r="S235" s="163"/>
      <c r="T235" s="163"/>
      <c r="U235" s="163"/>
      <c r="V235" s="163"/>
      <c r="W235" s="163"/>
      <c r="X235" s="163"/>
      <c r="Y235" s="163"/>
      <c r="Z235" s="163"/>
      <c r="AA235" s="163"/>
      <c r="AB235" s="163"/>
      <c r="AC235" s="163"/>
      <c r="AD235" s="163"/>
      <c r="AE235" s="163"/>
      <c r="AF235" s="163"/>
      <c r="AG235" s="163"/>
    </row>
    <row r="236" spans="1:33" ht="15">
      <c r="A236" s="233"/>
      <c r="B236" s="233"/>
      <c r="C236" s="233"/>
      <c r="D236" s="233"/>
      <c r="E236" s="233"/>
      <c r="F236" s="233"/>
      <c r="G236" s="233"/>
      <c r="H236" s="233"/>
      <c r="I236" s="252"/>
      <c r="J236" s="220"/>
      <c r="K236" s="220"/>
      <c r="L236" s="220"/>
      <c r="M236" s="163"/>
      <c r="N236" s="163"/>
      <c r="O236" s="163"/>
      <c r="P236" s="163"/>
      <c r="Q236" s="163"/>
      <c r="R236" s="163"/>
      <c r="S236" s="163"/>
      <c r="T236" s="163"/>
      <c r="U236" s="163"/>
      <c r="V236" s="163"/>
      <c r="W236" s="163"/>
      <c r="X236" s="163"/>
      <c r="Y236" s="163"/>
      <c r="Z236" s="163"/>
      <c r="AA236" s="163"/>
      <c r="AB236" s="163"/>
      <c r="AC236" s="163"/>
      <c r="AD236" s="163"/>
      <c r="AE236" s="163"/>
      <c r="AF236" s="163"/>
      <c r="AG236" s="163"/>
    </row>
    <row r="237" spans="1:33" ht="15">
      <c r="A237" s="233"/>
      <c r="B237" s="233"/>
      <c r="C237" s="233"/>
      <c r="D237" s="233"/>
      <c r="E237" s="233"/>
      <c r="F237" s="233"/>
      <c r="G237" s="233"/>
      <c r="H237" s="233"/>
      <c r="I237" s="252"/>
      <c r="J237" s="220"/>
      <c r="K237" s="220"/>
      <c r="L237" s="220"/>
      <c r="M237" s="163"/>
      <c r="N237" s="163"/>
      <c r="O237" s="163"/>
      <c r="P237" s="163"/>
      <c r="Q237" s="163"/>
      <c r="R237" s="163"/>
      <c r="S237" s="163"/>
      <c r="T237" s="163"/>
      <c r="U237" s="163"/>
      <c r="V237" s="163"/>
      <c r="W237" s="163"/>
      <c r="X237" s="163"/>
      <c r="Y237" s="163"/>
      <c r="Z237" s="163"/>
      <c r="AA237" s="163"/>
      <c r="AB237" s="163"/>
      <c r="AC237" s="163"/>
      <c r="AD237" s="163"/>
      <c r="AE237" s="163"/>
      <c r="AF237" s="163"/>
      <c r="AG237" s="163"/>
    </row>
    <row r="238" spans="1:33" ht="15.75">
      <c r="A238" s="233"/>
      <c r="B238" s="233"/>
      <c r="C238" s="233"/>
      <c r="D238" s="233"/>
      <c r="E238" s="233"/>
      <c r="F238" s="233"/>
      <c r="G238" s="233"/>
      <c r="H238" s="233"/>
      <c r="I238" s="252"/>
      <c r="J238" s="227"/>
      <c r="K238" s="227"/>
      <c r="L238" s="220"/>
      <c r="M238" s="163"/>
      <c r="N238" s="163"/>
      <c r="O238" s="163"/>
      <c r="P238" s="163"/>
      <c r="Q238" s="163"/>
      <c r="R238" s="163"/>
      <c r="S238" s="163"/>
      <c r="T238" s="163"/>
      <c r="U238" s="163"/>
      <c r="V238" s="163"/>
      <c r="W238" s="163"/>
      <c r="X238" s="163"/>
      <c r="Y238" s="163"/>
      <c r="Z238" s="163"/>
      <c r="AA238" s="163"/>
      <c r="AB238" s="163"/>
      <c r="AC238" s="163"/>
      <c r="AD238" s="163"/>
      <c r="AE238" s="163"/>
      <c r="AF238" s="163"/>
      <c r="AG238" s="163"/>
    </row>
    <row r="239" spans="1:32" ht="15.75">
      <c r="A239" s="233"/>
      <c r="B239" s="233"/>
      <c r="C239" s="233"/>
      <c r="D239" s="233"/>
      <c r="E239" s="233"/>
      <c r="F239" s="233"/>
      <c r="G239" s="233"/>
      <c r="H239" s="233"/>
      <c r="I239" s="233"/>
      <c r="J239" s="167"/>
      <c r="K239" s="167"/>
      <c r="L239" s="165"/>
      <c r="M239" s="215"/>
      <c r="N239" s="215"/>
      <c r="O239" s="215"/>
      <c r="P239" s="215"/>
      <c r="Q239" s="215"/>
      <c r="R239" s="215"/>
      <c r="S239" s="215"/>
      <c r="T239" s="215"/>
      <c r="U239" s="215"/>
      <c r="V239" s="215"/>
      <c r="W239" s="215"/>
      <c r="X239" s="215"/>
      <c r="Y239" s="215"/>
      <c r="Z239" s="215"/>
      <c r="AA239" s="215"/>
      <c r="AB239" s="215"/>
      <c r="AC239" s="215"/>
      <c r="AD239" s="215"/>
      <c r="AE239" s="215"/>
      <c r="AF239" s="215"/>
    </row>
    <row r="240" spans="1:32" ht="15.75">
      <c r="A240" s="233"/>
      <c r="B240" s="233"/>
      <c r="C240" s="233"/>
      <c r="D240" s="233"/>
      <c r="E240" s="233"/>
      <c r="F240" s="233"/>
      <c r="G240" s="233"/>
      <c r="H240" s="233"/>
      <c r="I240" s="233"/>
      <c r="J240" s="167"/>
      <c r="K240" s="167"/>
      <c r="L240" s="165"/>
      <c r="M240" s="215"/>
      <c r="N240" s="215"/>
      <c r="O240" s="215"/>
      <c r="P240" s="215"/>
      <c r="Q240" s="215"/>
      <c r="R240" s="215"/>
      <c r="S240" s="215"/>
      <c r="T240" s="215"/>
      <c r="U240" s="215"/>
      <c r="V240" s="215"/>
      <c r="W240" s="215"/>
      <c r="X240" s="215"/>
      <c r="Y240" s="215"/>
      <c r="Z240" s="215"/>
      <c r="AA240" s="215"/>
      <c r="AB240" s="215"/>
      <c r="AC240" s="215"/>
      <c r="AD240" s="215"/>
      <c r="AE240" s="215"/>
      <c r="AF240" s="215"/>
    </row>
    <row r="241" spans="1:32" ht="15">
      <c r="A241" s="233"/>
      <c r="B241" s="233"/>
      <c r="C241" s="233"/>
      <c r="D241" s="233"/>
      <c r="E241" s="233"/>
      <c r="F241" s="233"/>
      <c r="G241" s="233"/>
      <c r="H241" s="233"/>
      <c r="I241" s="233"/>
      <c r="J241" s="165"/>
      <c r="K241" s="165"/>
      <c r="L241" s="165"/>
      <c r="M241" s="215"/>
      <c r="N241" s="215"/>
      <c r="O241" s="215"/>
      <c r="P241" s="215"/>
      <c r="Q241" s="215"/>
      <c r="R241" s="215"/>
      <c r="S241" s="215"/>
      <c r="T241" s="215"/>
      <c r="U241" s="215"/>
      <c r="V241" s="215"/>
      <c r="W241" s="215"/>
      <c r="X241" s="215"/>
      <c r="Y241" s="215"/>
      <c r="Z241" s="215"/>
      <c r="AA241" s="215"/>
      <c r="AB241" s="215"/>
      <c r="AC241" s="215"/>
      <c r="AD241" s="215"/>
      <c r="AE241" s="215"/>
      <c r="AF241" s="215"/>
    </row>
    <row r="242" spans="1:32" ht="15">
      <c r="A242" s="233"/>
      <c r="B242" s="233"/>
      <c r="C242" s="233"/>
      <c r="D242" s="233"/>
      <c r="E242" s="233"/>
      <c r="F242" s="233"/>
      <c r="G242" s="233"/>
      <c r="H242" s="233"/>
      <c r="I242" s="233"/>
      <c r="J242" s="165"/>
      <c r="K242" s="165"/>
      <c r="L242" s="165"/>
      <c r="M242" s="215"/>
      <c r="N242" s="215"/>
      <c r="O242" s="215"/>
      <c r="P242" s="215"/>
      <c r="Q242" s="215"/>
      <c r="R242" s="215"/>
      <c r="S242" s="215"/>
      <c r="T242" s="215"/>
      <c r="U242" s="215"/>
      <c r="V242" s="215"/>
      <c r="W242" s="215"/>
      <c r="X242" s="215"/>
      <c r="Y242" s="215"/>
      <c r="Z242" s="215"/>
      <c r="AA242" s="215"/>
      <c r="AB242" s="215"/>
      <c r="AC242" s="215"/>
      <c r="AD242" s="215"/>
      <c r="AE242" s="215"/>
      <c r="AF242" s="215"/>
    </row>
    <row r="243" spans="1:32" ht="15">
      <c r="A243" s="233"/>
      <c r="B243" s="233"/>
      <c r="C243" s="233"/>
      <c r="D243" s="233"/>
      <c r="E243" s="233"/>
      <c r="F243" s="233"/>
      <c r="G243" s="233"/>
      <c r="H243" s="233"/>
      <c r="I243" s="233"/>
      <c r="J243" s="165"/>
      <c r="K243" s="165"/>
      <c r="L243" s="165"/>
      <c r="M243" s="215"/>
      <c r="N243" s="215"/>
      <c r="O243" s="215"/>
      <c r="P243" s="215"/>
      <c r="Q243" s="215"/>
      <c r="R243" s="215"/>
      <c r="S243" s="215"/>
      <c r="T243" s="215"/>
      <c r="U243" s="215"/>
      <c r="V243" s="215"/>
      <c r="W243" s="215"/>
      <c r="X243" s="215"/>
      <c r="Y243" s="215"/>
      <c r="Z243" s="215"/>
      <c r="AA243" s="215"/>
      <c r="AB243" s="215"/>
      <c r="AC243" s="215"/>
      <c r="AD243" s="215"/>
      <c r="AE243" s="215"/>
      <c r="AF243" s="215"/>
    </row>
    <row r="244" spans="1:32" ht="15">
      <c r="A244" s="233"/>
      <c r="B244" s="233"/>
      <c r="C244" s="233"/>
      <c r="D244" s="233"/>
      <c r="E244" s="233"/>
      <c r="F244" s="233"/>
      <c r="G244" s="233"/>
      <c r="H244" s="233"/>
      <c r="I244" s="233"/>
      <c r="J244" s="165"/>
      <c r="K244" s="165"/>
      <c r="L244" s="165"/>
      <c r="M244" s="215"/>
      <c r="N244" s="215"/>
      <c r="O244" s="215"/>
      <c r="P244" s="215"/>
      <c r="Q244" s="215"/>
      <c r="R244" s="215"/>
      <c r="S244" s="215"/>
      <c r="T244" s="215"/>
      <c r="U244" s="215"/>
      <c r="V244" s="215"/>
      <c r="W244" s="215"/>
      <c r="X244" s="215"/>
      <c r="Y244" s="215"/>
      <c r="Z244" s="215"/>
      <c r="AA244" s="215"/>
      <c r="AB244" s="215"/>
      <c r="AC244" s="215"/>
      <c r="AD244" s="215"/>
      <c r="AE244" s="215"/>
      <c r="AF244" s="215"/>
    </row>
    <row r="245" spans="1:32" ht="15">
      <c r="A245" s="233"/>
      <c r="B245" s="233"/>
      <c r="C245" s="233"/>
      <c r="D245" s="233"/>
      <c r="E245" s="233"/>
      <c r="F245" s="233"/>
      <c r="G245" s="233"/>
      <c r="H245" s="233"/>
      <c r="I245" s="233"/>
      <c r="J245" s="165"/>
      <c r="K245" s="165"/>
      <c r="L245" s="165"/>
      <c r="M245" s="215"/>
      <c r="N245" s="215"/>
      <c r="O245" s="215"/>
      <c r="P245" s="215"/>
      <c r="Q245" s="215"/>
      <c r="R245" s="215"/>
      <c r="S245" s="215"/>
      <c r="T245" s="215"/>
      <c r="U245" s="215"/>
      <c r="V245" s="215"/>
      <c r="W245" s="215"/>
      <c r="X245" s="215"/>
      <c r="Y245" s="215"/>
      <c r="Z245" s="215"/>
      <c r="AA245" s="215"/>
      <c r="AB245" s="215"/>
      <c r="AC245" s="215"/>
      <c r="AD245" s="215"/>
      <c r="AE245" s="215"/>
      <c r="AF245" s="215"/>
    </row>
    <row r="246" spans="1:32" ht="15">
      <c r="A246" s="233"/>
      <c r="B246" s="233"/>
      <c r="C246" s="233"/>
      <c r="D246" s="233"/>
      <c r="E246" s="233"/>
      <c r="F246" s="233"/>
      <c r="G246" s="233"/>
      <c r="H246" s="233"/>
      <c r="I246" s="233"/>
      <c r="J246" s="165"/>
      <c r="K246" s="165"/>
      <c r="L246" s="165"/>
      <c r="M246" s="215"/>
      <c r="N246" s="215"/>
      <c r="O246" s="215"/>
      <c r="P246" s="215"/>
      <c r="Q246" s="215"/>
      <c r="R246" s="215"/>
      <c r="S246" s="215"/>
      <c r="T246" s="215"/>
      <c r="U246" s="215"/>
      <c r="V246" s="215"/>
      <c r="W246" s="215"/>
      <c r="X246" s="215"/>
      <c r="Y246" s="215"/>
      <c r="Z246" s="215"/>
      <c r="AA246" s="215"/>
      <c r="AB246" s="215"/>
      <c r="AC246" s="215"/>
      <c r="AD246" s="215"/>
      <c r="AE246" s="215"/>
      <c r="AF246" s="215"/>
    </row>
    <row r="247" spans="1:32" ht="15">
      <c r="A247" s="233"/>
      <c r="B247" s="233"/>
      <c r="C247" s="233"/>
      <c r="D247" s="233"/>
      <c r="E247" s="233"/>
      <c r="F247" s="233"/>
      <c r="G247" s="233"/>
      <c r="H247" s="233"/>
      <c r="I247" s="233"/>
      <c r="J247" s="165"/>
      <c r="K247" s="165"/>
      <c r="L247" s="165"/>
      <c r="M247" s="215"/>
      <c r="N247" s="215"/>
      <c r="O247" s="215"/>
      <c r="P247" s="215"/>
      <c r="Q247" s="215"/>
      <c r="R247" s="215"/>
      <c r="S247" s="215"/>
      <c r="T247" s="215"/>
      <c r="U247" s="215"/>
      <c r="V247" s="215"/>
      <c r="W247" s="215"/>
      <c r="X247" s="215"/>
      <c r="Y247" s="215"/>
      <c r="Z247" s="215"/>
      <c r="AA247" s="215"/>
      <c r="AB247" s="215"/>
      <c r="AC247" s="215"/>
      <c r="AD247" s="215"/>
      <c r="AE247" s="215"/>
      <c r="AF247" s="215"/>
    </row>
    <row r="248" spans="1:32" ht="15.75">
      <c r="A248" s="229"/>
      <c r="B248" s="165"/>
      <c r="C248" s="165"/>
      <c r="D248" s="165"/>
      <c r="E248" s="165"/>
      <c r="F248" s="165"/>
      <c r="G248" s="165"/>
      <c r="H248" s="165"/>
      <c r="I248" s="165"/>
      <c r="J248" s="165"/>
      <c r="K248" s="165"/>
      <c r="L248" s="165"/>
      <c r="M248" s="215"/>
      <c r="N248" s="215"/>
      <c r="O248" s="215"/>
      <c r="P248" s="215"/>
      <c r="Q248" s="215"/>
      <c r="R248" s="215"/>
      <c r="S248" s="215"/>
      <c r="T248" s="215"/>
      <c r="U248" s="215"/>
      <c r="V248" s="215"/>
      <c r="W248" s="215"/>
      <c r="X248" s="215"/>
      <c r="Y248" s="215"/>
      <c r="Z248" s="215"/>
      <c r="AA248" s="215"/>
      <c r="AB248" s="215"/>
      <c r="AC248" s="215"/>
      <c r="AD248" s="215"/>
      <c r="AE248" s="215"/>
      <c r="AF248" s="215"/>
    </row>
    <row r="249" spans="1:32" ht="15.75">
      <c r="A249" s="229"/>
      <c r="B249" s="165"/>
      <c r="C249" s="165"/>
      <c r="D249" s="165"/>
      <c r="E249" s="165"/>
      <c r="F249" s="165"/>
      <c r="G249" s="165"/>
      <c r="H249" s="165"/>
      <c r="I249" s="165"/>
      <c r="J249" s="165"/>
      <c r="K249" s="165"/>
      <c r="L249" s="165"/>
      <c r="M249" s="215"/>
      <c r="N249" s="215"/>
      <c r="O249" s="215"/>
      <c r="P249" s="215"/>
      <c r="Q249" s="215"/>
      <c r="R249" s="215"/>
      <c r="S249" s="215"/>
      <c r="T249" s="215"/>
      <c r="U249" s="215"/>
      <c r="V249" s="215"/>
      <c r="W249" s="215"/>
      <c r="X249" s="215"/>
      <c r="Y249" s="215"/>
      <c r="Z249" s="215"/>
      <c r="AA249" s="215"/>
      <c r="AB249" s="215"/>
      <c r="AC249" s="215"/>
      <c r="AD249" s="215"/>
      <c r="AE249" s="215"/>
      <c r="AF249" s="215"/>
    </row>
    <row r="250" spans="1:32" ht="15.75">
      <c r="A250" s="229"/>
      <c r="B250" s="165"/>
      <c r="C250" s="165"/>
      <c r="D250" s="165"/>
      <c r="E250" s="165"/>
      <c r="F250" s="165"/>
      <c r="G250" s="165"/>
      <c r="H250" s="165"/>
      <c r="I250" s="165"/>
      <c r="J250" s="165"/>
      <c r="K250" s="165"/>
      <c r="L250" s="165"/>
      <c r="M250" s="215"/>
      <c r="N250" s="215"/>
      <c r="O250" s="215"/>
      <c r="P250" s="215"/>
      <c r="Q250" s="215"/>
      <c r="R250" s="215"/>
      <c r="S250" s="215"/>
      <c r="T250" s="215"/>
      <c r="U250" s="215"/>
      <c r="V250" s="215"/>
      <c r="W250" s="215"/>
      <c r="X250" s="215"/>
      <c r="Y250" s="215"/>
      <c r="Z250" s="215"/>
      <c r="AA250" s="215"/>
      <c r="AB250" s="215"/>
      <c r="AC250" s="215"/>
      <c r="AD250" s="215"/>
      <c r="AE250" s="215"/>
      <c r="AF250" s="215"/>
    </row>
    <row r="251" spans="1:32" ht="15.75">
      <c r="A251" s="229"/>
      <c r="B251" s="165"/>
      <c r="C251" s="165"/>
      <c r="D251" s="165"/>
      <c r="E251" s="165"/>
      <c r="F251" s="165"/>
      <c r="G251" s="165"/>
      <c r="H251" s="165"/>
      <c r="I251" s="165"/>
      <c r="J251" s="165"/>
      <c r="K251" s="165"/>
      <c r="L251" s="165"/>
      <c r="M251" s="215"/>
      <c r="N251" s="215"/>
      <c r="O251" s="215"/>
      <c r="P251" s="215"/>
      <c r="Q251" s="215"/>
      <c r="R251" s="215"/>
      <c r="S251" s="215"/>
      <c r="T251" s="215"/>
      <c r="U251" s="215"/>
      <c r="V251" s="215"/>
      <c r="W251" s="215"/>
      <c r="X251" s="215"/>
      <c r="Y251" s="215"/>
      <c r="Z251" s="215"/>
      <c r="AA251" s="215"/>
      <c r="AB251" s="215"/>
      <c r="AC251" s="215"/>
      <c r="AD251" s="215"/>
      <c r="AE251" s="215"/>
      <c r="AF251" s="215"/>
    </row>
    <row r="252" spans="1:32" ht="15.75">
      <c r="A252" s="222"/>
      <c r="B252" s="215"/>
      <c r="C252" s="215"/>
      <c r="D252" s="215"/>
      <c r="E252" s="215"/>
      <c r="F252" s="215"/>
      <c r="G252" s="215"/>
      <c r="H252" s="215"/>
      <c r="I252" s="215"/>
      <c r="J252" s="165"/>
      <c r="K252" s="165"/>
      <c r="L252" s="165"/>
      <c r="M252" s="215"/>
      <c r="N252" s="215"/>
      <c r="O252" s="215"/>
      <c r="P252" s="215"/>
      <c r="Q252" s="215"/>
      <c r="R252" s="215"/>
      <c r="S252" s="215"/>
      <c r="T252" s="215"/>
      <c r="U252" s="215"/>
      <c r="V252" s="215"/>
      <c r="W252" s="215"/>
      <c r="X252" s="215"/>
      <c r="Y252" s="215"/>
      <c r="Z252" s="215"/>
      <c r="AA252" s="215"/>
      <c r="AB252" s="215"/>
      <c r="AC252" s="215"/>
      <c r="AD252" s="215"/>
      <c r="AE252" s="215"/>
      <c r="AF252" s="215"/>
    </row>
    <row r="253" spans="1:32" ht="15.75">
      <c r="A253" s="222"/>
      <c r="B253" s="215"/>
      <c r="C253" s="215"/>
      <c r="D253" s="215"/>
      <c r="E253" s="215"/>
      <c r="F253" s="215"/>
      <c r="G253" s="215"/>
      <c r="H253" s="215"/>
      <c r="I253" s="215"/>
      <c r="J253" s="165"/>
      <c r="K253" s="165"/>
      <c r="L253" s="165"/>
      <c r="M253" s="215"/>
      <c r="N253" s="215"/>
      <c r="O253" s="215"/>
      <c r="P253" s="215"/>
      <c r="Q253" s="215"/>
      <c r="R253" s="215"/>
      <c r="S253" s="215"/>
      <c r="T253" s="215"/>
      <c r="U253" s="215"/>
      <c r="V253" s="215"/>
      <c r="W253" s="215"/>
      <c r="X253" s="215"/>
      <c r="Y253" s="215"/>
      <c r="Z253" s="215"/>
      <c r="AA253" s="215"/>
      <c r="AB253" s="215"/>
      <c r="AC253" s="215"/>
      <c r="AD253" s="215"/>
      <c r="AE253" s="215"/>
      <c r="AF253" s="215"/>
    </row>
    <row r="254" spans="1:32" ht="15">
      <c r="A254" s="233"/>
      <c r="B254" s="233"/>
      <c r="C254" s="233"/>
      <c r="D254" s="233"/>
      <c r="E254" s="233"/>
      <c r="F254" s="233"/>
      <c r="G254" s="233"/>
      <c r="H254" s="233"/>
      <c r="I254" s="233"/>
      <c r="J254" s="165"/>
      <c r="K254" s="165"/>
      <c r="L254" s="165"/>
      <c r="M254" s="215"/>
      <c r="N254" s="215"/>
      <c r="O254" s="215"/>
      <c r="P254" s="215"/>
      <c r="Q254" s="215"/>
      <c r="R254" s="215"/>
      <c r="S254" s="215"/>
      <c r="T254" s="215"/>
      <c r="U254" s="215"/>
      <c r="V254" s="215"/>
      <c r="W254" s="215"/>
      <c r="X254" s="215"/>
      <c r="Y254" s="215"/>
      <c r="Z254" s="215"/>
      <c r="AA254" s="215"/>
      <c r="AB254" s="215"/>
      <c r="AC254" s="215"/>
      <c r="AD254" s="215"/>
      <c r="AE254" s="215"/>
      <c r="AF254" s="215"/>
    </row>
    <row r="255" spans="1:32" ht="15">
      <c r="A255" s="233"/>
      <c r="B255" s="233"/>
      <c r="C255" s="233"/>
      <c r="D255" s="233"/>
      <c r="E255" s="233"/>
      <c r="F255" s="233"/>
      <c r="G255" s="233"/>
      <c r="H255" s="233"/>
      <c r="I255" s="233"/>
      <c r="J255" s="165"/>
      <c r="K255" s="165"/>
      <c r="L255" s="165"/>
      <c r="M255" s="215"/>
      <c r="N255" s="215"/>
      <c r="O255" s="215"/>
      <c r="P255" s="215"/>
      <c r="Q255" s="215"/>
      <c r="R255" s="215"/>
      <c r="S255" s="215"/>
      <c r="T255" s="215"/>
      <c r="U255" s="215"/>
      <c r="V255" s="215"/>
      <c r="W255" s="215"/>
      <c r="X255" s="215"/>
      <c r="Y255" s="215"/>
      <c r="Z255" s="215"/>
      <c r="AA255" s="215"/>
      <c r="AB255" s="215"/>
      <c r="AC255" s="215"/>
      <c r="AD255" s="215"/>
      <c r="AE255" s="215"/>
      <c r="AF255" s="215"/>
    </row>
    <row r="256" spans="1:32" ht="15">
      <c r="A256" s="233"/>
      <c r="B256" s="233"/>
      <c r="C256" s="233"/>
      <c r="D256" s="233"/>
      <c r="E256" s="233"/>
      <c r="F256" s="233"/>
      <c r="G256" s="233"/>
      <c r="H256" s="233"/>
      <c r="I256" s="233"/>
      <c r="J256" s="165"/>
      <c r="K256" s="165"/>
      <c r="L256" s="165"/>
      <c r="M256" s="215"/>
      <c r="N256" s="215"/>
      <c r="O256" s="215"/>
      <c r="P256" s="215"/>
      <c r="Q256" s="215"/>
      <c r="R256" s="215"/>
      <c r="S256" s="215"/>
      <c r="T256" s="215"/>
      <c r="U256" s="215"/>
      <c r="V256" s="215"/>
      <c r="W256" s="215"/>
      <c r="X256" s="215"/>
      <c r="Y256" s="215"/>
      <c r="Z256" s="215"/>
      <c r="AA256" s="215"/>
      <c r="AB256" s="215"/>
      <c r="AC256" s="215"/>
      <c r="AD256" s="215"/>
      <c r="AE256" s="215"/>
      <c r="AF256" s="215"/>
    </row>
    <row r="257" spans="1:32" ht="15">
      <c r="A257" s="233"/>
      <c r="B257" s="233"/>
      <c r="C257" s="233"/>
      <c r="D257" s="233"/>
      <c r="E257" s="233"/>
      <c r="F257" s="233"/>
      <c r="G257" s="233"/>
      <c r="H257" s="233"/>
      <c r="I257" s="233"/>
      <c r="J257" s="165"/>
      <c r="K257" s="165"/>
      <c r="L257" s="165"/>
      <c r="M257" s="215"/>
      <c r="N257" s="215"/>
      <c r="O257" s="215"/>
      <c r="P257" s="215"/>
      <c r="Q257" s="215"/>
      <c r="R257" s="215"/>
      <c r="S257" s="215"/>
      <c r="T257" s="215"/>
      <c r="U257" s="215"/>
      <c r="V257" s="215"/>
      <c r="W257" s="215"/>
      <c r="X257" s="215"/>
      <c r="Y257" s="215"/>
      <c r="Z257" s="215"/>
      <c r="AA257" s="215"/>
      <c r="AB257" s="215"/>
      <c r="AC257" s="215"/>
      <c r="AD257" s="215"/>
      <c r="AE257" s="215"/>
      <c r="AF257" s="215"/>
    </row>
    <row r="258" spans="1:32" ht="15">
      <c r="A258" s="233"/>
      <c r="B258" s="233"/>
      <c r="C258" s="233"/>
      <c r="D258" s="233"/>
      <c r="E258" s="233"/>
      <c r="F258" s="233"/>
      <c r="G258" s="233"/>
      <c r="H258" s="233"/>
      <c r="I258" s="233"/>
      <c r="J258" s="165"/>
      <c r="K258" s="165"/>
      <c r="L258" s="165"/>
      <c r="M258" s="215"/>
      <c r="N258" s="215"/>
      <c r="O258" s="215"/>
      <c r="P258" s="215"/>
      <c r="Q258" s="215"/>
      <c r="R258" s="215"/>
      <c r="S258" s="215"/>
      <c r="T258" s="215"/>
      <c r="U258" s="215"/>
      <c r="V258" s="215"/>
      <c r="W258" s="215"/>
      <c r="X258" s="215"/>
      <c r="Y258" s="215"/>
      <c r="Z258" s="215"/>
      <c r="AA258" s="215"/>
      <c r="AB258" s="215"/>
      <c r="AC258" s="215"/>
      <c r="AD258" s="215"/>
      <c r="AE258" s="215"/>
      <c r="AF258" s="215"/>
    </row>
    <row r="259" spans="1:32" ht="15">
      <c r="A259" s="233"/>
      <c r="B259" s="233"/>
      <c r="C259" s="233"/>
      <c r="D259" s="233"/>
      <c r="E259" s="233"/>
      <c r="F259" s="233"/>
      <c r="G259" s="233"/>
      <c r="H259" s="233"/>
      <c r="I259" s="233"/>
      <c r="J259" s="165"/>
      <c r="K259" s="165"/>
      <c r="L259" s="165"/>
      <c r="M259" s="215"/>
      <c r="N259" s="215"/>
      <c r="O259" s="215"/>
      <c r="P259" s="215"/>
      <c r="Q259" s="215"/>
      <c r="R259" s="215"/>
      <c r="S259" s="215"/>
      <c r="T259" s="215"/>
      <c r="U259" s="215"/>
      <c r="V259" s="215"/>
      <c r="W259" s="215"/>
      <c r="X259" s="215"/>
      <c r="Y259" s="215"/>
      <c r="Z259" s="215"/>
      <c r="AA259" s="215"/>
      <c r="AB259" s="215"/>
      <c r="AC259" s="215"/>
      <c r="AD259" s="215"/>
      <c r="AE259" s="215"/>
      <c r="AF259" s="215"/>
    </row>
    <row r="260" spans="1:32" ht="15">
      <c r="A260" s="233"/>
      <c r="B260" s="233"/>
      <c r="C260" s="233"/>
      <c r="D260" s="233"/>
      <c r="E260" s="233"/>
      <c r="F260" s="233"/>
      <c r="G260" s="233"/>
      <c r="H260" s="233"/>
      <c r="I260" s="233"/>
      <c r="J260" s="165"/>
      <c r="K260" s="165"/>
      <c r="L260" s="165"/>
      <c r="M260" s="215"/>
      <c r="N260" s="215"/>
      <c r="O260" s="215"/>
      <c r="P260" s="215"/>
      <c r="Q260" s="215"/>
      <c r="R260" s="215"/>
      <c r="S260" s="215"/>
      <c r="T260" s="215"/>
      <c r="U260" s="215"/>
      <c r="V260" s="215"/>
      <c r="W260" s="215"/>
      <c r="X260" s="215"/>
      <c r="Y260" s="215"/>
      <c r="Z260" s="215"/>
      <c r="AA260" s="215"/>
      <c r="AB260" s="215"/>
      <c r="AC260" s="215"/>
      <c r="AD260" s="215"/>
      <c r="AE260" s="215"/>
      <c r="AF260" s="215"/>
    </row>
    <row r="261" spans="1:32" ht="15">
      <c r="A261" s="233"/>
      <c r="B261" s="233"/>
      <c r="C261" s="233"/>
      <c r="D261" s="233"/>
      <c r="E261" s="233"/>
      <c r="F261" s="233"/>
      <c r="G261" s="233"/>
      <c r="H261" s="233"/>
      <c r="I261" s="233"/>
      <c r="J261" s="165"/>
      <c r="K261" s="165"/>
      <c r="L261" s="165"/>
      <c r="M261" s="215"/>
      <c r="N261" s="215"/>
      <c r="O261" s="215"/>
      <c r="P261" s="215"/>
      <c r="Q261" s="215"/>
      <c r="R261" s="215"/>
      <c r="S261" s="215"/>
      <c r="T261" s="215"/>
      <c r="U261" s="215"/>
      <c r="V261" s="215"/>
      <c r="W261" s="215"/>
      <c r="X261" s="215"/>
      <c r="Y261" s="215"/>
      <c r="Z261" s="215"/>
      <c r="AA261" s="215"/>
      <c r="AB261" s="215"/>
      <c r="AC261" s="215"/>
      <c r="AD261" s="215"/>
      <c r="AE261" s="215"/>
      <c r="AF261" s="215"/>
    </row>
    <row r="262" spans="1:32" ht="15">
      <c r="A262" s="233"/>
      <c r="B262" s="233"/>
      <c r="C262" s="233"/>
      <c r="D262" s="233"/>
      <c r="E262" s="233"/>
      <c r="F262" s="233"/>
      <c r="G262" s="233"/>
      <c r="H262" s="233"/>
      <c r="I262" s="233"/>
      <c r="J262" s="165"/>
      <c r="K262" s="165"/>
      <c r="L262" s="165"/>
      <c r="M262" s="215"/>
      <c r="N262" s="215"/>
      <c r="O262" s="215"/>
      <c r="P262" s="215"/>
      <c r="Q262" s="215"/>
      <c r="R262" s="215"/>
      <c r="S262" s="215"/>
      <c r="T262" s="215"/>
      <c r="U262" s="215"/>
      <c r="V262" s="215"/>
      <c r="W262" s="215"/>
      <c r="X262" s="215"/>
      <c r="Y262" s="215"/>
      <c r="Z262" s="215"/>
      <c r="AA262" s="215"/>
      <c r="AB262" s="215"/>
      <c r="AC262" s="215"/>
      <c r="AD262" s="215"/>
      <c r="AE262" s="215"/>
      <c r="AF262" s="215"/>
    </row>
    <row r="263" spans="1:32" ht="15">
      <c r="A263" s="233"/>
      <c r="B263" s="233"/>
      <c r="C263" s="233"/>
      <c r="D263" s="233"/>
      <c r="E263" s="233"/>
      <c r="F263" s="233"/>
      <c r="G263" s="233"/>
      <c r="H263" s="233"/>
      <c r="I263" s="233"/>
      <c r="J263" s="165"/>
      <c r="K263" s="165"/>
      <c r="L263" s="165"/>
      <c r="M263" s="215"/>
      <c r="N263" s="215"/>
      <c r="O263" s="215"/>
      <c r="P263" s="215"/>
      <c r="Q263" s="215"/>
      <c r="R263" s="215"/>
      <c r="S263" s="215"/>
      <c r="T263" s="215"/>
      <c r="U263" s="215"/>
      <c r="V263" s="215"/>
      <c r="W263" s="215"/>
      <c r="X263" s="215"/>
      <c r="Y263" s="215"/>
      <c r="Z263" s="215"/>
      <c r="AA263" s="215"/>
      <c r="AB263" s="215"/>
      <c r="AC263" s="215"/>
      <c r="AD263" s="215"/>
      <c r="AE263" s="215"/>
      <c r="AF263" s="215"/>
    </row>
    <row r="264" spans="1:32" ht="15">
      <c r="A264" s="233"/>
      <c r="B264" s="233"/>
      <c r="C264" s="233"/>
      <c r="D264" s="233"/>
      <c r="E264" s="233"/>
      <c r="F264" s="233"/>
      <c r="G264" s="233"/>
      <c r="H264" s="233"/>
      <c r="I264" s="233"/>
      <c r="J264" s="165"/>
      <c r="K264" s="165"/>
      <c r="L264" s="165"/>
      <c r="M264" s="215"/>
      <c r="N264" s="215"/>
      <c r="O264" s="215"/>
      <c r="P264" s="215"/>
      <c r="Q264" s="215"/>
      <c r="R264" s="215"/>
      <c r="S264" s="215"/>
      <c r="T264" s="215"/>
      <c r="U264" s="215"/>
      <c r="V264" s="215"/>
      <c r="W264" s="215"/>
      <c r="X264" s="215"/>
      <c r="Y264" s="215"/>
      <c r="Z264" s="215"/>
      <c r="AA264" s="215"/>
      <c r="AB264" s="215"/>
      <c r="AC264" s="215"/>
      <c r="AD264" s="215"/>
      <c r="AE264" s="215"/>
      <c r="AF264" s="215"/>
    </row>
    <row r="265" spans="10:11" ht="15">
      <c r="J265" s="36"/>
      <c r="K265" s="36"/>
    </row>
    <row r="266" spans="10:11" ht="15">
      <c r="J266" s="36"/>
      <c r="K266" s="36"/>
    </row>
  </sheetData>
  <sheetProtection/>
  <mergeCells count="9">
    <mergeCell ref="B3:H3"/>
    <mergeCell ref="A42:H44"/>
    <mergeCell ref="A65:H65"/>
    <mergeCell ref="L85:M85"/>
    <mergeCell ref="J79:T79"/>
    <mergeCell ref="J80:T80"/>
    <mergeCell ref="J81:T81"/>
    <mergeCell ref="J82:T82"/>
    <mergeCell ref="J17:T17"/>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AL18"/>
  <sheetViews>
    <sheetView zoomScalePageLayoutView="0" workbookViewId="0" topLeftCell="A1">
      <selection activeCell="A1" sqref="A1"/>
    </sheetView>
  </sheetViews>
  <sheetFormatPr defaultColWidth="9.140625" defaultRowHeight="15"/>
  <cols>
    <col min="1" max="3" width="9.140625" style="110" customWidth="1"/>
    <col min="4" max="4" width="13.28125" style="110" bestFit="1" customWidth="1"/>
    <col min="5" max="5" width="16.28125" style="110" bestFit="1" customWidth="1"/>
    <col min="6" max="6" width="23.421875" style="110" customWidth="1"/>
    <col min="7" max="7" width="11.00390625" style="110" bestFit="1" customWidth="1"/>
    <col min="8" max="16384" width="9.140625" style="110" customWidth="1"/>
  </cols>
  <sheetData>
    <row r="1" spans="1:38" ht="20.25">
      <c r="A1" s="104"/>
      <c r="B1" s="105"/>
      <c r="C1" s="104"/>
      <c r="D1" s="105"/>
      <c r="E1" s="104"/>
      <c r="F1" s="104"/>
      <c r="G1" s="104"/>
      <c r="H1" s="143" t="s">
        <v>1</v>
      </c>
      <c r="I1" s="76"/>
      <c r="J1" s="76"/>
      <c r="K1" s="76"/>
      <c r="L1" s="76"/>
      <c r="M1" s="76"/>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row>
    <row r="2" spans="1:38" ht="12.75">
      <c r="A2" s="76"/>
      <c r="B2" s="387"/>
      <c r="C2" s="387"/>
      <c r="D2" s="387"/>
      <c r="E2" s="387"/>
      <c r="F2" s="13"/>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row>
    <row r="3" spans="1:38" ht="12.75">
      <c r="A3" s="76"/>
      <c r="B3" s="387" t="s">
        <v>2</v>
      </c>
      <c r="C3" s="387"/>
      <c r="D3" s="387"/>
      <c r="E3" s="387"/>
      <c r="F3" s="13" t="s">
        <v>3</v>
      </c>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row>
    <row r="4" spans="1:38" ht="12.75">
      <c r="A4" s="76"/>
      <c r="B4" s="270">
        <v>1</v>
      </c>
      <c r="C4" s="106" t="s">
        <v>4</v>
      </c>
      <c r="D4" s="106">
        <v>2.204622</v>
      </c>
      <c r="E4" s="106" t="s">
        <v>215</v>
      </c>
      <c r="F4" s="164"/>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row>
    <row r="5" spans="1:38" ht="12.75">
      <c r="A5" s="76"/>
      <c r="B5" s="76">
        <v>1</v>
      </c>
      <c r="C5" s="76" t="s">
        <v>338</v>
      </c>
      <c r="D5" s="106">
        <v>365</v>
      </c>
      <c r="E5" s="76" t="s">
        <v>339</v>
      </c>
      <c r="F5" s="168"/>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row>
    <row r="6" spans="1:38" ht="12.75">
      <c r="A6" s="76"/>
      <c r="B6" s="106">
        <v>1</v>
      </c>
      <c r="C6" s="269" t="s">
        <v>336</v>
      </c>
      <c r="D6" s="106">
        <v>1000</v>
      </c>
      <c r="E6" s="106" t="s">
        <v>4</v>
      </c>
      <c r="F6" s="168"/>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row>
    <row r="7" spans="1:38" ht="12.75">
      <c r="A7" s="76"/>
      <c r="B7" s="106">
        <v>1</v>
      </c>
      <c r="C7" s="108" t="s">
        <v>357</v>
      </c>
      <c r="D7" s="106">
        <v>907.184740003611</v>
      </c>
      <c r="E7" s="106" t="s">
        <v>4</v>
      </c>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row>
    <row r="8" spans="1:38" ht="12.75">
      <c r="A8" s="76"/>
      <c r="B8" s="107">
        <v>1</v>
      </c>
      <c r="C8" s="108" t="s">
        <v>359</v>
      </c>
      <c r="D8" s="106">
        <v>1000000</v>
      </c>
      <c r="E8" s="106" t="s">
        <v>361</v>
      </c>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row>
    <row r="9" spans="1:38" ht="12.75">
      <c r="A9" s="76"/>
      <c r="B9" s="107">
        <v>35.31466672</v>
      </c>
      <c r="C9" s="108" t="s">
        <v>234</v>
      </c>
      <c r="D9" s="76">
        <v>1</v>
      </c>
      <c r="E9" s="106" t="s">
        <v>235</v>
      </c>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row>
    <row r="10" spans="2:5" ht="12.75">
      <c r="B10" s="107"/>
      <c r="C10" s="76"/>
      <c r="D10" s="76"/>
      <c r="E10" s="76"/>
    </row>
    <row r="11" spans="2:5" ht="12.75">
      <c r="B11" s="107"/>
      <c r="C11" s="76"/>
      <c r="D11" s="76"/>
      <c r="E11" s="76"/>
    </row>
    <row r="12" spans="2:5" ht="12.75">
      <c r="B12" s="99"/>
      <c r="C12" s="76"/>
      <c r="E12" s="76"/>
    </row>
    <row r="18" ht="12.75">
      <c r="J18" s="109"/>
    </row>
  </sheetData>
  <sheetProtection/>
  <mergeCells count="2">
    <mergeCell ref="B3:E3"/>
    <mergeCell ref="B2:E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AL5"/>
  <sheetViews>
    <sheetView zoomScalePageLayoutView="0" workbookViewId="0" topLeftCell="A1">
      <selection activeCell="A1" sqref="A1"/>
    </sheetView>
  </sheetViews>
  <sheetFormatPr defaultColWidth="9.140625" defaultRowHeight="15"/>
  <cols>
    <col min="1" max="2" width="9.140625" style="1" customWidth="1"/>
    <col min="3" max="3" width="13.140625" style="1" bestFit="1" customWidth="1"/>
    <col min="4" max="16384" width="9.140625" style="1" customWidth="1"/>
  </cols>
  <sheetData>
    <row r="1" spans="1:38" ht="20.25">
      <c r="A1" s="12"/>
      <c r="B1" s="12"/>
      <c r="C1" s="12"/>
      <c r="D1" s="12"/>
      <c r="E1" s="12"/>
      <c r="F1" s="12"/>
      <c r="G1" s="12"/>
      <c r="H1" s="15" t="s">
        <v>0</v>
      </c>
      <c r="N1" s="12"/>
      <c r="O1" s="12"/>
      <c r="P1" s="12"/>
      <c r="Q1" s="12"/>
      <c r="R1" s="12"/>
      <c r="S1" s="12"/>
      <c r="T1" s="12"/>
      <c r="U1" s="12"/>
      <c r="V1" s="12"/>
      <c r="W1" s="12"/>
      <c r="X1" s="12"/>
      <c r="Y1" s="12"/>
      <c r="Z1" s="12"/>
      <c r="AA1" s="12"/>
      <c r="AB1" s="12"/>
      <c r="AC1" s="12"/>
      <c r="AD1" s="12"/>
      <c r="AE1" s="12"/>
      <c r="AF1" s="12"/>
      <c r="AG1" s="12"/>
      <c r="AH1" s="12"/>
      <c r="AI1" s="12"/>
      <c r="AJ1" s="12"/>
      <c r="AK1" s="12"/>
      <c r="AL1" s="12"/>
    </row>
    <row r="3" spans="3:4" ht="12.75">
      <c r="C3" s="13" t="s">
        <v>184</v>
      </c>
      <c r="D3" s="13" t="s">
        <v>47</v>
      </c>
    </row>
    <row r="4" spans="3:12" ht="15">
      <c r="C4" s="118">
        <v>1</v>
      </c>
      <c r="D4" s="388" t="s">
        <v>383</v>
      </c>
      <c r="E4" s="389"/>
      <c r="F4" s="389"/>
      <c r="G4" s="389"/>
      <c r="H4" s="389"/>
      <c r="I4" s="389"/>
      <c r="J4" s="389"/>
      <c r="K4" s="389"/>
      <c r="L4" s="389"/>
    </row>
    <row r="5" spans="3:12" ht="32.25" customHeight="1">
      <c r="C5" s="118">
        <v>2</v>
      </c>
      <c r="D5" s="388" t="s">
        <v>410</v>
      </c>
      <c r="E5" s="389"/>
      <c r="F5" s="389"/>
      <c r="G5" s="389"/>
      <c r="H5" s="389"/>
      <c r="I5" s="389"/>
      <c r="J5" s="389"/>
      <c r="K5" s="389"/>
      <c r="L5" s="389"/>
    </row>
  </sheetData>
  <sheetProtection/>
  <mergeCells count="2">
    <mergeCell ref="D4:L4"/>
    <mergeCell ref="D5:L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2010-05-19T16:51:54Z</cp:lastPrinted>
  <dcterms:created xsi:type="dcterms:W3CDTF">2010-02-10T14:56:42Z</dcterms:created>
  <dcterms:modified xsi:type="dcterms:W3CDTF">2013-11-04T15:31:04Z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