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Summary'!$A$1:$Q$64</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<sst xmlns="http://schemas.openxmlformats.org/spreadsheetml/2006/main" count="823" uniqueCount="531">
  <si>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</si>
  <si>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</si>
  <si>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</si>
  <si>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</si>
  <si>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</si>
  <si>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</si>
  <si>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</si>
  <si>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</si>
  <si>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</si>
  <si>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</si>
  <si>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</si>
  <si>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</si>
  <si>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</si>
  <si>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</si>
  <si>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</si>
  <si>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</si>
  <si>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</si>
  <si>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</si>
  <si>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</si>
  <si>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</si>
  <si>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</si>
  <si>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</si>
  <si>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</si>
  <si>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</si>
  <si>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</si>
  <si>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</si>
  <si>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</si>
  <si>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</si>
  <si>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</si>
  <si>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</si>
  <si>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</si>
  <si>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</si>
  <si>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</si>
  <si>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</si>
  <si>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</si>
  <si>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</si>
  <si>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</si>
  <si>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</si>
  <si>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</si>
  <si>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</si>
  <si>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</si>
  <si>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</si>
  <si>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</si>
  <si>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</si>
  <si>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</si>
  <si>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</si>
  <si>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</si>
  <si>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</si>
  <si>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</si>
  <si>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</si>
  <si>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</si>
  <si>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</si>
  <si>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</si>
  <si>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</si>
  <si>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</si>
  <si>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</si>
  <si>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</si>
  <si>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</si>
  <si>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</si>
  <si>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</si>
  <si>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</si>
  <si>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</si>
  <si>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</si>
  <si>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</si>
  <si>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</si>
  <si>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</si>
  <si>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</si>
  <si>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</si>
  <si>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</si>
  <si>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</si>
  <si>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</si>
  <si>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</si>
  <si>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</si>
  <si>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</si>
  <si>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</si>
  <si>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</si>
  <si>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</si>
  <si>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</si>
  <si>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</si>
  <si>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</si>
  <si>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</si>
  <si>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</si>
  <si>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</si>
  <si>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</si>
  <si>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</si>
  <si>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</si>
  <si>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</si>
  <si>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</si>
  <si>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</si>
  <si>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</si>
  <si>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</si>
  <si>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</si>
  <si>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</si>
  <si>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</si>
  <si>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</si>
  <si>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</si>
  <si>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</si>
  <si>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</si>
  <si>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</si>
  <si>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</si>
  <si>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</si>
  <si>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</si>
  <si>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</si>
  <si>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</si>
  <si>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</si>
  <si>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</si>
  <si>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</si>
  <si>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</si>
  <si>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</si>
  <si>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</si>
  <si>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Info</t>
  </si>
  <si>
    <t>Basic Info for the Process, Files, Citation, and Disclaimer</t>
  </si>
  <si>
    <t>Midwest</t>
  </si>
  <si>
    <t>Yes</t>
  </si>
  <si>
    <t>ETHANOL_PROD</t>
  </si>
  <si>
    <t>Energy resources</t>
  </si>
  <si>
    <t>Water input</t>
  </si>
  <si>
    <t>Ethanol (E95)</t>
  </si>
  <si>
    <t>[kg/Study Period] Ethanol production from refinery, per 30-year study period; see 'Calcs_FD' for ref</t>
  </si>
  <si>
    <r>
      <t xml:space="preserve">This unit process is composed of this document and the file, </t>
    </r>
    <r>
      <rPr>
        <i/>
        <sz val="10"/>
        <rFont val="Arial"/>
        <family val="2"/>
      </rPr>
      <t>DF_ECF_Ethanol_LignocellulosicCombustion_Switchgrass_2011.01.doc</t>
    </r>
    <r>
      <rPr>
        <sz val="10"/>
        <rFont val="Tahoma"/>
        <family val="2"/>
      </rPr>
      <t xml:space="preserve">, which provides additional details regarding calculations, data quality, and references as relevant. </t>
    </r>
  </si>
  <si>
    <t>Ethanol via Lignocellulosic Combustion of Switchgrass, Conversion</t>
  </si>
  <si>
    <t>This process includes all inputs for the energy conversion for 1 kg of ethanol, based on lignocellulosic combustion of switchgrass.</t>
  </si>
  <si>
    <t>Switchgrass</t>
  </si>
  <si>
    <t>Switchgras input to ECF</t>
  </si>
  <si>
    <t>GaBi</t>
  </si>
  <si>
    <t>Complete output of all inputs and releases directly from the GaBi software</t>
  </si>
  <si>
    <t>Process or Category</t>
  </si>
  <si>
    <t>Gate to Gate (ECF)</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</si>
  <si>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</si>
  <si>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</si>
  <si>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</si>
  <si>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</si>
  <si>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</si>
  <si>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</si>
  <si>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</si>
  <si>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</si>
  <si>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</si>
  <si>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</si>
  <si>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</si>
  <si>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</si>
  <si>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</si>
  <si>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</si>
  <si>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</si>
  <si>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</si>
  <si>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</si>
  <si>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</si>
  <si>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</si>
  <si>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</si>
  <si>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</si>
  <si>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</si>
  <si>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</si>
  <si>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</si>
  <si>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</si>
  <si>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Rhodium</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</si>
  <si>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</si>
  <si>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</si>
  <si>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</si>
  <si>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</si>
  <si>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</si>
  <si>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</si>
  <si>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</si>
  <si>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</si>
  <si>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</si>
  <si>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</si>
  <si>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</si>
  <si>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</si>
  <si>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</si>
  <si>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</si>
  <si>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</si>
  <si>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</si>
  <si>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</si>
  <si>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</si>
  <si>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</si>
  <si>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</si>
  <si>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</si>
  <si>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</si>
  <si>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</si>
  <si>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</si>
  <si>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</si>
  <si>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</si>
  <si>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</si>
  <si>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</si>
  <si>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</si>
  <si>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</si>
  <si>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</si>
  <si>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</si>
  <si>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</si>
  <si>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</si>
  <si>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</si>
  <si>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</si>
  <si>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</si>
  <si>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</si>
  <si>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</si>
  <si>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</si>
  <si>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Molybdenum ore (0.1%)</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</si>
  <si>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</si>
  <si>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</si>
  <si>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</si>
  <si>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</si>
  <si>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</si>
  <si>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</si>
  <si>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</si>
  <si>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</si>
  <si>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</si>
  <si>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</si>
  <si>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</si>
  <si>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</si>
  <si>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</si>
  <si>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</si>
  <si>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</si>
  <si>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</si>
  <si>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</si>
  <si>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</si>
  <si>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</si>
  <si>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</si>
  <si>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</si>
  <si>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</si>
  <si>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</si>
  <si>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</si>
  <si>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</si>
  <si>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</si>
  <si>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</si>
  <si>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</si>
  <si>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</si>
  <si>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</si>
  <si>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</si>
  <si>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(lake water)</t>
  </si>
  <si>
    <t>Water (sea water)</t>
  </si>
  <si>
    <t>Water (surface water)</t>
  </si>
  <si>
    <t>Water (well water)</t>
  </si>
  <si>
    <t>Water (with river silt)</t>
  </si>
  <si>
    <t>Air</t>
  </si>
  <si>
    <t>Oxygen</t>
  </si>
  <si>
    <t>Unspecified minerals</t>
  </si>
  <si>
    <t>Unspecified resources</t>
  </si>
  <si>
    <t>Output</t>
  </si>
  <si>
    <t>Water (river water)</t>
  </si>
  <si>
    <t>Water (wastewater)</t>
  </si>
  <si>
    <t>Ecoinvent</t>
  </si>
  <si>
    <t>Long-term emission</t>
  </si>
  <si>
    <t>Fresh water</t>
  </si>
  <si>
    <t>Dissolved organic carbon, DOC (Ecoinvent)</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</si>
  <si>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</si>
  <si>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</si>
  <si>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</si>
  <si>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</si>
  <si>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</si>
  <si>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</si>
  <si>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</si>
  <si>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</si>
  <si>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</si>
  <si>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</si>
  <si>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</si>
  <si>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</si>
  <si>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</si>
  <si>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</si>
  <si>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</si>
  <si>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</si>
  <si>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</si>
  <si>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</si>
  <si>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Selenium</t>
  </si>
  <si>
    <t>Silver</t>
  </si>
  <si>
    <t>Tellurium</t>
  </si>
  <si>
    <t>Thallium</t>
  </si>
  <si>
    <t>Tin (+IV)</t>
  </si>
  <si>
    <t>Titanium</t>
  </si>
  <si>
    <t>Vanadium (+III)</t>
  </si>
  <si>
    <t>Zinc (+II)</t>
  </si>
  <si>
    <t>Inorganic emissions to air</t>
  </si>
  <si>
    <t>Ammonium</t>
  </si>
  <si>
    <t>Ammonium nitrate</t>
  </si>
  <si>
    <t>Argon</t>
  </si>
  <si>
    <t>Barium</t>
  </si>
  <si>
    <t>Beryllium</t>
  </si>
  <si>
    <t>Boron</t>
  </si>
  <si>
    <t>Boron compounds (unspecified)</t>
  </si>
  <si>
    <t>Bromine</t>
  </si>
  <si>
    <t>Carbon dioxide (biotic)</t>
  </si>
  <si>
    <t>Carbon disulphide</t>
  </si>
  <si>
    <t>Carbon monoxide (biotic)</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</si>
  <si>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</si>
  <si>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</si>
  <si>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</si>
  <si>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</si>
  <si>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</si>
  <si>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</si>
  <si>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</si>
  <si>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</si>
  <si>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</si>
  <si>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</si>
  <si>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</si>
  <si>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</si>
  <si>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</si>
  <si>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</si>
  <si>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</si>
  <si>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</si>
  <si>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</si>
  <si>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</si>
  <si>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</si>
  <si>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</si>
  <si>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</si>
  <si>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</si>
  <si>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 hexafluoride</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</si>
  <si>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</si>
  <si>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</si>
  <si>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</si>
  <si>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</si>
  <si>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</si>
  <si>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</si>
  <si>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</si>
  <si>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</si>
  <si>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</si>
  <si>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</si>
  <si>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</si>
  <si>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</si>
  <si>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</si>
  <si>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</si>
  <si>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</si>
  <si>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</si>
  <si>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</si>
  <si>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</si>
  <si>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</si>
  <si>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</si>
  <si>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</si>
  <si>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</si>
  <si>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</si>
  <si>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Halon (1301)</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</si>
  <si>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</si>
  <si>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</si>
  <si>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</si>
  <si>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</si>
  <si>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</si>
  <si>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</si>
  <si>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</si>
  <si>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</si>
  <si>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</si>
  <si>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</si>
  <si>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</si>
  <si>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</si>
  <si>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</si>
  <si>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</si>
  <si>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</si>
  <si>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</si>
  <si>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</si>
  <si>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</si>
  <si>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</si>
  <si>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</si>
  <si>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</si>
  <si>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</si>
  <si>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</si>
  <si>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Cumene (isopropylbenzene)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</si>
  <si>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</si>
  <si>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</si>
  <si>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</si>
  <si>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</si>
  <si>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</si>
  <si>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</si>
  <si>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</si>
  <si>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</si>
  <si>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</si>
  <si>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</si>
  <si>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</si>
  <si>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</si>
  <si>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</si>
  <si>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</si>
  <si>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</si>
  <si>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</si>
  <si>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</si>
  <si>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</si>
  <si>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</si>
  <si>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</si>
  <si>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</si>
  <si>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</si>
  <si>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</si>
  <si>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</si>
  <si>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</si>
  <si>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</si>
  <si>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</si>
  <si>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Methane (biotic)</t>
  </si>
  <si>
    <t>Organic chlorine compounds</t>
  </si>
  <si>
    <t>Unspecified Organic Compounds</t>
  </si>
  <si>
    <t>VOC (unspecified)</t>
  </si>
  <si>
    <t>Other emissions to air</t>
  </si>
  <si>
    <t>Aldehydes, unspecified</t>
  </si>
  <si>
    <t>Exhaust</t>
  </si>
  <si>
    <t>Particulate Matter, unspecified</t>
  </si>
  <si>
    <t>Sand (Silica) (SiO2)</t>
  </si>
  <si>
    <t>Used air</t>
  </si>
  <si>
    <t>Particles to air</t>
  </si>
  <si>
    <t>Dust (PM10)</t>
  </si>
  <si>
    <t>Dust (PM2.5)</t>
  </si>
  <si>
    <t>Dust (Portland cement kiln)</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</si>
  <si>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</si>
  <si>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</si>
  <si>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</si>
  <si>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</si>
  <si>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</si>
  <si>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</si>
  <si>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</si>
  <si>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</si>
  <si>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</si>
  <si>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</si>
  <si>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</si>
  <si>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</si>
  <si>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</si>
  <si>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organic bounded carbon</t>
  </si>
  <si>
    <t>Aluminium</t>
  </si>
  <si>
    <t>Heavy metals to water (unspecified)</t>
  </si>
  <si>
    <t>Unspecified Substance</t>
  </si>
  <si>
    <t>Inorganic emissions to fresh water</t>
  </si>
  <si>
    <t>Acid (calculated as H+)</t>
  </si>
  <si>
    <t>Ammonium (total N)</t>
  </si>
  <si>
    <t>Bromate</t>
  </si>
  <si>
    <t>Calcium (+II)</t>
  </si>
  <si>
    <t>Carbonate</t>
  </si>
  <si>
    <t>Chlorate</t>
  </si>
  <si>
    <t>Chloride</t>
  </si>
  <si>
    <t>Chlorine (dissolved)</t>
  </si>
  <si>
    <t>Copper ion (+II/+III)</t>
  </si>
  <si>
    <t>Cyanide</t>
  </si>
  <si>
    <t>Hydrogen fluoride (hydrofluoric acid)</t>
  </si>
  <si>
    <t>Hydrogen Ions (H+)</t>
  </si>
  <si>
    <t>Hydroxide</t>
  </si>
  <si>
    <t>Inorganic salts and acids (unspecified)</t>
  </si>
  <si>
    <t>Iron ion (+II/+III)</t>
  </si>
  <si>
    <t>Magnesium (+III)</t>
  </si>
  <si>
    <t>Magnesium chloride</t>
  </si>
  <si>
    <t>Metal ions (unspecific)</t>
  </si>
  <si>
    <t>Neutral salts</t>
  </si>
  <si>
    <t>Nickel ion (+III)</t>
  </si>
  <si>
    <t>Nitrate (as total N)</t>
  </si>
  <si>
    <t>Nitrogen organic bounded</t>
  </si>
  <si>
    <t>Potassium</t>
  </si>
  <si>
    <t>Silicate particles</t>
  </si>
  <si>
    <t>Sodium (+I)</t>
  </si>
  <si>
    <t>Sodium hypochlorite</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</si>
  <si>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</si>
  <si>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</si>
  <si>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</si>
  <si>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</si>
  <si>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</si>
  <si>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</si>
  <si>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</si>
  <si>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</si>
  <si>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</si>
  <si>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</si>
  <si>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</si>
  <si>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</si>
  <si>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</si>
  <si>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</si>
  <si>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</si>
  <si>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</si>
  <si>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</si>
  <si>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</si>
  <si>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</si>
  <si>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</si>
  <si>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</si>
  <si>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</si>
  <si>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</si>
  <si>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</si>
  <si>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</si>
  <si>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</si>
  <si>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</si>
  <si>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</si>
  <si>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</si>
  <si>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</si>
  <si>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</si>
  <si>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</si>
  <si>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</si>
  <si>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</si>
  <si>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</si>
  <si>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</si>
  <si>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</si>
  <si>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</si>
  <si>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</si>
  <si>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</si>
  <si>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</si>
  <si>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</si>
  <si>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</si>
  <si>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</si>
  <si>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agricultural soil</t>
  </si>
  <si>
    <t>Heavy metals to agricultural soil</t>
  </si>
  <si>
    <t>Emissions to industrial soil</t>
  </si>
  <si>
    <t>Inorganic emissions to industrial soil</t>
  </si>
  <si>
    <t>Bromide</t>
  </si>
  <si>
    <t>Potassium (+I)</t>
  </si>
  <si>
    <t>Organic emissions to industrial soil</t>
  </si>
  <si>
    <t>Area of Production Land</t>
  </si>
  <si>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</si>
  <si>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</si>
  <si>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</si>
  <si>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</si>
  <si>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</si>
  <si>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</si>
  <si>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</si>
  <si>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</si>
  <si>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</si>
  <si>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</si>
  <si>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</si>
  <si>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</si>
  <si>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</si>
  <si>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</si>
  <si>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for disposal (unspecified)</t>
  </si>
  <si>
    <t>Waste from steel works</t>
  </si>
  <si>
    <t>Waste for recovery</t>
  </si>
  <si>
    <t>Aluminum scrap</t>
  </si>
  <si>
    <t>Chemicals (unspecified)</t>
  </si>
  <si>
    <t>Cooling water</t>
  </si>
  <si>
    <t>Cryolite</t>
  </si>
  <si>
    <t>Dross</t>
  </si>
  <si>
    <t>Filter dust</t>
  </si>
  <si>
    <t>Furnace clinker</t>
  </si>
  <si>
    <t>Gypsum</t>
  </si>
  <si>
    <t>Gypsum (contaminated)</t>
  </si>
  <si>
    <t>Gypsum (FDI)</t>
  </si>
  <si>
    <t>Plastic (unspecified)</t>
  </si>
  <si>
    <t>Production residues (unspecified)</t>
  </si>
  <si>
    <t>Rolling gravel</t>
  </si>
  <si>
    <t>Rolling tinder</t>
  </si>
  <si>
    <t>Slag</t>
  </si>
  <si>
    <t>Slag (containing precious metal)</t>
  </si>
  <si>
    <t>Slag (Iron plate production)</t>
  </si>
  <si>
    <t>Slag (Mn 6,5%)</t>
  </si>
  <si>
    <t>Wooden pallet (EURO)</t>
  </si>
  <si>
    <t>Mixed Waste (Hazardous or Radioactive)</t>
  </si>
  <si>
    <t>Neutralized residues</t>
  </si>
  <si>
    <t>Radionuclide</t>
  </si>
  <si>
    <t>Sulfite</t>
  </si>
  <si>
    <t>Radioactive emissions to industrial soil</t>
  </si>
  <si>
    <t>Calcium Fluoride</t>
  </si>
  <si>
    <r>
      <t xml:space="preserve">This document should be cited as: NETL (2011). </t>
    </r>
    <r>
      <rPr>
        <i/>
        <sz val="10"/>
        <rFont val="Arial"/>
        <family val="2"/>
      </rPr>
      <t xml:space="preserve">NETL Life Cycle Inventory Data – Unit Process: Ethanol Production via Lignocellulosic Combustion of Switchgrass, Conversion. </t>
    </r>
    <r>
      <rPr>
        <sz val="10"/>
        <rFont val="Arial"/>
        <family val="2"/>
      </rPr>
      <t>U.S. Department of Energy, National Energy Technology Laboratory. Last Updated: September 2011 (version 01). www.netl.doe.gov/energy-analyses (http://www.netl.doe.gov/energy-analyses)</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</si>
</sst>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 numFmtId="199" formatCode="[$-409]mmmm\ d\,\ yyyy;@"/>
  </numFmts>
  <fonts count="52">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0" tint="-0.149959996342659"/>
        <bgColor indexed="64"/>
      </patternFill>
    </fill>
    <fill>
      <patternFill patternType="solid">
        <fgColor theme="3" tint="0.5999900102615356"/>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medium"/>
      <right/>
      <top style="medium"/>
      <bottom style="thin"/>
    </border>
    <border>
      <left style="medium"/>
      <right/>
      <top/>
      <bottom style="medium"/>
    </border>
    <border>
      <left>
        <color indexed="63"/>
      </left>
      <right>
        <color indexed="63"/>
      </right>
      <top>
        <color indexed="63"/>
      </top>
      <bottom style="thin"/>
    </border>
    <border>
      <left style="thin"/>
      <right>
        <color indexed="63"/>
      </right>
      <top>
        <color indexed="63"/>
      </top>
      <bottom>
        <color indexed="63"/>
      </bottom>
    </border>
    <border>
      <left style="medium"/>
      <right/>
      <top style="thin"/>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10" fillId="17" borderId="0" applyNumberFormat="0" applyBorder="0" applyAlignment="0" applyProtection="0"/>
    <xf numFmtId="0" fontId="34" fillId="27" borderId="0" applyNumberFormat="0" applyBorder="0" applyAlignment="0" applyProtection="0"/>
    <xf numFmtId="0" fontId="10" fillId="19"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34"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34"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34" fillId="38"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29" borderId="0" applyNumberFormat="0" applyBorder="0" applyAlignment="0" applyProtection="0"/>
    <xf numFmtId="0" fontId="34" fillId="41" borderId="0" applyNumberFormat="0" applyBorder="0" applyAlignment="0" applyProtection="0"/>
    <xf numFmtId="0" fontId="10" fillId="31" borderId="0" applyNumberFormat="0" applyBorder="0" applyAlignment="0" applyProtection="0"/>
    <xf numFmtId="0" fontId="34" fillId="42" borderId="0" applyNumberFormat="0" applyBorder="0" applyAlignment="0" applyProtection="0"/>
    <xf numFmtId="0" fontId="10" fillId="43" borderId="0" applyNumberFormat="0" applyBorder="0" applyAlignment="0" applyProtection="0"/>
    <xf numFmtId="0" fontId="35" fillId="44" borderId="0" applyNumberFormat="0" applyBorder="0" applyAlignment="0" applyProtection="0"/>
    <xf numFmtId="0" fontId="11" fillId="5" borderId="0" applyNumberFormat="0" applyBorder="0" applyAlignment="0" applyProtection="0"/>
    <xf numFmtId="0" fontId="36" fillId="45" borderId="1" applyNumberFormat="0" applyAlignment="0" applyProtection="0"/>
    <xf numFmtId="0" fontId="12" fillId="46" borderId="2" applyNumberFormat="0" applyAlignment="0" applyProtection="0"/>
    <xf numFmtId="0" fontId="37"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40" fillId="49" borderId="0" applyNumberFormat="0" applyBorder="0" applyAlignment="0" applyProtection="0"/>
    <xf numFmtId="0" fontId="15" fillId="7" borderId="0" applyNumberFormat="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4" fillId="50" borderId="1" applyNumberFormat="0" applyAlignment="0" applyProtection="0"/>
    <xf numFmtId="0" fontId="19" fillId="13" borderId="2" applyNumberFormat="0" applyAlignment="0" applyProtection="0"/>
    <xf numFmtId="0" fontId="45" fillId="0" borderId="11" applyNumberFormat="0" applyFill="0" applyAlignment="0" applyProtection="0"/>
    <xf numFmtId="0" fontId="20" fillId="0" borderId="12" applyNumberFormat="0" applyFill="0" applyAlignment="0" applyProtection="0"/>
    <xf numFmtId="0" fontId="46" fillId="51" borderId="0" applyNumberFormat="0" applyBorder="0" applyAlignment="0" applyProtection="0"/>
    <xf numFmtId="0" fontId="21"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48" fillId="0" borderId="0" applyNumberFormat="0" applyFill="0" applyBorder="0" applyAlignment="0" applyProtection="0"/>
    <xf numFmtId="0" fontId="24" fillId="0" borderId="0" applyNumberFormat="0" applyFill="0" applyBorder="0" applyAlignment="0" applyProtection="0"/>
    <xf numFmtId="0" fontId="49" fillId="0" borderId="20" applyNumberFormat="0" applyFill="0" applyAlignment="0" applyProtection="0"/>
    <xf numFmtId="0" fontId="25" fillId="0" borderId="21"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cellStyleXfs>
  <cellXfs count="113">
    <xf numFmtId="0" fontId="0" fillId="0" borderId="0" xfId="0" applyFont="1" applyAlignment="1">
      <alignment/>
    </xf>
    <xf numFmtId="0" fontId="2" fillId="0" borderId="0" xfId="109">
      <alignment/>
      <protection/>
    </xf>
    <xf numFmtId="0" fontId="2" fillId="0" borderId="0" xfId="109" applyFill="1">
      <alignment/>
      <protection/>
    </xf>
    <xf numFmtId="0" fontId="27" fillId="52" borderId="0" xfId="109" applyFont="1" applyFill="1" applyAlignment="1">
      <alignment/>
      <protection/>
    </xf>
    <xf numFmtId="0" fontId="2" fillId="52" borderId="0" xfId="109" applyFill="1">
      <alignment/>
      <protection/>
    </xf>
    <xf numFmtId="0" fontId="3" fillId="46" borderId="22" xfId="109" applyFont="1" applyFill="1" applyBorder="1" applyAlignment="1">
      <alignment horizontal="left" vertical="center"/>
      <protection/>
    </xf>
    <xf numFmtId="0" fontId="3" fillId="46" borderId="23" xfId="109" applyFont="1" applyFill="1" applyBorder="1" applyAlignment="1">
      <alignment horizontal="left" vertical="center"/>
      <protection/>
    </xf>
    <xf numFmtId="0" fontId="3" fillId="46" borderId="24" xfId="109" applyFont="1" applyFill="1" applyBorder="1" applyAlignment="1">
      <alignment horizontal="left" vertical="center"/>
      <protection/>
    </xf>
    <xf numFmtId="0" fontId="3" fillId="46" borderId="25" xfId="109" applyFont="1" applyFill="1" applyBorder="1" applyAlignment="1">
      <alignment horizontal="left" vertical="center"/>
      <protection/>
    </xf>
    <xf numFmtId="0" fontId="3" fillId="46" borderId="22" xfId="109" applyFont="1" applyFill="1" applyBorder="1" applyAlignment="1">
      <alignment horizontal="left" vertical="center" wrapText="1"/>
      <protection/>
    </xf>
    <xf numFmtId="0" fontId="3" fillId="52" borderId="0" xfId="109" applyFont="1" applyFill="1">
      <alignment/>
      <protection/>
    </xf>
    <xf numFmtId="0" fontId="2" fillId="52" borderId="0" xfId="109" applyFont="1" applyFill="1">
      <alignment/>
      <protection/>
    </xf>
    <xf numFmtId="0" fontId="2" fillId="0" borderId="26" xfId="109" applyBorder="1" applyProtection="1">
      <alignment/>
      <protection locked="0"/>
    </xf>
    <xf numFmtId="0" fontId="2" fillId="52" borderId="0" xfId="109" applyFill="1" applyAlignment="1">
      <alignment horizontal="center"/>
      <protection/>
    </xf>
    <xf numFmtId="0" fontId="2" fillId="52" borderId="0" xfId="109" applyFill="1" applyBorder="1" applyAlignment="1">
      <alignment vertical="top" wrapText="1"/>
      <protection/>
    </xf>
    <xf numFmtId="0" fontId="29" fillId="52" borderId="0" xfId="109" applyFont="1" applyFill="1">
      <alignment/>
      <protection/>
    </xf>
    <xf numFmtId="0" fontId="29" fillId="0" borderId="0" xfId="109" applyFont="1">
      <alignment/>
      <protection/>
    </xf>
    <xf numFmtId="0" fontId="9" fillId="52" borderId="0" xfId="109" applyFont="1" applyFill="1" applyAlignment="1">
      <alignment horizontal="center"/>
      <protection/>
    </xf>
    <xf numFmtId="0" fontId="3" fillId="46" borderId="27" xfId="109" applyFont="1" applyFill="1" applyBorder="1" applyAlignment="1">
      <alignment horizontal="center"/>
      <protection/>
    </xf>
    <xf numFmtId="0" fontId="3" fillId="58" borderId="27" xfId="109" applyFont="1" applyFill="1" applyBorder="1">
      <alignment/>
      <protection/>
    </xf>
    <xf numFmtId="0" fontId="2" fillId="58" borderId="27" xfId="109" applyFill="1" applyBorder="1">
      <alignment/>
      <protection/>
    </xf>
    <xf numFmtId="0" fontId="2" fillId="58" borderId="27" xfId="109" applyFill="1" applyBorder="1" applyAlignment="1">
      <alignment horizontal="left"/>
      <protection/>
    </xf>
    <xf numFmtId="0" fontId="2" fillId="58" borderId="28" xfId="109" applyFill="1" applyBorder="1" applyAlignment="1">
      <alignment/>
      <protection/>
    </xf>
    <xf numFmtId="0" fontId="2" fillId="58" borderId="29" xfId="109" applyFill="1" applyBorder="1" applyAlignment="1">
      <alignment/>
      <protection/>
    </xf>
    <xf numFmtId="0" fontId="2" fillId="0" borderId="27" xfId="109" applyBorder="1" applyAlignment="1" applyProtection="1">
      <alignment vertical="top"/>
      <protection locked="0"/>
    </xf>
    <xf numFmtId="0" fontId="2" fillId="0" borderId="27" xfId="109" applyBorder="1" applyAlignment="1" applyProtection="1">
      <alignment horizontal="center" vertical="top"/>
      <protection locked="0"/>
    </xf>
    <xf numFmtId="0" fontId="2" fillId="0" borderId="27" xfId="109" applyBorder="1" applyAlignment="1" applyProtection="1">
      <alignment vertical="top" wrapText="1"/>
      <protection locked="0"/>
    </xf>
    <xf numFmtId="0" fontId="3" fillId="58" borderId="27" xfId="109" applyFont="1" applyFill="1" applyBorder="1" applyAlignment="1">
      <alignment vertical="top"/>
      <protection/>
    </xf>
    <xf numFmtId="0" fontId="2" fillId="58" borderId="27" xfId="109" applyFill="1" applyBorder="1" applyAlignment="1">
      <alignment vertical="top"/>
      <protection/>
    </xf>
    <xf numFmtId="0" fontId="2" fillId="58" borderId="27" xfId="109" applyFill="1" applyBorder="1" applyAlignment="1">
      <alignment horizontal="center" vertical="top"/>
      <protection/>
    </xf>
    <xf numFmtId="0" fontId="2" fillId="58" borderId="27" xfId="109" applyFill="1" applyBorder="1" applyAlignment="1">
      <alignment vertical="top" wrapText="1"/>
      <protection/>
    </xf>
    <xf numFmtId="0" fontId="2" fillId="58" borderId="27" xfId="109" applyFont="1" applyFill="1" applyBorder="1" applyAlignment="1">
      <alignment vertical="top"/>
      <protection/>
    </xf>
    <xf numFmtId="0" fontId="2" fillId="58" borderId="27" xfId="109" applyFill="1" applyBorder="1" applyAlignment="1" applyProtection="1">
      <alignment vertical="top"/>
      <protection hidden="1"/>
    </xf>
    <xf numFmtId="0" fontId="4" fillId="52" borderId="0" xfId="109" applyFont="1" applyFill="1">
      <alignment/>
      <protection/>
    </xf>
    <xf numFmtId="0" fontId="3" fillId="0" borderId="0" xfId="109" applyFont="1">
      <alignment/>
      <protection/>
    </xf>
    <xf numFmtId="0" fontId="5" fillId="52" borderId="0" xfId="109" applyFont="1" applyFill="1">
      <alignment/>
      <protection/>
    </xf>
    <xf numFmtId="0" fontId="2" fillId="0" borderId="27" xfId="109" applyFont="1" applyFill="1" applyBorder="1" applyAlignment="1" applyProtection="1">
      <alignment vertical="top" wrapText="1"/>
      <protection locked="0"/>
    </xf>
    <xf numFmtId="0" fontId="2" fillId="0" borderId="27" xfId="109" applyFont="1" applyBorder="1" applyAlignment="1" applyProtection="1">
      <alignment vertical="top"/>
      <protection locked="0"/>
    </xf>
    <xf numFmtId="0" fontId="2" fillId="0" borderId="27" xfId="109" applyFont="1" applyBorder="1" applyProtection="1">
      <alignment/>
      <protection locked="0"/>
    </xf>
    <xf numFmtId="0" fontId="51" fillId="0" borderId="27" xfId="0" applyFont="1" applyBorder="1" applyAlignment="1" applyProtection="1">
      <alignment/>
      <protection locked="0"/>
    </xf>
    <xf numFmtId="0" fontId="51" fillId="0" borderId="27" xfId="0" applyFont="1" applyFill="1" applyBorder="1" applyAlignment="1">
      <alignment wrapText="1"/>
    </xf>
    <xf numFmtId="0" fontId="2" fillId="0" borderId="27" xfId="109" applyFont="1" applyFill="1" applyBorder="1" applyAlignment="1" applyProtection="1">
      <alignment vertical="top"/>
      <protection locked="0"/>
    </xf>
    <xf numFmtId="0" fontId="51" fillId="0" borderId="27" xfId="0" applyFont="1" applyBorder="1" applyAlignment="1" applyProtection="1">
      <alignment horizontal="center"/>
      <protection locked="0"/>
    </xf>
    <xf numFmtId="0" fontId="2" fillId="0" borderId="27" xfId="0" applyFont="1" applyFill="1" applyBorder="1" applyAlignment="1" applyProtection="1">
      <alignment vertical="top" wrapText="1"/>
      <protection locked="0"/>
    </xf>
    <xf numFmtId="0" fontId="2" fillId="0" borderId="27" xfId="0" applyFont="1" applyBorder="1" applyAlignment="1" applyProtection="1">
      <alignment vertical="top" wrapText="1"/>
      <protection locked="0"/>
    </xf>
    <xf numFmtId="0" fontId="2" fillId="0" borderId="27" xfId="109" applyFill="1" applyBorder="1" applyAlignment="1" applyProtection="1">
      <alignment horizontal="center" vertical="top" wrapText="1"/>
      <protection locked="0"/>
    </xf>
    <xf numFmtId="0" fontId="51" fillId="0" borderId="27" xfId="0" applyFont="1" applyFill="1" applyBorder="1" applyAlignment="1">
      <alignment horizontal="left" vertical="top" wrapText="1"/>
    </xf>
    <xf numFmtId="0" fontId="51" fillId="0" borderId="27" xfId="0" applyFont="1" applyBorder="1" applyAlignment="1" applyProtection="1">
      <alignment vertical="top"/>
      <protection locked="0"/>
    </xf>
    <xf numFmtId="1" fontId="51" fillId="0" borderId="27" xfId="0" applyNumberFormat="1" applyFont="1" applyFill="1" applyBorder="1" applyAlignment="1">
      <alignment/>
    </xf>
    <xf numFmtId="11" fontId="2" fillId="58" borderId="27" xfId="81" applyNumberFormat="1" applyFont="1" applyFill="1" applyBorder="1" applyAlignment="1" applyProtection="1">
      <alignment vertical="top"/>
      <protection hidden="1"/>
    </xf>
    <xf numFmtId="11" fontId="51" fillId="15" borderId="27" xfId="81" applyNumberFormat="1" applyFont="1" applyFill="1" applyBorder="1" applyAlignment="1" applyProtection="1">
      <alignment vertical="top"/>
      <protection hidden="1"/>
    </xf>
    <xf numFmtId="0" fontId="51" fillId="15" borderId="27" xfId="0" applyFont="1" applyFill="1" applyBorder="1" applyAlignment="1" applyProtection="1">
      <alignment vertical="top"/>
      <protection hidden="1"/>
    </xf>
    <xf numFmtId="2" fontId="51" fillId="15" borderId="27" xfId="0" applyNumberFormat="1" applyFont="1" applyFill="1" applyBorder="1" applyAlignment="1" applyProtection="1">
      <alignment vertical="top"/>
      <protection hidden="1"/>
    </xf>
    <xf numFmtId="0" fontId="2" fillId="0" borderId="27" xfId="109" applyFont="1" applyFill="1" applyBorder="1">
      <alignment/>
      <protection/>
    </xf>
    <xf numFmtId="0" fontId="2" fillId="58" borderId="27" xfId="109" applyFill="1" applyBorder="1" applyAlignment="1">
      <alignment/>
      <protection/>
    </xf>
    <xf numFmtId="0" fontId="0" fillId="0" borderId="27" xfId="0" applyBorder="1" applyAlignment="1">
      <alignment/>
    </xf>
    <xf numFmtId="11" fontId="51" fillId="15" borderId="27" xfId="0" applyNumberFormat="1" applyFont="1" applyFill="1" applyBorder="1" applyAlignment="1" applyProtection="1">
      <alignment vertical="top"/>
      <protection hidden="1"/>
    </xf>
    <xf numFmtId="0" fontId="2" fillId="0" borderId="26" xfId="109" applyFont="1" applyBorder="1" applyProtection="1">
      <alignment/>
      <protection locked="0"/>
    </xf>
    <xf numFmtId="0" fontId="2" fillId="0" borderId="27" xfId="109" applyFont="1" applyFill="1" applyBorder="1" applyAlignment="1">
      <alignment vertical="center"/>
      <protection/>
    </xf>
    <xf numFmtId="0" fontId="2" fillId="59" borderId="30" xfId="109" applyFont="1" applyFill="1" applyBorder="1" applyAlignment="1">
      <alignment horizontal="left" vertical="center"/>
      <protection/>
    </xf>
    <xf numFmtId="0" fontId="2" fillId="59" borderId="31" xfId="109" applyFont="1" applyFill="1" applyBorder="1" applyAlignment="1">
      <alignment horizontal="left" vertical="center"/>
      <protection/>
    </xf>
    <xf numFmtId="11" fontId="51" fillId="0" borderId="27" xfId="0" applyNumberFormat="1" applyFont="1" applyFill="1" applyBorder="1" applyAlignment="1">
      <alignment/>
    </xf>
    <xf numFmtId="0" fontId="2" fillId="0" borderId="27" xfId="110" applyFont="1" applyFill="1" applyBorder="1" applyAlignment="1" applyProtection="1">
      <alignment vertical="center"/>
      <protection locked="0"/>
    </xf>
    <xf numFmtId="11" fontId="51" fillId="0" borderId="27" xfId="0" applyNumberFormat="1" applyFont="1" applyBorder="1" applyAlignment="1" applyProtection="1">
      <alignment vertical="top"/>
      <protection locked="0"/>
    </xf>
    <xf numFmtId="0" fontId="2" fillId="0" borderId="22" xfId="109" applyFont="1" applyFill="1" applyBorder="1" applyAlignment="1" applyProtection="1">
      <alignment/>
      <protection locked="0"/>
    </xf>
    <xf numFmtId="0" fontId="2" fillId="0" borderId="29" xfId="109" applyFill="1" applyBorder="1" applyAlignment="1" applyProtection="1">
      <alignment/>
      <protection locked="0"/>
    </xf>
    <xf numFmtId="0" fontId="2" fillId="52" borderId="32" xfId="109" applyFill="1" applyBorder="1">
      <alignment/>
      <protection/>
    </xf>
    <xf numFmtId="0" fontId="2" fillId="52" borderId="0" xfId="109" applyFill="1" applyBorder="1">
      <alignment/>
      <protection/>
    </xf>
    <xf numFmtId="0" fontId="2" fillId="52" borderId="33" xfId="109" applyFill="1" applyBorder="1">
      <alignment/>
      <protection/>
    </xf>
    <xf numFmtId="0" fontId="2" fillId="59" borderId="34" xfId="109" applyFont="1" applyFill="1" applyBorder="1" applyAlignment="1">
      <alignment horizontal="left" vertical="center"/>
      <protection/>
    </xf>
    <xf numFmtId="181" fontId="49" fillId="60" borderId="28" xfId="0" applyNumberFormat="1" applyFont="1" applyFill="1" applyBorder="1" applyAlignment="1">
      <alignment/>
    </xf>
    <xf numFmtId="181" fontId="0" fillId="0" borderId="28" xfId="0" applyNumberFormat="1" applyBorder="1" applyAlignment="1">
      <alignment/>
    </xf>
    <xf numFmtId="181" fontId="49" fillId="61" borderId="28" xfId="0" applyNumberFormat="1" applyFont="1" applyFill="1" applyBorder="1" applyAlignment="1">
      <alignment horizontal="center" vertical="center" wrapText="1"/>
    </xf>
    <xf numFmtId="11" fontId="2" fillId="0" borderId="27" xfId="109" applyNumberFormat="1" applyBorder="1" applyAlignment="1" applyProtection="1">
      <alignment vertical="top"/>
      <protection locked="0"/>
    </xf>
    <xf numFmtId="0" fontId="2" fillId="52" borderId="0" xfId="109" applyFont="1" applyFill="1" applyAlignment="1">
      <alignment horizontal="left" vertical="center" wrapText="1"/>
      <protection/>
    </xf>
    <xf numFmtId="0" fontId="27" fillId="52" borderId="0" xfId="109" applyFont="1" applyFill="1" applyAlignment="1">
      <alignment horizontal="center"/>
      <protection/>
    </xf>
    <xf numFmtId="0" fontId="2" fillId="46" borderId="23" xfId="109" applyFont="1" applyFill="1" applyBorder="1" applyAlignment="1">
      <alignment horizontal="left" vertical="center" wrapText="1"/>
      <protection/>
    </xf>
    <xf numFmtId="0" fontId="2" fillId="46" borderId="24" xfId="109" applyFont="1" applyFill="1" applyBorder="1" applyAlignment="1">
      <alignment horizontal="left" vertical="center" wrapText="1"/>
      <protection/>
    </xf>
    <xf numFmtId="0" fontId="2" fillId="46" borderId="25" xfId="109" applyFont="1" applyFill="1" applyBorder="1" applyAlignment="1">
      <alignment horizontal="left" vertical="center" wrapText="1"/>
      <protection/>
    </xf>
    <xf numFmtId="0" fontId="2" fillId="59" borderId="35" xfId="109" applyFont="1" applyFill="1" applyBorder="1" applyAlignment="1">
      <alignment horizontal="left" vertical="center" wrapText="1"/>
      <protection/>
    </xf>
    <xf numFmtId="0" fontId="2" fillId="59" borderId="36" xfId="109" applyFont="1" applyFill="1" applyBorder="1" applyAlignment="1">
      <alignment horizontal="left" vertical="center" wrapText="1"/>
      <protection/>
    </xf>
    <xf numFmtId="0" fontId="2" fillId="59" borderId="37" xfId="109" applyFont="1" applyFill="1" applyBorder="1" applyAlignment="1">
      <alignment horizontal="left" vertical="center" wrapText="1"/>
      <protection/>
    </xf>
    <xf numFmtId="0" fontId="2" fillId="59" borderId="38" xfId="109" applyFont="1" applyFill="1" applyBorder="1" applyAlignment="1">
      <alignment horizontal="left" vertical="center" wrapText="1"/>
      <protection/>
    </xf>
    <xf numFmtId="0" fontId="2" fillId="59" borderId="28" xfId="109" applyFont="1" applyFill="1" applyBorder="1" applyAlignment="1">
      <alignment horizontal="left" vertical="center" wrapText="1"/>
      <protection/>
    </xf>
    <xf numFmtId="0" fontId="2" fillId="59" borderId="39" xfId="109" applyFont="1" applyFill="1" applyBorder="1" applyAlignment="1">
      <alignment horizontal="left" vertical="center" wrapText="1"/>
      <protection/>
    </xf>
    <xf numFmtId="0" fontId="3" fillId="46" borderId="27" xfId="109" applyFont="1" applyFill="1" applyBorder="1" applyAlignment="1">
      <alignment horizontal="left"/>
      <protection/>
    </xf>
    <xf numFmtId="0" fontId="2" fillId="62" borderId="27" xfId="109" applyFont="1" applyFill="1" applyBorder="1" applyAlignment="1" applyProtection="1">
      <alignment horizontal="left"/>
      <protection locked="0"/>
    </xf>
    <xf numFmtId="0" fontId="3" fillId="46" borderId="22" xfId="109" applyFont="1" applyFill="1" applyBorder="1" applyAlignment="1">
      <alignment horizontal="left" vertical="top"/>
      <protection/>
    </xf>
    <xf numFmtId="0" fontId="3" fillId="46" borderId="29" xfId="109" applyFont="1" applyFill="1" applyBorder="1" applyAlignment="1">
      <alignment horizontal="left" vertical="top"/>
      <protection/>
    </xf>
    <xf numFmtId="0" fontId="2" fillId="0" borderId="22" xfId="109" applyFont="1" applyFill="1" applyBorder="1" applyAlignment="1" applyProtection="1">
      <alignment horizontal="left" vertical="top" wrapText="1"/>
      <protection locked="0"/>
    </xf>
    <xf numFmtId="0" fontId="2" fillId="0" borderId="28" xfId="109" applyFont="1" applyFill="1" applyBorder="1" applyAlignment="1" applyProtection="1">
      <alignment horizontal="left" vertical="top" wrapText="1"/>
      <protection locked="0"/>
    </xf>
    <xf numFmtId="0" fontId="2" fillId="0" borderId="29" xfId="109" applyFont="1" applyFill="1" applyBorder="1" applyAlignment="1" applyProtection="1">
      <alignment horizontal="left" vertical="top" wrapText="1"/>
      <protection locked="0"/>
    </xf>
    <xf numFmtId="0" fontId="4" fillId="0" borderId="23" xfId="109" applyFont="1" applyBorder="1" applyAlignment="1">
      <alignment horizontal="center"/>
      <protection/>
    </xf>
    <xf numFmtId="0" fontId="4" fillId="0" borderId="24" xfId="109" applyFont="1" applyBorder="1" applyAlignment="1">
      <alignment horizontal="center"/>
      <protection/>
    </xf>
    <xf numFmtId="0" fontId="4" fillId="0" borderId="25" xfId="109" applyFont="1" applyBorder="1" applyAlignment="1">
      <alignment horizontal="center"/>
      <protection/>
    </xf>
    <xf numFmtId="0" fontId="2" fillId="0" borderId="22" xfId="109" applyBorder="1" applyAlignment="1" applyProtection="1">
      <alignment horizontal="left"/>
      <protection locked="0"/>
    </xf>
    <xf numFmtId="0" fontId="2" fillId="0" borderId="29" xfId="109" applyBorder="1" applyAlignment="1" applyProtection="1">
      <alignment horizontal="left"/>
      <protection locked="0"/>
    </xf>
    <xf numFmtId="0" fontId="3" fillId="46" borderId="22" xfId="109" applyFont="1" applyFill="1" applyBorder="1" applyAlignment="1">
      <alignment horizontal="left"/>
      <protection/>
    </xf>
    <xf numFmtId="0" fontId="3" fillId="46" borderId="29" xfId="109" applyFont="1" applyFill="1" applyBorder="1" applyAlignment="1">
      <alignment horizontal="left"/>
      <protection/>
    </xf>
    <xf numFmtId="0" fontId="2" fillId="0" borderId="22" xfId="109" applyFont="1" applyBorder="1" applyAlignment="1" applyProtection="1">
      <alignment horizontal="left"/>
      <protection locked="0"/>
    </xf>
    <xf numFmtId="0" fontId="2" fillId="0" borderId="27" xfId="109" applyBorder="1" applyAlignment="1" applyProtection="1">
      <alignment horizontal="left"/>
      <protection locked="0"/>
    </xf>
    <xf numFmtId="0" fontId="2" fillId="0" borderId="28" xfId="109" applyFont="1" applyBorder="1" applyAlignment="1" applyProtection="1">
      <alignment horizontal="left"/>
      <protection locked="0"/>
    </xf>
    <xf numFmtId="0" fontId="2" fillId="0" borderId="29" xfId="109" applyFont="1" applyBorder="1" applyAlignment="1" applyProtection="1">
      <alignment horizontal="left"/>
      <protection locked="0"/>
    </xf>
    <xf numFmtId="0" fontId="3" fillId="46" borderId="22" xfId="109" applyFont="1" applyFill="1" applyBorder="1" applyAlignment="1">
      <alignment horizontal="left" vertical="center"/>
      <protection/>
    </xf>
    <xf numFmtId="0" fontId="3" fillId="46" borderId="29" xfId="109" applyFont="1" applyFill="1" applyBorder="1" applyAlignment="1">
      <alignment horizontal="left" vertical="center"/>
      <protection/>
    </xf>
    <xf numFmtId="0" fontId="2" fillId="0" borderId="27" xfId="109" applyBorder="1" applyAlignment="1" applyProtection="1">
      <alignment horizontal="center"/>
      <protection locked="0"/>
    </xf>
    <xf numFmtId="0" fontId="3" fillId="46" borderId="22" xfId="109" applyFont="1" applyFill="1" applyBorder="1" applyAlignment="1">
      <alignment horizontal="center"/>
      <protection/>
    </xf>
    <xf numFmtId="0" fontId="3" fillId="46" borderId="28" xfId="109" applyFont="1" applyFill="1" applyBorder="1" applyAlignment="1">
      <alignment horizontal="center"/>
      <protection/>
    </xf>
    <xf numFmtId="0" fontId="3" fillId="46" borderId="29" xfId="109" applyFont="1" applyFill="1" applyBorder="1" applyAlignment="1">
      <alignment horizontal="center"/>
      <protection/>
    </xf>
    <xf numFmtId="181" fontId="0" fillId="0" borderId="28" xfId="0" applyNumberFormat="1" applyBorder="1" applyAlignment="1">
      <alignment/>
    </xf>
    <xf numFmtId="181" fontId="49" fillId="61" borderId="28" xfId="0" applyNumberFormat="1" applyFont="1" applyFill="1" applyBorder="1" applyAlignment="1">
      <alignment horizontal="center" vertical="center"/>
    </xf>
    <xf numFmtId="181" fontId="49" fillId="60" borderId="28" xfId="0" applyNumberFormat="1" applyFont="1" applyFill="1" applyBorder="1" applyAlignment="1">
      <alignment horizontal="left"/>
    </xf>
    <xf numFmtId="181" fontId="49" fillId="60" borderId="28" xfId="0" applyNumberFormat="1" applyFont="1" applyFill="1" applyBorder="1" applyAlignment="1">
      <alignment/>
    </xf>
  </cellXfs>
  <cellStyles count="142">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Input" xfId="103"/>
    <cellStyle name="Input 2" xfId="104"/>
    <cellStyle name="Linked Cell" xfId="105"/>
    <cellStyle name="Linked Cell 2" xfId="106"/>
    <cellStyle name="Neutral" xfId="107"/>
    <cellStyle name="Neutral 2" xfId="108"/>
    <cellStyle name="Normal 2" xfId="109"/>
    <cellStyle name="Normal 3" xfId="110"/>
    <cellStyle name="Note" xfId="111"/>
    <cellStyle name="Note 2" xfId="112"/>
    <cellStyle name="Note 2 2" xfId="113"/>
    <cellStyle name="Output" xfId="114"/>
    <cellStyle name="Output 2" xfId="115"/>
    <cellStyle name="Percent" xfId="116"/>
    <cellStyle name="Percent 2" xfId="117"/>
    <cellStyle name="Percent 2 2" xfId="118"/>
    <cellStyle name="Standard_Bsp-Datenaustausch_S&amp;U" xfId="119"/>
    <cellStyle name="Style 21" xfId="120"/>
    <cellStyle name="Style 22" xfId="121"/>
    <cellStyle name="Style 23" xfId="122"/>
    <cellStyle name="Style 23 2" xfId="123"/>
    <cellStyle name="Style 24" xfId="124"/>
    <cellStyle name="Style 24 2" xfId="125"/>
    <cellStyle name="Style 25" xfId="126"/>
    <cellStyle name="Style 25 2" xfId="127"/>
    <cellStyle name="Style 26" xfId="128"/>
    <cellStyle name="Style 26 2" xfId="129"/>
    <cellStyle name="Style 27" xfId="130"/>
    <cellStyle name="Style 27 2" xfId="131"/>
    <cellStyle name="Style 28" xfId="132"/>
    <cellStyle name="Style 28 2" xfId="133"/>
    <cellStyle name="Style 29" xfId="134"/>
    <cellStyle name="Style 29 2" xfId="135"/>
    <cellStyle name="Style 30" xfId="136"/>
    <cellStyle name="Style 30 2" xfId="137"/>
    <cellStyle name="Style 31" xfId="138"/>
    <cellStyle name="Style 31 2" xfId="139"/>
    <cellStyle name="Style 32" xfId="140"/>
    <cellStyle name="Style 32 2" xfId="141"/>
    <cellStyle name="Style 33" xfId="142"/>
    <cellStyle name="Style 33 2" xfId="143"/>
    <cellStyle name="Style 34" xfId="144"/>
    <cellStyle name="Style 35" xfId="145"/>
    <cellStyle name="Style 36" xfId="146"/>
    <cellStyle name="text" xfId="147"/>
    <cellStyle name="Title" xfId="148"/>
    <cellStyle name="Title 2" xfId="149"/>
    <cellStyle name="Total" xfId="150"/>
    <cellStyle name="Total 2" xfId="151"/>
    <cellStyle name="Warning Text" xfId="152"/>
    <cellStyle name="Warning Text 2" xfId="153"/>
    <cellStyle name="wissenschaft-Eingabe" xfId="154"/>
    <cellStyle name="wissenschaft-Eingabe 2" xfId="155"/>
  </cellStyles>
  <dxfs count="8">
    <dxf>
      <font>
        <color indexed="44"/>
      </font>
    </dxf>
    <dxf>
      <font>
        <color indexed="9"/>
      </font>
    </dxf>
    <dxf>
      <font>
        <color indexed="44"/>
      </font>
    </dxf>
    <dxf>
      <font>
        <color indexed="9"/>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9525</xdr:rowOff>
    </xdr:to>
    <xdr:sp>
      <xdr:nvSpPr>
        <xdr:cNvPr id="1" name="Text Box 13"/>
        <xdr:cNvSpPr txBox="1">
          <a:spLocks noChangeArrowheads="1"/>
        </xdr:cNvSpPr>
      </xdr:nvSpPr>
      <xdr:spPr>
        <a:xfrm>
          <a:off x="7572375" y="1704975"/>
          <a:ext cx="9486900" cy="14287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Ethanol (E95)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production of ethanol (E95) at the energy conversion facility.  Available adjustable parameters and their default values are provided in Section </a:t>
          </a:r>
          <a:r>
            <a:rPr lang="en-US" cap="none" sz="1000" b="0" i="0" u="none" baseline="0">
              <a:solidFill>
                <a:srgbClr val="000000"/>
              </a:solidFill>
              <a:latin typeface="Arial"/>
              <a:ea typeface="Arial"/>
              <a:cs typeface="Arial"/>
            </a:rPr>
            <a:t>II.  For additional information on the inputs, please refer to the associated documentation for the parameter or input flow in question.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ethanol [E95]).</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247650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7155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75" t="s">
        <v>4</v>
      </c>
      <c r="B1" s="75"/>
      <c r="C1" s="75"/>
      <c r="D1" s="75"/>
      <c r="E1" s="75"/>
      <c r="F1" s="75"/>
      <c r="G1" s="75"/>
      <c r="H1" s="75"/>
      <c r="I1" s="75"/>
      <c r="J1" s="75"/>
      <c r="K1" s="75"/>
      <c r="L1" s="75"/>
      <c r="M1" s="75"/>
      <c r="N1" s="75"/>
      <c r="O1" s="3"/>
    </row>
    <row r="2" spans="1:15" ht="21" thickBot="1">
      <c r="A2" s="75" t="s">
        <v>5</v>
      </c>
      <c r="B2" s="75"/>
      <c r="C2" s="75"/>
      <c r="D2" s="75"/>
      <c r="E2" s="75"/>
      <c r="F2" s="75"/>
      <c r="G2" s="75"/>
      <c r="H2" s="75"/>
      <c r="I2" s="75"/>
      <c r="J2" s="75"/>
      <c r="K2" s="75"/>
      <c r="L2" s="75"/>
      <c r="M2" s="75"/>
      <c r="N2" s="75"/>
      <c r="O2" s="3"/>
    </row>
    <row r="3" spans="2:15" ht="12.75" customHeight="1" thickBot="1">
      <c r="B3" s="4"/>
      <c r="C3" s="5" t="s">
        <v>6</v>
      </c>
      <c r="D3" s="6" t="str">
        <f>'Data Summary'!D4</f>
        <v>Ethanol via Lignocellulosic Combustion of Switchgrass, Conversion</v>
      </c>
      <c r="E3" s="7"/>
      <c r="F3" s="7"/>
      <c r="G3" s="7"/>
      <c r="H3" s="7"/>
      <c r="I3" s="7"/>
      <c r="J3" s="7"/>
      <c r="K3" s="7"/>
      <c r="L3" s="7"/>
      <c r="M3" s="8"/>
      <c r="N3" s="4"/>
      <c r="O3" s="4"/>
    </row>
    <row r="4" spans="2:15" ht="42.75" customHeight="1" thickBot="1">
      <c r="B4" s="4"/>
      <c r="C4" s="5" t="s">
        <v>7</v>
      </c>
      <c r="D4" s="76" t="str">
        <f>'Data Summary'!D6</f>
        <v>This process includes all inputs for the energy conversion for 1 kg of ethanol, based on lignocellulosic combustion of switchgrass.</v>
      </c>
      <c r="E4" s="77"/>
      <c r="F4" s="77"/>
      <c r="G4" s="77"/>
      <c r="H4" s="77"/>
      <c r="I4" s="77"/>
      <c r="J4" s="77"/>
      <c r="K4" s="77"/>
      <c r="L4" s="77"/>
      <c r="M4" s="78"/>
      <c r="N4" s="4"/>
      <c r="O4" s="4"/>
    </row>
    <row r="5" spans="2:15" ht="39" customHeight="1" thickBot="1">
      <c r="B5" s="4"/>
      <c r="C5" s="5" t="s">
        <v>8</v>
      </c>
      <c r="D5" s="76" t="s">
        <v>119</v>
      </c>
      <c r="E5" s="77"/>
      <c r="F5" s="77"/>
      <c r="G5" s="77"/>
      <c r="H5" s="77"/>
      <c r="I5" s="77"/>
      <c r="J5" s="77"/>
      <c r="K5" s="77"/>
      <c r="L5" s="77"/>
      <c r="M5" s="78"/>
      <c r="N5" s="4"/>
      <c r="O5" s="4"/>
    </row>
    <row r="6" spans="2:15" ht="56.25" customHeight="1" thickBot="1">
      <c r="B6" s="4"/>
      <c r="C6" s="9" t="s">
        <v>9</v>
      </c>
      <c r="D6" s="76" t="s">
        <v>10</v>
      </c>
      <c r="E6" s="77"/>
      <c r="F6" s="77"/>
      <c r="G6" s="77"/>
      <c r="H6" s="77"/>
      <c r="I6" s="77"/>
      <c r="J6" s="77"/>
      <c r="K6" s="77"/>
      <c r="L6" s="77"/>
      <c r="M6" s="78"/>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59" t="s">
        <v>110</v>
      </c>
      <c r="D9" s="79" t="s">
        <v>111</v>
      </c>
      <c r="E9" s="79"/>
      <c r="F9" s="79"/>
      <c r="G9" s="79"/>
      <c r="H9" s="79"/>
      <c r="I9" s="79"/>
      <c r="J9" s="79"/>
      <c r="K9" s="79"/>
      <c r="L9" s="79"/>
      <c r="M9" s="80"/>
      <c r="N9" s="4"/>
      <c r="O9" s="4"/>
      <c r="P9" s="4"/>
      <c r="Q9" s="4"/>
      <c r="R9" s="4"/>
      <c r="S9" s="4"/>
      <c r="T9" s="4"/>
      <c r="U9" s="4"/>
      <c r="V9" s="4"/>
      <c r="W9" s="4"/>
      <c r="X9" s="4"/>
      <c r="Y9" s="4"/>
      <c r="Z9" s="4"/>
      <c r="AA9" s="4"/>
    </row>
    <row r="10" spans="1:27" s="2" customFormat="1" ht="15" customHeight="1">
      <c r="A10" s="4"/>
      <c r="B10" s="10"/>
      <c r="C10" s="69" t="s">
        <v>14</v>
      </c>
      <c r="D10" s="83" t="s">
        <v>15</v>
      </c>
      <c r="E10" s="83"/>
      <c r="F10" s="83"/>
      <c r="G10" s="83"/>
      <c r="H10" s="83"/>
      <c r="I10" s="83"/>
      <c r="J10" s="83"/>
      <c r="K10" s="83"/>
      <c r="L10" s="83"/>
      <c r="M10" s="84"/>
      <c r="N10" s="4"/>
      <c r="O10" s="4"/>
      <c r="P10" s="4"/>
      <c r="Q10" s="4"/>
      <c r="R10" s="4"/>
      <c r="S10" s="4"/>
      <c r="T10" s="4"/>
      <c r="U10" s="4"/>
      <c r="V10" s="4"/>
      <c r="W10" s="4"/>
      <c r="X10" s="4"/>
      <c r="Y10" s="4"/>
      <c r="Z10" s="4"/>
      <c r="AA10" s="4"/>
    </row>
    <row r="11" spans="1:27" s="2" customFormat="1" ht="15" customHeight="1" thickBot="1">
      <c r="A11" s="4"/>
      <c r="B11" s="10"/>
      <c r="C11" s="60" t="s">
        <v>124</v>
      </c>
      <c r="D11" s="81" t="s">
        <v>125</v>
      </c>
      <c r="E11" s="81"/>
      <c r="F11" s="81"/>
      <c r="G11" s="81"/>
      <c r="H11" s="81"/>
      <c r="I11" s="81"/>
      <c r="J11" s="81"/>
      <c r="K11" s="81"/>
      <c r="L11" s="81"/>
      <c r="M11" s="82"/>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74" t="s">
        <v>530</v>
      </c>
      <c r="D14" s="74"/>
      <c r="E14" s="74"/>
      <c r="F14" s="74"/>
      <c r="G14" s="74"/>
      <c r="H14" s="74"/>
      <c r="I14" s="74"/>
      <c r="J14" s="74"/>
      <c r="K14" s="74"/>
      <c r="L14" s="74"/>
      <c r="M14" s="74"/>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69"/>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4"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49.00390625" style="1" customWidth="1"/>
    <col min="17" max="17" width="2.140625" style="4" customWidth="1"/>
    <col min="18" max="25" width="9.140625" style="4" customWidth="1"/>
    <col min="26" max="16384" width="9.140625" style="1" customWidth="1"/>
  </cols>
  <sheetData>
    <row r="1" spans="2:17" ht="20.25">
      <c r="B1" s="75" t="s">
        <v>4</v>
      </c>
      <c r="C1" s="75"/>
      <c r="D1" s="75"/>
      <c r="E1" s="75"/>
      <c r="F1" s="75"/>
      <c r="G1" s="75"/>
      <c r="H1" s="75"/>
      <c r="I1" s="75"/>
      <c r="J1" s="75"/>
      <c r="K1" s="75"/>
      <c r="L1" s="75"/>
      <c r="M1" s="75"/>
      <c r="N1" s="75"/>
      <c r="O1" s="75"/>
      <c r="P1" s="75"/>
      <c r="Q1" s="75"/>
    </row>
    <row r="2" spans="2:17" ht="20.25">
      <c r="B2" s="75" t="s">
        <v>19</v>
      </c>
      <c r="C2" s="75"/>
      <c r="D2" s="75"/>
      <c r="E2" s="75"/>
      <c r="F2" s="75"/>
      <c r="G2" s="75"/>
      <c r="H2" s="75"/>
      <c r="I2" s="75"/>
      <c r="J2" s="75"/>
      <c r="K2" s="75"/>
      <c r="L2" s="75"/>
      <c r="M2" s="75"/>
      <c r="N2" s="75"/>
      <c r="O2" s="75"/>
      <c r="P2" s="75"/>
      <c r="Q2" s="75"/>
    </row>
    <row r="3" spans="2:16" ht="5.25" customHeight="1">
      <c r="B3" s="10"/>
      <c r="C3" s="4"/>
      <c r="D3" s="4"/>
      <c r="E3" s="4"/>
      <c r="F3" s="67"/>
      <c r="G3" s="4"/>
      <c r="H3" s="4"/>
      <c r="J3" s="4"/>
      <c r="K3" s="4"/>
      <c r="L3" s="4"/>
      <c r="M3" s="4"/>
      <c r="N3" s="4"/>
      <c r="O3" s="4"/>
      <c r="P3" s="4"/>
    </row>
    <row r="4" spans="2:16" ht="12.75">
      <c r="B4" s="85" t="s">
        <v>20</v>
      </c>
      <c r="C4" s="85"/>
      <c r="D4" s="64" t="s">
        <v>120</v>
      </c>
      <c r="E4" s="65"/>
      <c r="F4" s="68"/>
      <c r="G4" s="66"/>
      <c r="H4" s="4"/>
      <c r="J4" s="4"/>
      <c r="K4" s="4"/>
      <c r="L4" s="4"/>
      <c r="M4" s="4"/>
      <c r="N4" s="4"/>
      <c r="O4" s="4"/>
      <c r="P4" s="4"/>
    </row>
    <row r="5" spans="2:16" ht="12.75">
      <c r="B5" s="85" t="s">
        <v>21</v>
      </c>
      <c r="C5" s="85"/>
      <c r="D5" s="12">
        <v>1</v>
      </c>
      <c r="E5" s="57" t="s">
        <v>1</v>
      </c>
      <c r="F5" s="13" t="s">
        <v>22</v>
      </c>
      <c r="G5" s="86" t="s">
        <v>117</v>
      </c>
      <c r="H5" s="86"/>
      <c r="I5" s="86"/>
      <c r="J5" s="86"/>
      <c r="K5" s="4"/>
      <c r="L5" s="4"/>
      <c r="M5" s="4"/>
      <c r="N5" s="4"/>
      <c r="O5" s="4"/>
      <c r="P5" s="4"/>
    </row>
    <row r="6" spans="2:16" ht="27.75" customHeight="1">
      <c r="B6" s="87" t="s">
        <v>23</v>
      </c>
      <c r="C6" s="88"/>
      <c r="D6" s="89" t="s">
        <v>121</v>
      </c>
      <c r="E6" s="90"/>
      <c r="F6" s="90"/>
      <c r="G6" s="90"/>
      <c r="H6" s="90"/>
      <c r="I6" s="90"/>
      <c r="J6" s="90"/>
      <c r="K6" s="90"/>
      <c r="L6" s="90"/>
      <c r="M6" s="90"/>
      <c r="N6" s="90"/>
      <c r="O6" s="91"/>
      <c r="P6" s="14"/>
    </row>
    <row r="7" spans="2:16" ht="13.5" thickBot="1">
      <c r="B7" s="10"/>
      <c r="C7" s="4"/>
      <c r="D7" s="4"/>
      <c r="E7" s="4"/>
      <c r="F7" s="4"/>
      <c r="G7" s="4"/>
      <c r="H7" s="4"/>
      <c r="J7" s="4"/>
      <c r="K7" s="4"/>
      <c r="L7" s="4"/>
      <c r="M7" s="4"/>
      <c r="N7" s="4"/>
      <c r="O7" s="4"/>
      <c r="P7" s="4"/>
    </row>
    <row r="8" spans="1:25" s="16" customFormat="1" ht="13.5" thickBot="1">
      <c r="A8" s="15"/>
      <c r="B8" s="92" t="s">
        <v>24</v>
      </c>
      <c r="C8" s="93"/>
      <c r="D8" s="93"/>
      <c r="E8" s="93"/>
      <c r="F8" s="93"/>
      <c r="G8" s="93"/>
      <c r="H8" s="93"/>
      <c r="I8" s="93"/>
      <c r="J8" s="93"/>
      <c r="K8" s="93"/>
      <c r="L8" s="93"/>
      <c r="M8" s="93"/>
      <c r="N8" s="93"/>
      <c r="O8" s="93"/>
      <c r="P8" s="94"/>
      <c r="Q8" s="15"/>
      <c r="R8" s="15"/>
      <c r="S8" s="15"/>
      <c r="T8" s="15"/>
      <c r="U8" s="15"/>
      <c r="V8" s="15"/>
      <c r="W8" s="15"/>
      <c r="X8" s="15"/>
      <c r="Y8" s="15"/>
    </row>
    <row r="9" spans="2:16" ht="12.75">
      <c r="B9" s="10"/>
      <c r="C9" s="4"/>
      <c r="D9" s="4"/>
      <c r="E9" s="4"/>
      <c r="F9" s="4"/>
      <c r="G9" s="4"/>
      <c r="H9" s="4"/>
      <c r="J9" s="4"/>
      <c r="K9" s="4"/>
      <c r="L9" s="4"/>
      <c r="M9" s="4"/>
      <c r="N9" s="4"/>
      <c r="O9" s="4"/>
      <c r="P9" s="4"/>
    </row>
    <row r="10" spans="2:16" ht="12.75">
      <c r="B10" s="85" t="s">
        <v>25</v>
      </c>
      <c r="C10" s="85"/>
      <c r="D10" s="95" t="s">
        <v>85</v>
      </c>
      <c r="E10" s="96"/>
      <c r="F10" s="4"/>
      <c r="G10" s="4"/>
      <c r="H10" s="4"/>
      <c r="J10" s="4"/>
      <c r="K10" s="4"/>
      <c r="L10" s="4"/>
      <c r="M10" s="4"/>
      <c r="N10" s="4"/>
      <c r="O10" s="4"/>
      <c r="P10" s="4"/>
    </row>
    <row r="11" spans="2:16" ht="12.75">
      <c r="B11" s="97" t="s">
        <v>26</v>
      </c>
      <c r="C11" s="98"/>
      <c r="D11" s="99" t="s">
        <v>112</v>
      </c>
      <c r="E11" s="96"/>
      <c r="F11" s="4"/>
      <c r="G11" s="4"/>
      <c r="H11" s="4"/>
      <c r="J11" s="4"/>
      <c r="K11" s="4"/>
      <c r="L11" s="4"/>
      <c r="M11" s="4"/>
      <c r="N11" s="4"/>
      <c r="O11" s="4"/>
      <c r="P11" s="4"/>
    </row>
    <row r="12" spans="2:16" ht="12.75">
      <c r="B12" s="85" t="s">
        <v>27</v>
      </c>
      <c r="C12" s="85"/>
      <c r="D12" s="100">
        <v>2009</v>
      </c>
      <c r="E12" s="100"/>
      <c r="F12" s="4"/>
      <c r="G12" s="4"/>
      <c r="H12" s="4"/>
      <c r="J12" s="4"/>
      <c r="K12" s="4"/>
      <c r="L12" s="4"/>
      <c r="M12" s="4"/>
      <c r="N12" s="4"/>
      <c r="O12" s="4"/>
      <c r="P12" s="4"/>
    </row>
    <row r="13" spans="2:16" ht="12.75">
      <c r="B13" s="85" t="s">
        <v>28</v>
      </c>
      <c r="C13" s="85"/>
      <c r="D13" s="100" t="s">
        <v>29</v>
      </c>
      <c r="E13" s="100"/>
      <c r="F13" s="4"/>
      <c r="G13" s="4"/>
      <c r="H13" s="4"/>
      <c r="J13" s="4"/>
      <c r="K13" s="4"/>
      <c r="L13" s="4"/>
      <c r="M13" s="4"/>
      <c r="N13" s="4"/>
      <c r="O13" s="4"/>
      <c r="P13" s="4"/>
    </row>
    <row r="14" spans="2:16" ht="12.75">
      <c r="B14" s="85" t="s">
        <v>30</v>
      </c>
      <c r="C14" s="85"/>
      <c r="D14" s="100" t="s">
        <v>31</v>
      </c>
      <c r="E14" s="100"/>
      <c r="F14" s="4"/>
      <c r="G14" s="4"/>
      <c r="H14" s="4"/>
      <c r="J14" s="4"/>
      <c r="K14" s="4"/>
      <c r="L14" s="4"/>
      <c r="M14" s="4"/>
      <c r="N14" s="4"/>
      <c r="O14" s="4"/>
      <c r="P14" s="4"/>
    </row>
    <row r="15" spans="2:16" ht="12.75">
      <c r="B15" s="85" t="s">
        <v>32</v>
      </c>
      <c r="C15" s="85"/>
      <c r="D15" s="100" t="s">
        <v>113</v>
      </c>
      <c r="E15" s="100"/>
      <c r="F15" s="4"/>
      <c r="G15" s="4"/>
      <c r="H15" s="4"/>
      <c r="J15" s="4"/>
      <c r="K15" s="4"/>
      <c r="L15" s="4"/>
      <c r="M15" s="4"/>
      <c r="N15" s="4"/>
      <c r="O15" s="4"/>
      <c r="P15" s="4"/>
    </row>
    <row r="16" spans="2:16" ht="12.75">
      <c r="B16" s="85" t="s">
        <v>33</v>
      </c>
      <c r="C16" s="85"/>
      <c r="D16" s="100" t="s">
        <v>73</v>
      </c>
      <c r="E16" s="100"/>
      <c r="F16" s="4"/>
      <c r="G16" s="4"/>
      <c r="H16" s="4"/>
      <c r="J16" s="4"/>
      <c r="K16" s="4"/>
      <c r="L16" s="4"/>
      <c r="M16" s="4"/>
      <c r="N16" s="4"/>
      <c r="O16" s="4"/>
      <c r="P16" s="4"/>
    </row>
    <row r="17" spans="2:16" ht="18" customHeight="1">
      <c r="B17" s="103" t="s">
        <v>35</v>
      </c>
      <c r="C17" s="104"/>
      <c r="D17" s="105"/>
      <c r="E17" s="105"/>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6" customFormat="1" ht="13.5" thickBot="1">
      <c r="A20" s="15"/>
      <c r="B20" s="92" t="s">
        <v>36</v>
      </c>
      <c r="C20" s="93"/>
      <c r="D20" s="93"/>
      <c r="E20" s="93"/>
      <c r="F20" s="93"/>
      <c r="G20" s="93"/>
      <c r="H20" s="93"/>
      <c r="I20" s="93"/>
      <c r="J20" s="93"/>
      <c r="K20" s="93"/>
      <c r="L20" s="93"/>
      <c r="M20" s="93"/>
      <c r="N20" s="93"/>
      <c r="O20" s="93"/>
      <c r="P20" s="94"/>
      <c r="Q20" s="15"/>
      <c r="R20" s="15"/>
      <c r="S20" s="15"/>
      <c r="T20" s="15"/>
      <c r="U20" s="15"/>
      <c r="V20" s="15"/>
      <c r="W20" s="15"/>
      <c r="X20" s="15"/>
      <c r="Y20" s="15"/>
    </row>
    <row r="21" spans="2:16" ht="12.75">
      <c r="B21" s="10"/>
      <c r="C21" s="4"/>
      <c r="D21" s="4"/>
      <c r="E21" s="4"/>
      <c r="F21" s="4"/>
      <c r="G21" s="17" t="s">
        <v>37</v>
      </c>
      <c r="H21" s="4"/>
      <c r="J21" s="4"/>
      <c r="K21" s="4"/>
      <c r="L21" s="4"/>
      <c r="M21" s="4"/>
      <c r="N21" s="4"/>
      <c r="O21" s="4"/>
      <c r="P21" s="4"/>
    </row>
    <row r="22" spans="2:25" ht="12.75">
      <c r="B22" s="10"/>
      <c r="C22" s="18" t="s">
        <v>38</v>
      </c>
      <c r="D22" s="18" t="s">
        <v>39</v>
      </c>
      <c r="E22" s="18" t="s">
        <v>40</v>
      </c>
      <c r="F22" s="18" t="s">
        <v>48</v>
      </c>
      <c r="G22" s="18" t="s">
        <v>0</v>
      </c>
      <c r="H22" s="106" t="s">
        <v>42</v>
      </c>
      <c r="I22" s="107"/>
      <c r="J22" s="107"/>
      <c r="K22" s="107"/>
      <c r="L22" s="107"/>
      <c r="M22" s="107"/>
      <c r="N22" s="108"/>
      <c r="O22" s="4"/>
      <c r="P22" s="4"/>
      <c r="X22" s="1"/>
      <c r="Y22" s="1"/>
    </row>
    <row r="23" spans="2:25" ht="12.75">
      <c r="B23" s="11">
        <f>LEN(C23)</f>
        <v>12</v>
      </c>
      <c r="C23" s="38" t="s">
        <v>114</v>
      </c>
      <c r="D23" s="40"/>
      <c r="E23" s="61">
        <v>5823411750</v>
      </c>
      <c r="F23" s="42" t="s">
        <v>1</v>
      </c>
      <c r="G23" s="39"/>
      <c r="H23" s="99" t="s">
        <v>118</v>
      </c>
      <c r="I23" s="101"/>
      <c r="J23" s="101"/>
      <c r="K23" s="101"/>
      <c r="L23" s="101"/>
      <c r="M23" s="101"/>
      <c r="N23" s="102"/>
      <c r="O23" s="4"/>
      <c r="P23" s="4"/>
      <c r="X23" s="1"/>
      <c r="Y23" s="1"/>
    </row>
    <row r="24" spans="2:25" ht="12.75">
      <c r="B24" s="11">
        <f>LEN(C24)</f>
        <v>0</v>
      </c>
      <c r="C24" s="38"/>
      <c r="D24" s="40"/>
      <c r="E24" s="48"/>
      <c r="F24" s="42"/>
      <c r="G24" s="39"/>
      <c r="H24" s="99"/>
      <c r="I24" s="101"/>
      <c r="J24" s="101"/>
      <c r="K24" s="101"/>
      <c r="L24" s="101"/>
      <c r="M24" s="101"/>
      <c r="N24" s="102"/>
      <c r="O24" s="4"/>
      <c r="P24" s="4"/>
      <c r="X24" s="1"/>
      <c r="Y24" s="1"/>
    </row>
    <row r="25" spans="2:25" ht="12.75">
      <c r="B25" s="10"/>
      <c r="C25" s="19" t="s">
        <v>43</v>
      </c>
      <c r="D25" s="28" t="s">
        <v>54</v>
      </c>
      <c r="E25" s="20"/>
      <c r="F25" s="21"/>
      <c r="G25" s="54"/>
      <c r="H25" s="22"/>
      <c r="I25" s="22"/>
      <c r="J25" s="22"/>
      <c r="K25" s="22"/>
      <c r="L25" s="22"/>
      <c r="M25" s="22"/>
      <c r="N25" s="23"/>
      <c r="O25" s="4"/>
      <c r="P25" s="4"/>
      <c r="X25" s="1"/>
      <c r="Y25" s="1"/>
    </row>
    <row r="26" spans="2:16" ht="13.5" thickBot="1">
      <c r="B26" s="10"/>
      <c r="C26" s="4"/>
      <c r="D26" s="4"/>
      <c r="E26" s="4"/>
      <c r="F26" s="4"/>
      <c r="G26" s="4"/>
      <c r="H26" s="4"/>
      <c r="J26" s="4"/>
      <c r="K26" s="4"/>
      <c r="L26" s="4"/>
      <c r="M26" s="4"/>
      <c r="N26" s="4"/>
      <c r="O26" s="4"/>
      <c r="P26" s="4"/>
    </row>
    <row r="27" spans="1:25" s="16" customFormat="1" ht="13.5" thickBot="1">
      <c r="A27" s="15"/>
      <c r="B27" s="92" t="s">
        <v>44</v>
      </c>
      <c r="C27" s="93"/>
      <c r="D27" s="93"/>
      <c r="E27" s="93"/>
      <c r="F27" s="93"/>
      <c r="G27" s="93"/>
      <c r="H27" s="93"/>
      <c r="I27" s="93"/>
      <c r="J27" s="93"/>
      <c r="K27" s="93"/>
      <c r="L27" s="93"/>
      <c r="M27" s="93"/>
      <c r="N27" s="93"/>
      <c r="O27" s="93"/>
      <c r="P27" s="94"/>
      <c r="Q27" s="15"/>
      <c r="R27" s="15"/>
      <c r="S27" s="15"/>
      <c r="T27" s="15"/>
      <c r="U27" s="15"/>
      <c r="V27" s="15"/>
      <c r="W27" s="15"/>
      <c r="X27" s="15"/>
      <c r="Y27" s="15"/>
    </row>
    <row r="28" spans="2:16" ht="12.75">
      <c r="B28" s="10"/>
      <c r="C28" s="4"/>
      <c r="D28" s="4"/>
      <c r="E28" s="4"/>
      <c r="F28" s="4"/>
      <c r="G28" s="4"/>
      <c r="H28" s="17" t="s">
        <v>45</v>
      </c>
      <c r="J28" s="4"/>
      <c r="K28" s="4"/>
      <c r="L28" s="4"/>
      <c r="M28" s="4"/>
      <c r="N28" s="4"/>
      <c r="O28" s="4"/>
      <c r="P28" s="4"/>
    </row>
    <row r="29" spans="2:25" ht="12.75">
      <c r="B29" s="10"/>
      <c r="C29" s="18" t="s">
        <v>46</v>
      </c>
      <c r="D29" s="18" t="s">
        <v>47</v>
      </c>
      <c r="E29" s="18" t="s">
        <v>40</v>
      </c>
      <c r="F29" s="18" t="s">
        <v>41</v>
      </c>
      <c r="G29" s="18" t="s">
        <v>46</v>
      </c>
      <c r="H29" s="18" t="s">
        <v>48</v>
      </c>
      <c r="I29" s="18" t="s">
        <v>49</v>
      </c>
      <c r="J29" s="18" t="s">
        <v>50</v>
      </c>
      <c r="K29" s="18" t="s">
        <v>51</v>
      </c>
      <c r="L29" s="18" t="s">
        <v>52</v>
      </c>
      <c r="M29" s="18" t="s">
        <v>0</v>
      </c>
      <c r="N29" s="18" t="s">
        <v>42</v>
      </c>
      <c r="O29" s="4"/>
      <c r="P29" s="4"/>
      <c r="X29" s="1"/>
      <c r="Y29" s="1"/>
    </row>
    <row r="30" spans="2:25" ht="14.25" customHeight="1">
      <c r="B30" s="10"/>
      <c r="C30" s="46"/>
      <c r="D30" s="62" t="s">
        <v>122</v>
      </c>
      <c r="E30" s="63">
        <v>3.57624006972925</v>
      </c>
      <c r="F30" s="24" t="s">
        <v>1</v>
      </c>
      <c r="G30" s="50">
        <f>IF($C30="",1,VLOOKUP($C30,$C$22:$F$22,3,FALSE))</f>
        <v>1</v>
      </c>
      <c r="H30" s="51">
        <f>IF($C30="","",VLOOKUP($C30,$C$22:$F$22,4,FALSE))</f>
      </c>
      <c r="I30" s="52">
        <f>IF(D30="","",E30*G30*$D$5)</f>
        <v>3.57624006972925</v>
      </c>
      <c r="J30" s="24" t="s">
        <v>1</v>
      </c>
      <c r="K30" s="25" t="s">
        <v>53</v>
      </c>
      <c r="L30" s="24"/>
      <c r="M30" s="26"/>
      <c r="N30" s="44" t="s">
        <v>123</v>
      </c>
      <c r="O30" s="4"/>
      <c r="P30" s="4"/>
      <c r="X30" s="1"/>
      <c r="Y30" s="1"/>
    </row>
    <row r="31" spans="2:25" ht="14.25" customHeight="1">
      <c r="B31" s="10"/>
      <c r="C31" s="46"/>
      <c r="D31" s="62" t="s">
        <v>87</v>
      </c>
      <c r="E31" s="73">
        <v>-5.81914057645608</v>
      </c>
      <c r="F31" s="24" t="s">
        <v>1</v>
      </c>
      <c r="G31" s="50">
        <f>IF($C31="",1,VLOOKUP($C31,$C$22:$F$22,3,FALSE))</f>
        <v>1</v>
      </c>
      <c r="H31" s="51">
        <f>IF($C31="","",VLOOKUP($C31,$C$22:$F$22,4,FALSE))</f>
      </c>
      <c r="I31" s="52">
        <f>IF(D31="","",E31*G31*$D$5)</f>
        <v>-5.81914057645608</v>
      </c>
      <c r="J31" s="24" t="s">
        <v>1</v>
      </c>
      <c r="K31" s="25"/>
      <c r="L31" s="24"/>
      <c r="M31" s="26"/>
      <c r="N31" s="44" t="s">
        <v>116</v>
      </c>
      <c r="O31" s="4"/>
      <c r="P31" s="4"/>
      <c r="X31" s="1"/>
      <c r="Y31" s="1"/>
    </row>
    <row r="32" spans="2:25" ht="14.25" customHeight="1">
      <c r="B32" s="10"/>
      <c r="C32" s="46"/>
      <c r="D32" s="62" t="s">
        <v>115</v>
      </c>
      <c r="E32" s="73">
        <v>-0.189303144481585</v>
      </c>
      <c r="F32" s="24" t="s">
        <v>1</v>
      </c>
      <c r="G32" s="50">
        <f>IF($C32="",1,VLOOKUP($C32,$C$22:$F$22,3,FALSE))</f>
        <v>1</v>
      </c>
      <c r="H32" s="51">
        <f>IF($C32="","",VLOOKUP($C32,$C$22:$F$22,4,FALSE))</f>
      </c>
      <c r="I32" s="52">
        <f>IF(D32="","",E32*G32*$D$5)</f>
        <v>-0.189303144481585</v>
      </c>
      <c r="J32" s="24" t="s">
        <v>1</v>
      </c>
      <c r="K32" s="25"/>
      <c r="L32" s="24"/>
      <c r="M32" s="26"/>
      <c r="N32" s="44" t="s">
        <v>115</v>
      </c>
      <c r="O32" s="4"/>
      <c r="P32" s="4"/>
      <c r="X32" s="1"/>
      <c r="Y32" s="1"/>
    </row>
    <row r="33" spans="2:25" ht="14.25" customHeight="1">
      <c r="B33" s="10"/>
      <c r="C33" s="46"/>
      <c r="D33" s="62"/>
      <c r="E33" s="55"/>
      <c r="F33" s="24"/>
      <c r="G33" s="50"/>
      <c r="H33" s="51"/>
      <c r="I33" s="52"/>
      <c r="J33" s="24"/>
      <c r="K33" s="25"/>
      <c r="L33" s="24"/>
      <c r="M33" s="26"/>
      <c r="N33" s="44"/>
      <c r="O33" s="4"/>
      <c r="P33" s="4"/>
      <c r="X33" s="1"/>
      <c r="Y33" s="1"/>
    </row>
    <row r="34" spans="2:25" ht="12.75">
      <c r="B34" s="10"/>
      <c r="C34" s="27" t="s">
        <v>43</v>
      </c>
      <c r="D34" s="28" t="s">
        <v>54</v>
      </c>
      <c r="E34" s="29" t="s">
        <v>55</v>
      </c>
      <c r="F34" s="28"/>
      <c r="G34" s="28"/>
      <c r="H34" s="28"/>
      <c r="I34" s="29" t="s">
        <v>56</v>
      </c>
      <c r="J34" s="28"/>
      <c r="K34" s="29"/>
      <c r="L34" s="28" t="s">
        <v>3</v>
      </c>
      <c r="M34" s="30"/>
      <c r="N34" s="30"/>
      <c r="O34" s="4"/>
      <c r="P34" s="4"/>
      <c r="X34" s="1"/>
      <c r="Y34" s="1"/>
    </row>
    <row r="35" s="4" customFormat="1" ht="13.5" thickBot="1">
      <c r="B35" s="10"/>
    </row>
    <row r="36" spans="1:25" s="16" customFormat="1" ht="13.5" thickBot="1">
      <c r="A36" s="15"/>
      <c r="B36" s="92" t="s">
        <v>57</v>
      </c>
      <c r="C36" s="93"/>
      <c r="D36" s="93"/>
      <c r="E36" s="93"/>
      <c r="F36" s="93"/>
      <c r="G36" s="93"/>
      <c r="H36" s="93"/>
      <c r="I36" s="93"/>
      <c r="J36" s="93"/>
      <c r="K36" s="93"/>
      <c r="L36" s="93"/>
      <c r="M36" s="93"/>
      <c r="N36" s="93"/>
      <c r="O36" s="93"/>
      <c r="P36" s="94"/>
      <c r="Q36" s="15"/>
      <c r="R36" s="15"/>
      <c r="S36" s="15"/>
      <c r="T36" s="15"/>
      <c r="U36" s="15"/>
      <c r="V36" s="15"/>
      <c r="W36" s="15"/>
      <c r="X36" s="15"/>
      <c r="Y36" s="15"/>
    </row>
    <row r="37" spans="2:16" ht="12.75">
      <c r="B37" s="10"/>
      <c r="C37" s="4"/>
      <c r="D37" s="4"/>
      <c r="E37" s="4"/>
      <c r="F37" s="4"/>
      <c r="G37" s="4"/>
      <c r="H37" s="17" t="s">
        <v>58</v>
      </c>
      <c r="J37" s="4"/>
      <c r="K37" s="4"/>
      <c r="L37" s="4"/>
      <c r="M37" s="4"/>
      <c r="N37" s="4"/>
      <c r="O37" s="4"/>
      <c r="P37" s="4"/>
    </row>
    <row r="38" spans="2:25" ht="12.75">
      <c r="B38" s="10"/>
      <c r="C38" s="18" t="s">
        <v>46</v>
      </c>
      <c r="D38" s="18" t="s">
        <v>47</v>
      </c>
      <c r="E38" s="18" t="s">
        <v>40</v>
      </c>
      <c r="F38" s="18" t="s">
        <v>41</v>
      </c>
      <c r="G38" s="18" t="s">
        <v>46</v>
      </c>
      <c r="H38" s="18" t="s">
        <v>48</v>
      </c>
      <c r="I38" s="18" t="s">
        <v>49</v>
      </c>
      <c r="J38" s="18" t="s">
        <v>50</v>
      </c>
      <c r="K38" s="18" t="s">
        <v>51</v>
      </c>
      <c r="L38" s="18" t="s">
        <v>52</v>
      </c>
      <c r="M38" s="18" t="s">
        <v>0</v>
      </c>
      <c r="N38" s="18" t="s">
        <v>42</v>
      </c>
      <c r="O38" s="4"/>
      <c r="P38" s="4"/>
      <c r="X38" s="1"/>
      <c r="Y38" s="1"/>
    </row>
    <row r="39" spans="2:25" ht="15" customHeight="1">
      <c r="B39" s="10"/>
      <c r="C39" s="41"/>
      <c r="D39" s="58" t="str">
        <f>CONCATENATE(G5," [Valuable substance]")</f>
        <v>Ethanol (E95) [Valuable substance]</v>
      </c>
      <c r="E39" s="47">
        <v>1</v>
      </c>
      <c r="F39" s="47" t="s">
        <v>1</v>
      </c>
      <c r="G39" s="50">
        <f aca="true" t="shared" si="0" ref="G39:G61">IF($C39="",1,VLOOKUP($C39,$C$22:$F$22,3,FALSE))</f>
        <v>1</v>
      </c>
      <c r="H39" s="51">
        <f aca="true" t="shared" si="1" ref="H39:H61">IF($C39="","",VLOOKUP($C39,$C$22:$F$22,4,FALSE))</f>
      </c>
      <c r="I39" s="52">
        <f>IF(D39="","",E39*G39*$D$5)</f>
        <v>1</v>
      </c>
      <c r="J39" s="47" t="s">
        <v>1</v>
      </c>
      <c r="K39" s="25" t="s">
        <v>53</v>
      </c>
      <c r="L39" s="24"/>
      <c r="M39" s="45"/>
      <c r="N39" s="36" t="s">
        <v>60</v>
      </c>
      <c r="O39" s="4"/>
      <c r="P39" s="4"/>
      <c r="X39" s="1"/>
      <c r="Y39" s="1"/>
    </row>
    <row r="40" spans="2:25" ht="12.75">
      <c r="B40" s="10"/>
      <c r="C40" s="37"/>
      <c r="D40" s="58" t="s">
        <v>89</v>
      </c>
      <c r="E40" s="73">
        <v>-0.562491068230306</v>
      </c>
      <c r="F40" s="53" t="s">
        <v>1</v>
      </c>
      <c r="G40" s="50">
        <f t="shared" si="0"/>
        <v>1</v>
      </c>
      <c r="H40" s="51">
        <f t="shared" si="1"/>
      </c>
      <c r="I40" s="56">
        <f>IF(D40="","",E40*G40*$D$5)</f>
        <v>-0.562491068230306</v>
      </c>
      <c r="J40" s="37" t="s">
        <v>1</v>
      </c>
      <c r="K40" s="25"/>
      <c r="L40" s="24"/>
      <c r="M40" s="26"/>
      <c r="N40" s="26" t="s">
        <v>83</v>
      </c>
      <c r="O40" s="4"/>
      <c r="P40" s="4"/>
      <c r="X40" s="1"/>
      <c r="Y40" s="1"/>
    </row>
    <row r="41" spans="2:25" ht="12.75">
      <c r="B41" s="10"/>
      <c r="C41" s="37"/>
      <c r="D41" s="58" t="s">
        <v>90</v>
      </c>
      <c r="E41" s="73">
        <v>-0.000491609952406793</v>
      </c>
      <c r="F41" s="53" t="s">
        <v>1</v>
      </c>
      <c r="G41" s="50">
        <f t="shared" si="0"/>
        <v>1</v>
      </c>
      <c r="H41" s="51">
        <f t="shared" si="1"/>
      </c>
      <c r="I41" s="56">
        <f aca="true" t="shared" si="2" ref="I41:I61">IF(D41="","",E41*G41*$D$5)</f>
        <v>-0.000491609952406793</v>
      </c>
      <c r="J41" s="37" t="s">
        <v>1</v>
      </c>
      <c r="K41" s="25"/>
      <c r="L41" s="24"/>
      <c r="M41" s="26"/>
      <c r="N41" s="26" t="s">
        <v>83</v>
      </c>
      <c r="O41" s="4"/>
      <c r="P41" s="4"/>
      <c r="X41" s="1"/>
      <c r="Y41" s="1"/>
    </row>
    <row r="42" spans="2:25" ht="12.75">
      <c r="B42" s="10"/>
      <c r="C42" s="37"/>
      <c r="D42" s="58" t="s">
        <v>91</v>
      </c>
      <c r="E42" s="73">
        <v>5.72782842056578E-05</v>
      </c>
      <c r="F42" s="53" t="s">
        <v>1</v>
      </c>
      <c r="G42" s="50">
        <f t="shared" si="0"/>
        <v>1</v>
      </c>
      <c r="H42" s="51">
        <f t="shared" si="1"/>
      </c>
      <c r="I42" s="56">
        <f t="shared" si="2"/>
        <v>5.72782842056578E-05</v>
      </c>
      <c r="J42" s="37" t="s">
        <v>1</v>
      </c>
      <c r="K42" s="25"/>
      <c r="L42" s="24"/>
      <c r="M42" s="26"/>
      <c r="N42" s="26" t="s">
        <v>83</v>
      </c>
      <c r="O42" s="4"/>
      <c r="P42" s="4"/>
      <c r="X42" s="1"/>
      <c r="Y42" s="1"/>
    </row>
    <row r="43" spans="2:25" ht="12.75">
      <c r="B43" s="10"/>
      <c r="C43" s="37"/>
      <c r="D43" s="58" t="s">
        <v>92</v>
      </c>
      <c r="E43" s="73">
        <v>-0.00112378077422402</v>
      </c>
      <c r="F43" s="53" t="s">
        <v>1</v>
      </c>
      <c r="G43" s="50">
        <f t="shared" si="0"/>
        <v>1</v>
      </c>
      <c r="H43" s="51">
        <f t="shared" si="1"/>
      </c>
      <c r="I43" s="56">
        <f t="shared" si="2"/>
        <v>-0.00112378077422402</v>
      </c>
      <c r="J43" s="37" t="s">
        <v>1</v>
      </c>
      <c r="K43" s="25"/>
      <c r="L43" s="24"/>
      <c r="M43" s="26"/>
      <c r="N43" s="26" t="s">
        <v>83</v>
      </c>
      <c r="O43" s="4"/>
      <c r="P43" s="4"/>
      <c r="X43" s="1"/>
      <c r="Y43" s="1"/>
    </row>
    <row r="44" spans="2:25" ht="12.75">
      <c r="B44" s="10"/>
      <c r="C44" s="37"/>
      <c r="D44" s="58" t="s">
        <v>93</v>
      </c>
      <c r="E44" s="73">
        <v>-0.00188128706032443</v>
      </c>
      <c r="F44" s="53" t="s">
        <v>1</v>
      </c>
      <c r="G44" s="50">
        <f t="shared" si="0"/>
        <v>1</v>
      </c>
      <c r="H44" s="51">
        <f t="shared" si="1"/>
      </c>
      <c r="I44" s="56">
        <f t="shared" si="2"/>
        <v>-0.00188128706032443</v>
      </c>
      <c r="J44" s="37" t="s">
        <v>1</v>
      </c>
      <c r="K44" s="25"/>
      <c r="L44" s="24"/>
      <c r="M44" s="26"/>
      <c r="N44" s="26" t="s">
        <v>83</v>
      </c>
      <c r="O44" s="4"/>
      <c r="P44" s="4"/>
      <c r="X44" s="1"/>
      <c r="Y44" s="1"/>
    </row>
    <row r="45" spans="2:25" ht="12.75">
      <c r="B45" s="10"/>
      <c r="C45" s="37"/>
      <c r="D45" s="58" t="s">
        <v>94</v>
      </c>
      <c r="E45" s="73">
        <v>-0.000187725636683109</v>
      </c>
      <c r="F45" s="53" t="s">
        <v>1</v>
      </c>
      <c r="G45" s="50">
        <f t="shared" si="0"/>
        <v>1</v>
      </c>
      <c r="H45" s="51">
        <f t="shared" si="1"/>
      </c>
      <c r="I45" s="56">
        <f t="shared" si="2"/>
        <v>-0.000187725636683109</v>
      </c>
      <c r="J45" s="37" t="s">
        <v>1</v>
      </c>
      <c r="K45" s="25"/>
      <c r="L45" s="24"/>
      <c r="M45" s="26"/>
      <c r="N45" s="26" t="s">
        <v>83</v>
      </c>
      <c r="O45" s="4"/>
      <c r="P45" s="4"/>
      <c r="X45" s="1"/>
      <c r="Y45" s="1"/>
    </row>
    <row r="46" spans="2:25" ht="12.75">
      <c r="B46" s="10"/>
      <c r="C46" s="37"/>
      <c r="D46" s="58" t="s">
        <v>95</v>
      </c>
      <c r="E46" s="73">
        <v>-1.59780288201178E-05</v>
      </c>
      <c r="F46" s="53" t="s">
        <v>1</v>
      </c>
      <c r="G46" s="50">
        <f t="shared" si="0"/>
        <v>1</v>
      </c>
      <c r="H46" s="51">
        <f t="shared" si="1"/>
      </c>
      <c r="I46" s="56">
        <f t="shared" si="2"/>
        <v>-1.59780288201178E-05</v>
      </c>
      <c r="J46" s="37" t="s">
        <v>1</v>
      </c>
      <c r="K46" s="25"/>
      <c r="L46" s="24"/>
      <c r="M46" s="26"/>
      <c r="N46" s="26" t="s">
        <v>83</v>
      </c>
      <c r="O46" s="4"/>
      <c r="P46" s="4"/>
      <c r="X46" s="1"/>
      <c r="Y46" s="1"/>
    </row>
    <row r="47" spans="2:25" ht="12.75">
      <c r="B47" s="10"/>
      <c r="C47" s="37"/>
      <c r="D47" s="58" t="s">
        <v>96</v>
      </c>
      <c r="E47" s="73">
        <v>-2.04596012826394E-08</v>
      </c>
      <c r="F47" s="53" t="s">
        <v>1</v>
      </c>
      <c r="G47" s="50">
        <f t="shared" si="0"/>
        <v>1</v>
      </c>
      <c r="H47" s="51">
        <f t="shared" si="1"/>
      </c>
      <c r="I47" s="56">
        <f t="shared" si="2"/>
        <v>-2.04596012826394E-08</v>
      </c>
      <c r="J47" s="37" t="s">
        <v>1</v>
      </c>
      <c r="K47" s="25"/>
      <c r="L47" s="24"/>
      <c r="M47" s="26"/>
      <c r="N47" s="26" t="s">
        <v>83</v>
      </c>
      <c r="O47" s="4"/>
      <c r="P47" s="4"/>
      <c r="X47" s="1"/>
      <c r="Y47" s="1"/>
    </row>
    <row r="48" spans="2:25" ht="12.75">
      <c r="B48" s="10"/>
      <c r="C48" s="37"/>
      <c r="D48" s="58" t="s">
        <v>97</v>
      </c>
      <c r="E48" s="73">
        <v>-6.31846001736946E-09</v>
      </c>
      <c r="F48" s="53" t="s">
        <v>1</v>
      </c>
      <c r="G48" s="50">
        <f t="shared" si="0"/>
        <v>1</v>
      </c>
      <c r="H48" s="51">
        <f t="shared" si="1"/>
      </c>
      <c r="I48" s="56">
        <f t="shared" si="2"/>
        <v>-6.31846001736946E-09</v>
      </c>
      <c r="J48" s="37" t="s">
        <v>1</v>
      </c>
      <c r="K48" s="25"/>
      <c r="L48" s="24"/>
      <c r="M48" s="26"/>
      <c r="N48" s="26" t="s">
        <v>83</v>
      </c>
      <c r="O48" s="4"/>
      <c r="P48" s="4"/>
      <c r="X48" s="1"/>
      <c r="Y48" s="1"/>
    </row>
    <row r="49" spans="2:25" ht="12.75">
      <c r="B49" s="10"/>
      <c r="C49" s="37"/>
      <c r="D49" s="58" t="s">
        <v>98</v>
      </c>
      <c r="E49" s="73">
        <v>-2.86167755535582E-06</v>
      </c>
      <c r="F49" s="53" t="s">
        <v>1</v>
      </c>
      <c r="G49" s="50">
        <f t="shared" si="0"/>
        <v>1</v>
      </c>
      <c r="H49" s="51">
        <f t="shared" si="1"/>
      </c>
      <c r="I49" s="56">
        <f t="shared" si="2"/>
        <v>-2.86167755535582E-06</v>
      </c>
      <c r="J49" s="37" t="s">
        <v>1</v>
      </c>
      <c r="K49" s="25"/>
      <c r="L49" s="24"/>
      <c r="M49" s="26"/>
      <c r="N49" s="26" t="s">
        <v>83</v>
      </c>
      <c r="O49" s="4"/>
      <c r="P49" s="4"/>
      <c r="X49" s="1"/>
      <c r="Y49" s="1"/>
    </row>
    <row r="50" spans="2:25" ht="12.75">
      <c r="B50" s="10"/>
      <c r="C50" s="37"/>
      <c r="D50" s="58" t="s">
        <v>99</v>
      </c>
      <c r="E50" s="73">
        <v>-2.31635472568656E-08</v>
      </c>
      <c r="F50" s="53" t="s">
        <v>1</v>
      </c>
      <c r="G50" s="50">
        <f t="shared" si="0"/>
        <v>1</v>
      </c>
      <c r="H50" s="51">
        <f t="shared" si="1"/>
      </c>
      <c r="I50" s="56">
        <f t="shared" si="2"/>
        <v>-2.31635472568656E-08</v>
      </c>
      <c r="J50" s="37" t="s">
        <v>1</v>
      </c>
      <c r="K50" s="25"/>
      <c r="L50" s="24"/>
      <c r="M50" s="26"/>
      <c r="N50" s="26" t="s">
        <v>83</v>
      </c>
      <c r="O50" s="4"/>
      <c r="P50" s="4"/>
      <c r="X50" s="1"/>
      <c r="Y50" s="1"/>
    </row>
    <row r="51" spans="2:25" ht="12.75">
      <c r="B51" s="10"/>
      <c r="C51" s="37"/>
      <c r="D51" s="58" t="s">
        <v>100</v>
      </c>
      <c r="E51" s="73">
        <v>2.65064176624175E-05</v>
      </c>
      <c r="F51" s="53" t="s">
        <v>1</v>
      </c>
      <c r="G51" s="50">
        <f t="shared" si="0"/>
        <v>1</v>
      </c>
      <c r="H51" s="51">
        <f t="shared" si="1"/>
      </c>
      <c r="I51" s="56">
        <f t="shared" si="2"/>
        <v>2.65064176624175E-05</v>
      </c>
      <c r="J51" s="37" t="s">
        <v>1</v>
      </c>
      <c r="K51" s="25"/>
      <c r="L51" s="24"/>
      <c r="M51" s="26"/>
      <c r="N51" s="26" t="s">
        <v>83</v>
      </c>
      <c r="O51" s="4"/>
      <c r="P51" s="4"/>
      <c r="X51" s="1"/>
      <c r="Y51" s="1"/>
    </row>
    <row r="52" spans="2:25" ht="12.75">
      <c r="B52" s="10"/>
      <c r="C52" s="37"/>
      <c r="D52" s="58" t="s">
        <v>101</v>
      </c>
      <c r="E52" s="73">
        <v>9.71579569886398E-07</v>
      </c>
      <c r="F52" s="53" t="s">
        <v>1</v>
      </c>
      <c r="G52" s="50">
        <f t="shared" si="0"/>
        <v>1</v>
      </c>
      <c r="H52" s="51">
        <f t="shared" si="1"/>
      </c>
      <c r="I52" s="56">
        <f t="shared" si="2"/>
        <v>9.71579569886398E-07</v>
      </c>
      <c r="J52" s="37" t="s">
        <v>1</v>
      </c>
      <c r="K52" s="25"/>
      <c r="L52" s="24"/>
      <c r="M52" s="26"/>
      <c r="N52" s="26" t="s">
        <v>86</v>
      </c>
      <c r="O52" s="4"/>
      <c r="P52" s="4"/>
      <c r="X52" s="1"/>
      <c r="Y52" s="1"/>
    </row>
    <row r="53" spans="2:25" ht="12.75">
      <c r="B53" s="10"/>
      <c r="C53" s="37"/>
      <c r="D53" s="58" t="s">
        <v>102</v>
      </c>
      <c r="E53" s="73">
        <v>0.442724504315992</v>
      </c>
      <c r="F53" s="53" t="s">
        <v>1</v>
      </c>
      <c r="G53" s="50">
        <f t="shared" si="0"/>
        <v>1</v>
      </c>
      <c r="H53" s="51">
        <f t="shared" si="1"/>
      </c>
      <c r="I53" s="56">
        <f t="shared" si="2"/>
        <v>0.442724504315992</v>
      </c>
      <c r="J53" s="37" t="s">
        <v>1</v>
      </c>
      <c r="K53" s="25"/>
      <c r="L53" s="24"/>
      <c r="M53" s="26"/>
      <c r="N53" s="26" t="s">
        <v>86</v>
      </c>
      <c r="O53" s="4"/>
      <c r="P53" s="4"/>
      <c r="X53" s="1"/>
      <c r="Y53" s="1"/>
    </row>
    <row r="54" spans="2:25" ht="12.75">
      <c r="B54" s="10"/>
      <c r="C54" s="37"/>
      <c r="D54" s="58" t="s">
        <v>103</v>
      </c>
      <c r="E54" s="73">
        <v>-1.99201246397013E-06</v>
      </c>
      <c r="F54" s="53" t="s">
        <v>1</v>
      </c>
      <c r="G54" s="50">
        <f t="shared" si="0"/>
        <v>1</v>
      </c>
      <c r="H54" s="51">
        <f t="shared" si="1"/>
      </c>
      <c r="I54" s="56">
        <f t="shared" si="2"/>
        <v>-1.99201246397013E-06</v>
      </c>
      <c r="J54" s="37" t="s">
        <v>1</v>
      </c>
      <c r="K54" s="25"/>
      <c r="L54" s="24"/>
      <c r="M54" s="26"/>
      <c r="N54" s="26" t="s">
        <v>84</v>
      </c>
      <c r="O54" s="4"/>
      <c r="P54" s="4"/>
      <c r="X54" s="1"/>
      <c r="Y54" s="1"/>
    </row>
    <row r="55" spans="2:25" ht="12.75">
      <c r="B55" s="10"/>
      <c r="C55" s="37"/>
      <c r="D55" s="58" t="s">
        <v>104</v>
      </c>
      <c r="E55" s="73">
        <v>-1.96616301625961E-06</v>
      </c>
      <c r="F55" s="53" t="s">
        <v>1</v>
      </c>
      <c r="G55" s="50">
        <f t="shared" si="0"/>
        <v>1</v>
      </c>
      <c r="H55" s="51">
        <f t="shared" si="1"/>
      </c>
      <c r="I55" s="56">
        <f t="shared" si="2"/>
        <v>-1.96616301625961E-06</v>
      </c>
      <c r="J55" s="37" t="s">
        <v>1</v>
      </c>
      <c r="K55" s="25"/>
      <c r="L55" s="24"/>
      <c r="M55" s="26"/>
      <c r="N55" s="26" t="s">
        <v>84</v>
      </c>
      <c r="O55" s="4"/>
      <c r="P55" s="4"/>
      <c r="X55" s="1"/>
      <c r="Y55" s="1"/>
    </row>
    <row r="56" spans="2:25" ht="12.75">
      <c r="B56" s="10"/>
      <c r="C56" s="37"/>
      <c r="D56" s="58" t="s">
        <v>105</v>
      </c>
      <c r="E56" s="73">
        <v>4.62449200022273E-05</v>
      </c>
      <c r="F56" s="53" t="s">
        <v>1</v>
      </c>
      <c r="G56" s="50">
        <f t="shared" si="0"/>
        <v>1</v>
      </c>
      <c r="H56" s="51">
        <f t="shared" si="1"/>
      </c>
      <c r="I56" s="56">
        <f t="shared" si="2"/>
        <v>4.62449200022273E-05</v>
      </c>
      <c r="J56" s="37" t="s">
        <v>1</v>
      </c>
      <c r="K56" s="25"/>
      <c r="L56" s="24"/>
      <c r="M56" s="26"/>
      <c r="N56" s="26" t="s">
        <v>84</v>
      </c>
      <c r="O56" s="4"/>
      <c r="P56" s="4"/>
      <c r="X56" s="1"/>
      <c r="Y56" s="1"/>
    </row>
    <row r="57" spans="2:25" ht="12.75">
      <c r="B57" s="10"/>
      <c r="C57" s="37"/>
      <c r="D57" s="58" t="s">
        <v>106</v>
      </c>
      <c r="E57" s="73">
        <v>-1.34895902646657E-05</v>
      </c>
      <c r="F57" s="53" t="s">
        <v>1</v>
      </c>
      <c r="G57" s="50">
        <f t="shared" si="0"/>
        <v>1</v>
      </c>
      <c r="H57" s="51">
        <f t="shared" si="1"/>
      </c>
      <c r="I57" s="56">
        <f t="shared" si="2"/>
        <v>-1.34895902646657E-05</v>
      </c>
      <c r="J57" s="37" t="s">
        <v>1</v>
      </c>
      <c r="K57" s="25"/>
      <c r="L57" s="24"/>
      <c r="M57" s="26"/>
      <c r="N57" s="26" t="s">
        <v>84</v>
      </c>
      <c r="O57" s="4"/>
      <c r="P57" s="4"/>
      <c r="X57" s="1"/>
      <c r="Y57" s="1"/>
    </row>
    <row r="58" spans="2:25" ht="12.75">
      <c r="B58" s="10"/>
      <c r="C58" s="37"/>
      <c r="D58" s="58" t="s">
        <v>107</v>
      </c>
      <c r="E58" s="73">
        <v>2.44618300814035E-08</v>
      </c>
      <c r="F58" s="53" t="s">
        <v>1</v>
      </c>
      <c r="G58" s="50">
        <f t="shared" si="0"/>
        <v>1</v>
      </c>
      <c r="H58" s="51">
        <f t="shared" si="1"/>
      </c>
      <c r="I58" s="56">
        <f t="shared" si="2"/>
        <v>2.44618300814035E-08</v>
      </c>
      <c r="J58" s="37" t="s">
        <v>1</v>
      </c>
      <c r="K58" s="25"/>
      <c r="L58" s="24"/>
      <c r="M58" s="26"/>
      <c r="N58" s="26" t="s">
        <v>84</v>
      </c>
      <c r="O58" s="4"/>
      <c r="P58" s="4"/>
      <c r="X58" s="1"/>
      <c r="Y58" s="1"/>
    </row>
    <row r="59" spans="2:25" ht="12.75">
      <c r="B59" s="10"/>
      <c r="C59" s="37"/>
      <c r="D59" s="58" t="s">
        <v>108</v>
      </c>
      <c r="E59" s="73">
        <v>9.44227189103831E-08</v>
      </c>
      <c r="F59" s="53" t="s">
        <v>1</v>
      </c>
      <c r="G59" s="50">
        <f t="shared" si="0"/>
        <v>1</v>
      </c>
      <c r="H59" s="51">
        <f t="shared" si="1"/>
      </c>
      <c r="I59" s="56">
        <f t="shared" si="2"/>
        <v>9.44227189103831E-08</v>
      </c>
      <c r="J59" s="37" t="s">
        <v>1</v>
      </c>
      <c r="K59" s="25"/>
      <c r="L59" s="24"/>
      <c r="M59" s="26"/>
      <c r="N59" s="26" t="s">
        <v>84</v>
      </c>
      <c r="O59" s="4"/>
      <c r="P59" s="4"/>
      <c r="X59" s="1"/>
      <c r="Y59" s="1"/>
    </row>
    <row r="60" spans="2:25" ht="12.75">
      <c r="B60" s="10"/>
      <c r="C60" s="37"/>
      <c r="D60" s="58" t="s">
        <v>109</v>
      </c>
      <c r="E60" s="73">
        <v>1.95437923226748E-05</v>
      </c>
      <c r="F60" s="53" t="s">
        <v>1</v>
      </c>
      <c r="G60" s="50">
        <f t="shared" si="0"/>
        <v>1</v>
      </c>
      <c r="H60" s="51">
        <f t="shared" si="1"/>
      </c>
      <c r="I60" s="56">
        <f t="shared" si="2"/>
        <v>1.95437923226748E-05</v>
      </c>
      <c r="J60" s="37" t="s">
        <v>1</v>
      </c>
      <c r="K60" s="25"/>
      <c r="L60" s="24"/>
      <c r="M60" s="26"/>
      <c r="N60" s="26" t="s">
        <v>84</v>
      </c>
      <c r="O60" s="4"/>
      <c r="P60" s="4"/>
      <c r="X60" s="1"/>
      <c r="Y60" s="1"/>
    </row>
    <row r="61" spans="2:25" ht="12.75">
      <c r="B61" s="10"/>
      <c r="C61" s="37"/>
      <c r="D61" s="58" t="s">
        <v>87</v>
      </c>
      <c r="E61" s="73">
        <v>-4.80436929796259</v>
      </c>
      <c r="F61" s="53" t="s">
        <v>1</v>
      </c>
      <c r="G61" s="50">
        <f t="shared" si="0"/>
        <v>1</v>
      </c>
      <c r="H61" s="51">
        <f t="shared" si="1"/>
      </c>
      <c r="I61" s="56">
        <f t="shared" si="2"/>
        <v>-4.80436929796259</v>
      </c>
      <c r="J61" s="37" t="s">
        <v>1</v>
      </c>
      <c r="K61" s="25"/>
      <c r="L61" s="24"/>
      <c r="M61" s="26"/>
      <c r="N61" s="26" t="s">
        <v>87</v>
      </c>
      <c r="O61" s="4"/>
      <c r="P61" s="4"/>
      <c r="X61" s="1"/>
      <c r="Y61" s="1"/>
    </row>
    <row r="62" spans="2:25" ht="15">
      <c r="B62" s="10"/>
      <c r="C62" s="37"/>
      <c r="D62" s="55"/>
      <c r="E62" s="47"/>
      <c r="F62" s="47"/>
      <c r="G62" s="50"/>
      <c r="H62" s="51"/>
      <c r="I62" s="52"/>
      <c r="J62" s="37"/>
      <c r="K62" s="25"/>
      <c r="L62" s="41"/>
      <c r="M62" s="26"/>
      <c r="N62" s="43"/>
      <c r="O62" s="4"/>
      <c r="P62" s="4"/>
      <c r="X62" s="1"/>
      <c r="Y62" s="1"/>
    </row>
    <row r="63" spans="2:25" ht="12.75">
      <c r="B63" s="10"/>
      <c r="C63" s="27" t="s">
        <v>43</v>
      </c>
      <c r="D63" s="31" t="s">
        <v>54</v>
      </c>
      <c r="E63" s="29" t="s">
        <v>55</v>
      </c>
      <c r="F63" s="28"/>
      <c r="G63" s="49"/>
      <c r="H63" s="32"/>
      <c r="I63" s="32"/>
      <c r="J63" s="28"/>
      <c r="K63" s="29"/>
      <c r="L63" s="28" t="s">
        <v>3</v>
      </c>
      <c r="M63" s="30"/>
      <c r="N63" s="30"/>
      <c r="O63" s="4"/>
      <c r="P63" s="4"/>
      <c r="X63" s="1"/>
      <c r="Y63" s="1"/>
    </row>
    <row r="64" spans="2:16" ht="12.75">
      <c r="B64" s="10"/>
      <c r="C64" s="4"/>
      <c r="D64" s="4"/>
      <c r="E64" s="4"/>
      <c r="F64" s="4"/>
      <c r="G64" s="4"/>
      <c r="H64" s="4"/>
      <c r="J64" s="4"/>
      <c r="K64" s="4"/>
      <c r="L64" s="4"/>
      <c r="M64" s="4"/>
      <c r="N64" s="4"/>
      <c r="O64" s="4"/>
      <c r="P64" s="4"/>
    </row>
    <row r="65" spans="2:16" ht="12.75">
      <c r="B65" s="10"/>
      <c r="C65" s="4"/>
      <c r="D65" s="4"/>
      <c r="E65" s="4"/>
      <c r="F65" s="4"/>
      <c r="G65" s="4"/>
      <c r="H65" s="4"/>
      <c r="J65" s="4"/>
      <c r="K65" s="4"/>
      <c r="L65" s="4"/>
      <c r="M65" s="4"/>
      <c r="N65" s="4"/>
      <c r="O65" s="4"/>
      <c r="P65" s="4"/>
    </row>
    <row r="66" spans="2:16" ht="12.75">
      <c r="B66" s="10"/>
      <c r="C66" s="4"/>
      <c r="D66" s="4"/>
      <c r="E66" s="4"/>
      <c r="F66" s="4"/>
      <c r="G66" s="4"/>
      <c r="H66" s="4"/>
      <c r="J66" s="4"/>
      <c r="K66" s="4"/>
      <c r="L66" s="4"/>
      <c r="M66" s="4"/>
      <c r="N66" s="4"/>
      <c r="O66" s="4"/>
      <c r="P66" s="4"/>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33" t="s">
        <v>61</v>
      </c>
      <c r="C119" s="4"/>
      <c r="D119" s="4"/>
      <c r="E119" s="4"/>
      <c r="F119" s="4"/>
      <c r="G119" s="4"/>
      <c r="H119" s="4"/>
      <c r="J119" s="4"/>
      <c r="K119" s="4"/>
      <c r="L119" s="4"/>
      <c r="M119" s="4"/>
      <c r="N119" s="4"/>
      <c r="O119" s="4"/>
      <c r="P119" s="4"/>
    </row>
    <row r="120" spans="1:25" s="34" customFormat="1" ht="12.75">
      <c r="A120" s="10"/>
      <c r="B120" s="10"/>
      <c r="C120" s="10" t="s">
        <v>62</v>
      </c>
      <c r="D120" s="10" t="s">
        <v>63</v>
      </c>
      <c r="E120" s="10" t="s">
        <v>64</v>
      </c>
      <c r="F120" s="10"/>
      <c r="G120" s="10"/>
      <c r="H120" s="10" t="s">
        <v>52</v>
      </c>
      <c r="I120" s="10"/>
      <c r="J120" s="10" t="s">
        <v>51</v>
      </c>
      <c r="K120" s="10"/>
      <c r="L120" s="10"/>
      <c r="M120" s="10"/>
      <c r="N120" s="10"/>
      <c r="O120" s="10"/>
      <c r="P120" s="10"/>
      <c r="Q120" s="10"/>
      <c r="R120" s="10"/>
      <c r="S120" s="10"/>
      <c r="T120" s="10"/>
      <c r="U120" s="10"/>
      <c r="V120" s="10"/>
      <c r="W120" s="10"/>
      <c r="X120" s="10"/>
      <c r="Y120" s="10"/>
    </row>
    <row r="121" spans="2:16" ht="12.75">
      <c r="B121" s="10"/>
      <c r="C121" s="35" t="s">
        <v>3</v>
      </c>
      <c r="D121" s="35" t="s">
        <v>3</v>
      </c>
      <c r="E121" s="35" t="s">
        <v>3</v>
      </c>
      <c r="F121" s="4"/>
      <c r="G121" s="4"/>
      <c r="H121" s="35" t="s">
        <v>3</v>
      </c>
      <c r="J121" s="4"/>
      <c r="K121" s="4"/>
      <c r="L121" s="4"/>
      <c r="M121" s="4"/>
      <c r="N121" s="4"/>
      <c r="O121" s="4"/>
      <c r="P121" s="4"/>
    </row>
    <row r="122" spans="2:16" ht="12.75">
      <c r="B122" s="10"/>
      <c r="C122" s="11" t="s">
        <v>65</v>
      </c>
      <c r="D122" s="4" t="s">
        <v>66</v>
      </c>
      <c r="E122" s="4" t="s">
        <v>67</v>
      </c>
      <c r="F122" s="4"/>
      <c r="G122" s="4"/>
      <c r="H122" s="4" t="s">
        <v>68</v>
      </c>
      <c r="J122" s="4" t="s">
        <v>53</v>
      </c>
      <c r="K122" s="4"/>
      <c r="L122" s="4"/>
      <c r="M122" s="4"/>
      <c r="N122" s="4"/>
      <c r="O122" s="4"/>
      <c r="P122" s="4"/>
    </row>
    <row r="123" spans="2:16" ht="12.75">
      <c r="B123" s="10"/>
      <c r="C123" s="4" t="s">
        <v>69</v>
      </c>
      <c r="D123" s="4" t="s">
        <v>70</v>
      </c>
      <c r="E123" s="4" t="s">
        <v>34</v>
      </c>
      <c r="F123" s="4"/>
      <c r="G123" s="4"/>
      <c r="H123" s="4" t="s">
        <v>59</v>
      </c>
      <c r="J123" s="4" t="s">
        <v>71</v>
      </c>
      <c r="K123" s="4"/>
      <c r="L123" s="4"/>
      <c r="M123" s="4"/>
      <c r="N123" s="4"/>
      <c r="O123" s="4"/>
      <c r="P123" s="4"/>
    </row>
    <row r="124" spans="2:16" ht="12.75">
      <c r="B124" s="10"/>
      <c r="C124" s="4" t="s">
        <v>72</v>
      </c>
      <c r="D124" s="4" t="s">
        <v>31</v>
      </c>
      <c r="E124" s="4" t="s">
        <v>73</v>
      </c>
      <c r="F124" s="4"/>
      <c r="G124" s="4"/>
      <c r="H124" s="4" t="s">
        <v>74</v>
      </c>
      <c r="J124" s="4"/>
      <c r="K124" s="4"/>
      <c r="L124" s="4"/>
      <c r="M124" s="4"/>
      <c r="N124" s="4"/>
      <c r="O124" s="4"/>
      <c r="P124" s="4"/>
    </row>
    <row r="125" spans="2:16" ht="12.75">
      <c r="B125" s="10"/>
      <c r="C125" s="4" t="s">
        <v>75</v>
      </c>
      <c r="D125" s="4" t="s">
        <v>76</v>
      </c>
      <c r="E125" s="4" t="s">
        <v>77</v>
      </c>
      <c r="F125" s="4"/>
      <c r="G125" s="4"/>
      <c r="H125" s="4" t="s">
        <v>2</v>
      </c>
      <c r="J125" s="4"/>
      <c r="K125" s="4"/>
      <c r="L125" s="4"/>
      <c r="M125" s="4"/>
      <c r="N125" s="4"/>
      <c r="O125" s="4"/>
      <c r="P125" s="4"/>
    </row>
    <row r="126" spans="2:16" ht="12.75">
      <c r="B126" s="10"/>
      <c r="C126" s="4" t="s">
        <v>29</v>
      </c>
      <c r="D126" s="4"/>
      <c r="E126" s="4" t="s">
        <v>78</v>
      </c>
      <c r="F126" s="4"/>
      <c r="G126" s="4"/>
      <c r="H126" s="4" t="s">
        <v>78</v>
      </c>
      <c r="J126" s="4"/>
      <c r="K126" s="4"/>
      <c r="L126" s="4"/>
      <c r="M126" s="4"/>
      <c r="N126" s="4"/>
      <c r="O126" s="4"/>
      <c r="P126" s="4"/>
    </row>
    <row r="127" spans="2:16" ht="12.75">
      <c r="B127" s="10"/>
      <c r="C127" s="4" t="s">
        <v>79</v>
      </c>
      <c r="D127" s="4"/>
      <c r="E127" s="4"/>
      <c r="F127" s="4"/>
      <c r="G127" s="4"/>
      <c r="H127" s="4"/>
      <c r="J127" s="4"/>
      <c r="K127" s="4"/>
      <c r="L127" s="4"/>
      <c r="M127" s="4"/>
      <c r="N127" s="4"/>
      <c r="O127" s="4"/>
      <c r="P127" s="4"/>
    </row>
    <row r="128" spans="2:16" ht="12.75">
      <c r="B128" s="10"/>
      <c r="C128" s="4" t="s">
        <v>80</v>
      </c>
      <c r="D128" s="4"/>
      <c r="E128" s="4"/>
      <c r="F128" s="4"/>
      <c r="G128" s="4"/>
      <c r="H128" s="4"/>
      <c r="J128" s="4"/>
      <c r="K128" s="4"/>
      <c r="L128" s="4"/>
      <c r="M128" s="4"/>
      <c r="N128" s="4"/>
      <c r="O128" s="4"/>
      <c r="P128" s="4"/>
    </row>
    <row r="129" spans="2:16" ht="12.75">
      <c r="B129" s="10"/>
      <c r="C129" s="4" t="s">
        <v>81</v>
      </c>
      <c r="D129" s="4"/>
      <c r="E129" s="4"/>
      <c r="F129" s="4"/>
      <c r="G129" s="4"/>
      <c r="H129" s="4"/>
      <c r="J129" s="4"/>
      <c r="K129" s="4"/>
      <c r="L129" s="4"/>
      <c r="M129" s="4"/>
      <c r="N129" s="4"/>
      <c r="O129" s="4"/>
      <c r="P129" s="4"/>
    </row>
    <row r="130" spans="2:16" ht="12.75">
      <c r="B130" s="10"/>
      <c r="C130" s="11" t="s">
        <v>82</v>
      </c>
      <c r="D130" s="4"/>
      <c r="E130" s="4"/>
      <c r="F130" s="4"/>
      <c r="G130" s="4"/>
      <c r="H130" s="4"/>
      <c r="J130" s="4"/>
      <c r="K130" s="4"/>
      <c r="L130" s="4"/>
      <c r="M130" s="4"/>
      <c r="N130" s="4"/>
      <c r="O130" s="4"/>
      <c r="P130" s="4"/>
    </row>
    <row r="131" ht="12.75">
      <c r="B131" s="10"/>
    </row>
    <row r="132" ht="12.75">
      <c r="B132" s="10"/>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sheetData>
  <sheetProtection formatCells="0" formatRows="0" insertRows="0" insertHyperlinks="0" deleteRows="0" selectLockedCells="1"/>
  <mergeCells count="30">
    <mergeCell ref="H23:N23"/>
    <mergeCell ref="B27:P27"/>
    <mergeCell ref="B36:P36"/>
    <mergeCell ref="B16:C16"/>
    <mergeCell ref="D16:E16"/>
    <mergeCell ref="B17:C17"/>
    <mergeCell ref="D17:E17"/>
    <mergeCell ref="B20:P20"/>
    <mergeCell ref="H24:N24"/>
    <mergeCell ref="H22:N22"/>
    <mergeCell ref="D13:E13"/>
    <mergeCell ref="B14:C14"/>
    <mergeCell ref="D14:E14"/>
    <mergeCell ref="B15:C15"/>
    <mergeCell ref="D15:E15"/>
    <mergeCell ref="B13:C13"/>
    <mergeCell ref="B8:P8"/>
    <mergeCell ref="B10:C10"/>
    <mergeCell ref="D10:E10"/>
    <mergeCell ref="B11:C11"/>
    <mergeCell ref="D11:E11"/>
    <mergeCell ref="B12:C12"/>
    <mergeCell ref="D12:E12"/>
    <mergeCell ref="B1:Q1"/>
    <mergeCell ref="B2:Q2"/>
    <mergeCell ref="B4:C4"/>
    <mergeCell ref="B5:C5"/>
    <mergeCell ref="G5:J5"/>
    <mergeCell ref="B6:C6"/>
    <mergeCell ref="D6:O6"/>
  </mergeCells>
  <conditionalFormatting sqref="H39:H63 H33">
    <cfRule type="cellIs" priority="14" dxfId="6" operator="equal" stopIfTrue="1">
      <formula>0</formula>
    </cfRule>
  </conditionalFormatting>
  <conditionalFormatting sqref="G39:G63 G33">
    <cfRule type="cellIs" priority="13" dxfId="7" operator="equal" stopIfTrue="1">
      <formula>1</formula>
    </cfRule>
  </conditionalFormatting>
  <conditionalFormatting sqref="H30:H31">
    <cfRule type="cellIs" priority="6" dxfId="6" operator="equal" stopIfTrue="1">
      <formula>0</formula>
    </cfRule>
  </conditionalFormatting>
  <conditionalFormatting sqref="G30:G31">
    <cfRule type="cellIs" priority="5" dxfId="7" operator="equal" stopIfTrue="1">
      <formula>1</formula>
    </cfRule>
  </conditionalFormatting>
  <conditionalFormatting sqref="H32">
    <cfRule type="cellIs" priority="4" dxfId="6" operator="equal" stopIfTrue="1">
      <formula>0</formula>
    </cfRule>
  </conditionalFormatting>
  <conditionalFormatting sqref="G32">
    <cfRule type="cellIs" priority="3" dxfId="7" operator="equal" stopIfTrue="1">
      <formula>1</formula>
    </cfRule>
  </conditionalFormatting>
  <dataValidations count="7">
    <dataValidation type="list" allowBlank="1" showInputMessage="1" showErrorMessage="1" sqref="L39:L61 L31:L33">
      <formula1>$H$121:$H$126</formula1>
    </dataValidation>
    <dataValidation type="list" allowBlank="1" showInputMessage="1" showErrorMessage="1" sqref="K39:K61 K30:K33">
      <formula1>$J$121:$J$123</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$C$121:$C$130</formula1>
    </dataValidation>
    <dataValidation type="list" allowBlank="1" showInputMessage="1" showErrorMessage="1" sqref="D14:E14">
      <formula1>$D$121:$D$125</formula1>
    </dataValidation>
    <dataValidation type="list" allowBlank="1" showInputMessage="1" showErrorMessage="1" sqref="D16:E16">
      <formula1>$E$121:$E$126</formula1>
    </dataValidation>
  </dataValidations>
  <printOptions/>
  <pageMargins left="0.25" right="0.25" top="0.5" bottom="0.5" header="0.3" footer="0.3"/>
  <pageSetup fitToHeight="1" fitToWidth="1" horizontalDpi="600" verticalDpi="600" orientation="landscape" paperSize="3" scale="69"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B4:H590"/>
  <sheetViews>
    <sheetView zoomScalePageLayoutView="0" workbookViewId="0" topLeftCell="A1">
      <selection activeCell="A1" sqref="A1"/>
    </sheetView>
  </sheetViews>
  <sheetFormatPr defaultColWidth="9.140625" defaultRowHeight="15"/>
  <cols>
    <col min="8" max="8" width="10.28125" style="0" bestFit="1" customWidth="1"/>
  </cols>
  <sheetData>
    <row r="4" spans="2:8" ht="30">
      <c r="B4" s="110" t="s">
        <v>126</v>
      </c>
      <c r="C4" s="110"/>
      <c r="D4" s="110"/>
      <c r="E4" s="110"/>
      <c r="F4" s="110"/>
      <c r="G4" s="110"/>
      <c r="H4" s="72" t="s">
        <v>127</v>
      </c>
    </row>
    <row r="5" spans="2:8" ht="15">
      <c r="B5" s="111" t="s">
        <v>128</v>
      </c>
      <c r="C5" s="111"/>
      <c r="D5" s="111"/>
      <c r="E5" s="111"/>
      <c r="F5" s="111"/>
      <c r="G5" s="111"/>
      <c r="H5" s="70"/>
    </row>
    <row r="6" spans="2:8" ht="15">
      <c r="B6" s="109" t="s">
        <v>129</v>
      </c>
      <c r="C6" s="109"/>
      <c r="D6" s="109"/>
      <c r="E6" s="109"/>
      <c r="F6" s="109"/>
      <c r="G6" s="109"/>
      <c r="H6" s="71">
        <v>-9.96041067207335</v>
      </c>
    </row>
    <row r="7" spans="2:8" ht="15">
      <c r="B7" s="71"/>
      <c r="C7" s="109" t="s">
        <v>130</v>
      </c>
      <c r="D7" s="109"/>
      <c r="E7" s="109"/>
      <c r="F7" s="109"/>
      <c r="G7" s="109"/>
      <c r="H7" s="71">
        <v>-9.96041067207335</v>
      </c>
    </row>
    <row r="8" spans="2:8" ht="15">
      <c r="B8" s="71"/>
      <c r="C8" s="71"/>
      <c r="D8" s="109" t="s">
        <v>115</v>
      </c>
      <c r="E8" s="109"/>
      <c r="F8" s="109"/>
      <c r="G8" s="109"/>
      <c r="H8" s="71">
        <v>-0.188558732384071</v>
      </c>
    </row>
    <row r="9" spans="2:8" ht="15">
      <c r="B9" s="71"/>
      <c r="C9" s="71"/>
      <c r="D9" s="71"/>
      <c r="E9" s="109" t="s">
        <v>131</v>
      </c>
      <c r="F9" s="109"/>
      <c r="G9" s="109"/>
      <c r="H9" s="71">
        <v>-0.18855569647684</v>
      </c>
    </row>
    <row r="10" spans="2:8" ht="15">
      <c r="B10" s="71"/>
      <c r="C10" s="71"/>
      <c r="D10" s="71"/>
      <c r="E10" s="71"/>
      <c r="F10" s="109" t="s">
        <v>132</v>
      </c>
      <c r="G10" s="109"/>
      <c r="H10" s="71">
        <v>0.0388969932050525</v>
      </c>
    </row>
    <row r="11" spans="2:8" ht="15">
      <c r="B11" s="71"/>
      <c r="C11" s="71"/>
      <c r="D11" s="71"/>
      <c r="E11" s="71"/>
      <c r="F11" s="109" t="s">
        <v>133</v>
      </c>
      <c r="G11" s="109"/>
      <c r="H11" s="71">
        <v>-0.224634263409107</v>
      </c>
    </row>
    <row r="12" spans="2:8" ht="15">
      <c r="B12" s="71"/>
      <c r="C12" s="71"/>
      <c r="D12" s="71"/>
      <c r="E12" s="71"/>
      <c r="F12" s="109" t="s">
        <v>134</v>
      </c>
      <c r="G12" s="109"/>
      <c r="H12" s="71">
        <v>0.000419773763896341</v>
      </c>
    </row>
    <row r="13" spans="2:8" ht="15">
      <c r="B13" s="71"/>
      <c r="C13" s="71"/>
      <c r="D13" s="71"/>
      <c r="E13" s="71"/>
      <c r="F13" s="109" t="s">
        <v>135</v>
      </c>
      <c r="G13" s="109"/>
      <c r="H13" s="71">
        <v>-0.00323550583308051</v>
      </c>
    </row>
    <row r="14" spans="2:8" ht="15">
      <c r="B14" s="71"/>
      <c r="C14" s="71"/>
      <c r="D14" s="71"/>
      <c r="E14" s="71"/>
      <c r="F14" s="109" t="s">
        <v>136</v>
      </c>
      <c r="G14" s="109"/>
      <c r="H14" s="71">
        <v>-2.69420360207719E-06</v>
      </c>
    </row>
    <row r="15" spans="2:8" ht="15">
      <c r="B15" s="71"/>
      <c r="C15" s="71"/>
      <c r="D15" s="71"/>
      <c r="E15" s="109" t="s">
        <v>137</v>
      </c>
      <c r="F15" s="109"/>
      <c r="G15" s="109"/>
      <c r="H15" s="71">
        <v>-3.03590723060027E-06</v>
      </c>
    </row>
    <row r="16" spans="2:8" ht="15">
      <c r="B16" s="71"/>
      <c r="C16" s="71"/>
      <c r="D16" s="71"/>
      <c r="E16" s="71"/>
      <c r="F16" s="109" t="s">
        <v>138</v>
      </c>
      <c r="G16" s="109"/>
      <c r="H16" s="71">
        <v>-7.08716340231993E-09</v>
      </c>
    </row>
    <row r="17" spans="2:8" ht="15">
      <c r="B17" s="71"/>
      <c r="C17" s="71"/>
      <c r="D17" s="71"/>
      <c r="E17" s="71"/>
      <c r="F17" s="109" t="s">
        <v>139</v>
      </c>
      <c r="G17" s="109"/>
      <c r="H17" s="71">
        <v>2.20463077622203E-10</v>
      </c>
    </row>
    <row r="18" spans="2:8" ht="15">
      <c r="B18" s="71"/>
      <c r="C18" s="71"/>
      <c r="D18" s="71"/>
      <c r="E18" s="71"/>
      <c r="F18" s="109" t="s">
        <v>140</v>
      </c>
      <c r="G18" s="109"/>
      <c r="H18" s="71">
        <v>-3.02904053027557E-06</v>
      </c>
    </row>
    <row r="19" spans="2:8" ht="15">
      <c r="B19" s="71"/>
      <c r="C19" s="71"/>
      <c r="D19" s="71"/>
      <c r="E19" s="109" t="s">
        <v>141</v>
      </c>
      <c r="F19" s="109"/>
      <c r="G19" s="109"/>
      <c r="H19" s="71">
        <v>0</v>
      </c>
    </row>
    <row r="20" spans="2:8" ht="15">
      <c r="B20" s="71"/>
      <c r="C20" s="71"/>
      <c r="D20" s="109" t="s">
        <v>142</v>
      </c>
      <c r="E20" s="109"/>
      <c r="F20" s="109"/>
      <c r="G20" s="109"/>
      <c r="H20" s="71">
        <v>0</v>
      </c>
    </row>
    <row r="21" spans="2:8" ht="15">
      <c r="B21" s="71"/>
      <c r="C21" s="71"/>
      <c r="D21" s="109" t="s">
        <v>143</v>
      </c>
      <c r="E21" s="109"/>
      <c r="F21" s="109"/>
      <c r="G21" s="109"/>
      <c r="H21" s="71">
        <v>-9.77185193968928</v>
      </c>
    </row>
    <row r="22" spans="2:8" ht="15">
      <c r="B22" s="71"/>
      <c r="C22" s="71"/>
      <c r="D22" s="71"/>
      <c r="E22" s="109" t="s">
        <v>144</v>
      </c>
      <c r="F22" s="109"/>
      <c r="G22" s="109"/>
      <c r="H22" s="71">
        <v>3.14946723186772E-06</v>
      </c>
    </row>
    <row r="23" spans="2:8" ht="15">
      <c r="B23" s="71"/>
      <c r="C23" s="71"/>
      <c r="D23" s="71"/>
      <c r="E23" s="71"/>
      <c r="F23" s="109" t="s">
        <v>145</v>
      </c>
      <c r="G23" s="109"/>
      <c r="H23" s="71">
        <v>-2.43848798982607E-09</v>
      </c>
    </row>
    <row r="24" spans="2:8" ht="15">
      <c r="B24" s="71"/>
      <c r="C24" s="71"/>
      <c r="D24" s="71"/>
      <c r="E24" s="71"/>
      <c r="F24" s="109" t="s">
        <v>146</v>
      </c>
      <c r="G24" s="109"/>
      <c r="H24" s="71">
        <v>7.71154960126119E-13</v>
      </c>
    </row>
    <row r="25" spans="2:8" ht="15">
      <c r="B25" s="71"/>
      <c r="C25" s="71"/>
      <c r="D25" s="71"/>
      <c r="E25" s="71"/>
      <c r="F25" s="109" t="s">
        <v>147</v>
      </c>
      <c r="G25" s="109"/>
      <c r="H25" s="71">
        <v>6.03011240302436E-14</v>
      </c>
    </row>
    <row r="26" spans="2:8" ht="15">
      <c r="B26" s="71"/>
      <c r="C26" s="71"/>
      <c r="D26" s="71"/>
      <c r="E26" s="71"/>
      <c r="F26" s="109" t="s">
        <v>148</v>
      </c>
      <c r="G26" s="109"/>
      <c r="H26" s="71">
        <v>3.13352213037909E-06</v>
      </c>
    </row>
    <row r="27" spans="2:8" ht="15">
      <c r="B27" s="71"/>
      <c r="C27" s="71"/>
      <c r="D27" s="71"/>
      <c r="E27" s="71"/>
      <c r="F27" s="109" t="s">
        <v>149</v>
      </c>
      <c r="G27" s="109"/>
      <c r="H27" s="71">
        <v>4.75543125806862E-13</v>
      </c>
    </row>
    <row r="28" spans="2:8" ht="15">
      <c r="B28" s="71"/>
      <c r="C28" s="71"/>
      <c r="D28" s="71"/>
      <c r="E28" s="71"/>
      <c r="F28" s="109" t="s">
        <v>150</v>
      </c>
      <c r="G28" s="109"/>
      <c r="H28" s="71">
        <v>9.10753658849178E-16</v>
      </c>
    </row>
    <row r="29" spans="2:8" ht="15">
      <c r="B29" s="71"/>
      <c r="C29" s="71"/>
      <c r="D29" s="71"/>
      <c r="E29" s="71"/>
      <c r="F29" s="109" t="s">
        <v>151</v>
      </c>
      <c r="G29" s="109"/>
      <c r="H29" s="71">
        <v>2.26814468170092E-13</v>
      </c>
    </row>
    <row r="30" spans="2:8" ht="15">
      <c r="B30" s="71"/>
      <c r="C30" s="71"/>
      <c r="D30" s="71"/>
      <c r="E30" s="71"/>
      <c r="F30" s="109" t="s">
        <v>152</v>
      </c>
      <c r="G30" s="109"/>
      <c r="H30" s="71">
        <v>2.85537292931393E-15</v>
      </c>
    </row>
    <row r="31" spans="2:8" ht="15">
      <c r="B31" s="71"/>
      <c r="C31" s="71"/>
      <c r="D31" s="71"/>
      <c r="E31" s="71"/>
      <c r="F31" s="109" t="s">
        <v>109</v>
      </c>
      <c r="G31" s="109"/>
      <c r="H31" s="71">
        <v>9.10154671379948E-11</v>
      </c>
    </row>
    <row r="32" spans="2:8" ht="15">
      <c r="B32" s="71"/>
      <c r="C32" s="71"/>
      <c r="D32" s="71"/>
      <c r="E32" s="71"/>
      <c r="F32" s="109" t="s">
        <v>154</v>
      </c>
      <c r="G32" s="109"/>
      <c r="H32" s="71">
        <v>8.51861691510968E-10</v>
      </c>
    </row>
    <row r="33" spans="2:8" ht="15">
      <c r="B33" s="71"/>
      <c r="C33" s="71"/>
      <c r="D33" s="71"/>
      <c r="E33" s="71"/>
      <c r="F33" s="109" t="s">
        <v>155</v>
      </c>
      <c r="G33" s="109"/>
      <c r="H33" s="71">
        <v>1.7439174740007E-08</v>
      </c>
    </row>
    <row r="34" spans="2:8" ht="15">
      <c r="B34" s="71"/>
      <c r="C34" s="71"/>
      <c r="D34" s="71"/>
      <c r="E34" s="109" t="s">
        <v>156</v>
      </c>
      <c r="F34" s="109"/>
      <c r="G34" s="109"/>
      <c r="H34" s="71">
        <v>-1.00172300212984</v>
      </c>
    </row>
    <row r="35" spans="2:8" ht="15">
      <c r="B35" s="71"/>
      <c r="C35" s="71"/>
      <c r="D35" s="71"/>
      <c r="E35" s="71"/>
      <c r="F35" s="109" t="s">
        <v>157</v>
      </c>
      <c r="G35" s="109"/>
      <c r="H35" s="71">
        <v>1.77947075049248E-16</v>
      </c>
    </row>
    <row r="36" spans="2:8" ht="15">
      <c r="B36" s="71"/>
      <c r="C36" s="71"/>
      <c r="D36" s="71"/>
      <c r="E36" s="71"/>
      <c r="F36" s="109" t="s">
        <v>158</v>
      </c>
      <c r="G36" s="109"/>
      <c r="H36" s="71">
        <v>6.13618684035696E-06</v>
      </c>
    </row>
    <row r="37" spans="2:8" ht="15">
      <c r="B37" s="71"/>
      <c r="C37" s="71"/>
      <c r="D37" s="71"/>
      <c r="E37" s="71"/>
      <c r="F37" s="109" t="s">
        <v>159</v>
      </c>
      <c r="G37" s="109"/>
      <c r="H37" s="71">
        <v>8.9647784952112E-06</v>
      </c>
    </row>
    <row r="38" spans="2:8" ht="15">
      <c r="B38" s="71"/>
      <c r="C38" s="71"/>
      <c r="D38" s="71"/>
      <c r="E38" s="71"/>
      <c r="F38" s="109" t="s">
        <v>160</v>
      </c>
      <c r="G38" s="109"/>
      <c r="H38" s="71">
        <v>1.07376529999818E-05</v>
      </c>
    </row>
    <row r="39" spans="2:8" ht="15">
      <c r="B39" s="71"/>
      <c r="C39" s="71"/>
      <c r="D39" s="71"/>
      <c r="E39" s="71"/>
      <c r="F39" s="109" t="s">
        <v>161</v>
      </c>
      <c r="G39" s="109"/>
      <c r="H39" s="71">
        <v>-1.58696689797711E-05</v>
      </c>
    </row>
    <row r="40" spans="2:8" ht="15">
      <c r="B40" s="71"/>
      <c r="C40" s="71"/>
      <c r="D40" s="71"/>
      <c r="E40" s="71"/>
      <c r="F40" s="109" t="s">
        <v>162</v>
      </c>
      <c r="G40" s="109"/>
      <c r="H40" s="71">
        <v>1.82191196734905E-14</v>
      </c>
    </row>
    <row r="41" spans="2:8" ht="15">
      <c r="B41" s="71"/>
      <c r="C41" s="71"/>
      <c r="D41" s="71"/>
      <c r="E41" s="71"/>
      <c r="F41" s="109" t="s">
        <v>163</v>
      </c>
      <c r="G41" s="109"/>
      <c r="H41" s="71">
        <v>8.45347484411419E-40</v>
      </c>
    </row>
    <row r="42" spans="2:8" ht="15">
      <c r="B42" s="71"/>
      <c r="C42" s="71"/>
      <c r="D42" s="71"/>
      <c r="E42" s="71"/>
      <c r="F42" s="109" t="s">
        <v>164</v>
      </c>
      <c r="G42" s="109"/>
      <c r="H42" s="71">
        <v>0.000242895600203551</v>
      </c>
    </row>
    <row r="43" spans="2:8" ht="15">
      <c r="B43" s="71"/>
      <c r="C43" s="71"/>
      <c r="D43" s="71"/>
      <c r="E43" s="71"/>
      <c r="F43" s="109" t="s">
        <v>165</v>
      </c>
      <c r="G43" s="109"/>
      <c r="H43" s="71">
        <v>-9.46482894852017E-06</v>
      </c>
    </row>
    <row r="44" spans="2:8" ht="15">
      <c r="B44" s="71"/>
      <c r="C44" s="71"/>
      <c r="D44" s="71"/>
      <c r="E44" s="71"/>
      <c r="F44" s="109" t="s">
        <v>166</v>
      </c>
      <c r="G44" s="109"/>
      <c r="H44" s="71">
        <v>-4.09452524064989E-07</v>
      </c>
    </row>
    <row r="45" spans="2:8" ht="15">
      <c r="B45" s="71"/>
      <c r="C45" s="71"/>
      <c r="D45" s="71"/>
      <c r="E45" s="71"/>
      <c r="F45" s="109" t="s">
        <v>167</v>
      </c>
      <c r="G45" s="109"/>
      <c r="H45" s="71">
        <v>-1.50852961707447E-06</v>
      </c>
    </row>
    <row r="46" spans="2:8" ht="15">
      <c r="B46" s="71"/>
      <c r="C46" s="71"/>
      <c r="D46" s="71"/>
      <c r="E46" s="71"/>
      <c r="F46" s="109" t="s">
        <v>168</v>
      </c>
      <c r="G46" s="109"/>
      <c r="H46" s="71">
        <v>-9.18972438414777E-07</v>
      </c>
    </row>
    <row r="47" spans="2:8" ht="15">
      <c r="B47" s="71"/>
      <c r="C47" s="71"/>
      <c r="D47" s="71"/>
      <c r="E47" s="71"/>
      <c r="F47" s="109" t="s">
        <v>169</v>
      </c>
      <c r="G47" s="109"/>
      <c r="H47" s="71">
        <v>-5.18711473100082E-07</v>
      </c>
    </row>
    <row r="48" spans="2:8" ht="15">
      <c r="B48" s="71"/>
      <c r="C48" s="71"/>
      <c r="D48" s="71"/>
      <c r="E48" s="71"/>
      <c r="F48" s="109" t="s">
        <v>170</v>
      </c>
      <c r="G48" s="109"/>
      <c r="H48" s="71">
        <v>-1.26374607497001E-06</v>
      </c>
    </row>
    <row r="49" spans="2:8" ht="15">
      <c r="B49" s="71"/>
      <c r="C49" s="71"/>
      <c r="D49" s="71"/>
      <c r="E49" s="71"/>
      <c r="F49" s="109" t="s">
        <v>171</v>
      </c>
      <c r="G49" s="109"/>
      <c r="H49" s="71">
        <v>-7.65125539194553E-05</v>
      </c>
    </row>
    <row r="50" spans="2:8" ht="15">
      <c r="B50" s="71"/>
      <c r="C50" s="71"/>
      <c r="D50" s="71"/>
      <c r="E50" s="71"/>
      <c r="F50" s="109" t="s">
        <v>172</v>
      </c>
      <c r="G50" s="109"/>
      <c r="H50" s="71">
        <v>-1.56436113960272E-07</v>
      </c>
    </row>
    <row r="51" spans="2:8" ht="15">
      <c r="B51" s="71"/>
      <c r="C51" s="71"/>
      <c r="D51" s="71"/>
      <c r="E51" s="71"/>
      <c r="F51" s="109" t="s">
        <v>173</v>
      </c>
      <c r="G51" s="109"/>
      <c r="H51" s="71">
        <v>-1.45503124735417E-16</v>
      </c>
    </row>
    <row r="52" spans="2:8" ht="15">
      <c r="B52" s="71"/>
      <c r="C52" s="71"/>
      <c r="D52" s="71"/>
      <c r="E52" s="71"/>
      <c r="F52" s="109" t="s">
        <v>174</v>
      </c>
      <c r="G52" s="109"/>
      <c r="H52" s="71">
        <v>-1.08826765273137E-06</v>
      </c>
    </row>
    <row r="53" spans="2:8" ht="15">
      <c r="B53" s="71"/>
      <c r="C53" s="71"/>
      <c r="D53" s="71"/>
      <c r="E53" s="71"/>
      <c r="F53" s="109" t="s">
        <v>175</v>
      </c>
      <c r="G53" s="109"/>
      <c r="H53" s="71">
        <v>0.000158042488428467</v>
      </c>
    </row>
    <row r="54" spans="2:8" ht="15">
      <c r="B54" s="71"/>
      <c r="C54" s="71"/>
      <c r="D54" s="71"/>
      <c r="E54" s="71"/>
      <c r="F54" s="109" t="s">
        <v>176</v>
      </c>
      <c r="G54" s="109"/>
      <c r="H54" s="71">
        <v>6.41885637425788E-11</v>
      </c>
    </row>
    <row r="55" spans="2:8" ht="15">
      <c r="B55" s="71"/>
      <c r="C55" s="71"/>
      <c r="D55" s="71"/>
      <c r="E55" s="71"/>
      <c r="F55" s="109" t="s">
        <v>177</v>
      </c>
      <c r="G55" s="109"/>
      <c r="H55" s="71">
        <v>1.40347774033134E-13</v>
      </c>
    </row>
    <row r="56" spans="2:8" ht="15">
      <c r="B56" s="71"/>
      <c r="C56" s="71"/>
      <c r="D56" s="71"/>
      <c r="E56" s="71"/>
      <c r="F56" s="109" t="s">
        <v>178</v>
      </c>
      <c r="G56" s="109"/>
      <c r="H56" s="71">
        <v>6.71171520820204E-08</v>
      </c>
    </row>
    <row r="57" spans="2:8" ht="15">
      <c r="B57" s="71"/>
      <c r="C57" s="71"/>
      <c r="D57" s="71"/>
      <c r="E57" s="71"/>
      <c r="F57" s="109" t="s">
        <v>179</v>
      </c>
      <c r="G57" s="109"/>
      <c r="H57" s="71">
        <v>1.73894502561847E-20</v>
      </c>
    </row>
    <row r="58" spans="2:8" ht="15">
      <c r="B58" s="71"/>
      <c r="C58" s="71"/>
      <c r="D58" s="71"/>
      <c r="E58" s="71"/>
      <c r="F58" s="109" t="s">
        <v>180</v>
      </c>
      <c r="G58" s="109"/>
      <c r="H58" s="71">
        <v>-1.0752460590509E-05</v>
      </c>
    </row>
    <row r="59" spans="2:8" ht="15">
      <c r="B59" s="71"/>
      <c r="C59" s="71"/>
      <c r="D59" s="71"/>
      <c r="E59" s="71"/>
      <c r="F59" s="109" t="s">
        <v>181</v>
      </c>
      <c r="G59" s="109"/>
      <c r="H59" s="71">
        <v>2.70345706792898E-05</v>
      </c>
    </row>
    <row r="60" spans="2:8" ht="15">
      <c r="B60" s="71"/>
      <c r="C60" s="71"/>
      <c r="D60" s="71"/>
      <c r="E60" s="71"/>
      <c r="F60" s="109" t="s">
        <v>182</v>
      </c>
      <c r="G60" s="109"/>
      <c r="H60" s="71">
        <v>7.25009886332289E-11</v>
      </c>
    </row>
    <row r="61" spans="2:8" ht="15">
      <c r="B61" s="71"/>
      <c r="C61" s="71"/>
      <c r="D61" s="71"/>
      <c r="E61" s="71"/>
      <c r="F61" s="109" t="s">
        <v>183</v>
      </c>
      <c r="G61" s="109"/>
      <c r="H61" s="71">
        <v>-1.10443759560521</v>
      </c>
    </row>
    <row r="62" spans="2:8" ht="15">
      <c r="B62" s="71"/>
      <c r="C62" s="71"/>
      <c r="D62" s="71"/>
      <c r="E62" s="71"/>
      <c r="F62" s="109" t="s">
        <v>184</v>
      </c>
      <c r="G62" s="109"/>
      <c r="H62" s="71">
        <v>0.000919778768141069</v>
      </c>
    </row>
    <row r="63" spans="2:8" ht="15">
      <c r="B63" s="71"/>
      <c r="C63" s="71"/>
      <c r="D63" s="71"/>
      <c r="E63" s="71"/>
      <c r="F63" s="109" t="s">
        <v>185</v>
      </c>
      <c r="G63" s="109"/>
      <c r="H63" s="71">
        <v>-2.60553045180949E-08</v>
      </c>
    </row>
    <row r="64" spans="2:8" ht="15">
      <c r="B64" s="71"/>
      <c r="C64" s="71"/>
      <c r="D64" s="71"/>
      <c r="E64" s="71"/>
      <c r="F64" s="109" t="s">
        <v>186</v>
      </c>
      <c r="G64" s="109"/>
      <c r="H64" s="71">
        <v>-7.35123020485699E-07</v>
      </c>
    </row>
    <row r="65" spans="2:8" ht="15">
      <c r="B65" s="71"/>
      <c r="C65" s="71"/>
      <c r="D65" s="71"/>
      <c r="E65" s="71"/>
      <c r="F65" s="109" t="s">
        <v>187</v>
      </c>
      <c r="G65" s="109"/>
      <c r="H65" s="71">
        <v>2.4012742055847E-06</v>
      </c>
    </row>
    <row r="66" spans="2:8" ht="15">
      <c r="B66" s="71"/>
      <c r="C66" s="71"/>
      <c r="D66" s="71"/>
      <c r="E66" s="71"/>
      <c r="F66" s="109" t="s">
        <v>188</v>
      </c>
      <c r="G66" s="109"/>
      <c r="H66" s="71">
        <v>0.0956881837912447</v>
      </c>
    </row>
    <row r="67" spans="2:8" ht="15">
      <c r="B67" s="71"/>
      <c r="C67" s="71"/>
      <c r="D67" s="71"/>
      <c r="E67" s="71"/>
      <c r="F67" s="109" t="s">
        <v>189</v>
      </c>
      <c r="G67" s="109"/>
      <c r="H67" s="71">
        <v>7.70606358780902E-08</v>
      </c>
    </row>
    <row r="68" spans="2:8" ht="15">
      <c r="B68" s="71"/>
      <c r="C68" s="71"/>
      <c r="D68" s="71"/>
      <c r="E68" s="71"/>
      <c r="F68" s="109" t="s">
        <v>190</v>
      </c>
      <c r="G68" s="109"/>
      <c r="H68" s="71">
        <v>7.90273853175354E-06</v>
      </c>
    </row>
    <row r="69" spans="2:8" ht="15">
      <c r="B69" s="71"/>
      <c r="C69" s="71"/>
      <c r="D69" s="71"/>
      <c r="E69" s="71"/>
      <c r="F69" s="109" t="s">
        <v>191</v>
      </c>
      <c r="G69" s="109"/>
      <c r="H69" s="71">
        <v>5.81687681328178E-05</v>
      </c>
    </row>
    <row r="70" spans="2:8" ht="15">
      <c r="B70" s="71"/>
      <c r="C70" s="71"/>
      <c r="D70" s="71"/>
      <c r="E70" s="71"/>
      <c r="F70" s="109" t="s">
        <v>192</v>
      </c>
      <c r="G70" s="109"/>
      <c r="H70" s="71">
        <v>9.72331490425538E-08</v>
      </c>
    </row>
    <row r="71" spans="2:8" ht="15">
      <c r="B71" s="71"/>
      <c r="C71" s="71"/>
      <c r="D71" s="71"/>
      <c r="E71" s="71"/>
      <c r="F71" s="109" t="s">
        <v>193</v>
      </c>
      <c r="G71" s="109"/>
      <c r="H71" s="71">
        <v>-7.71522247557156E-07</v>
      </c>
    </row>
    <row r="72" spans="2:8" ht="15">
      <c r="B72" s="71"/>
      <c r="C72" s="71"/>
      <c r="D72" s="71"/>
      <c r="E72" s="71"/>
      <c r="F72" s="109" t="s">
        <v>194</v>
      </c>
      <c r="G72" s="109"/>
      <c r="H72" s="71">
        <v>8.39735232408482E-05</v>
      </c>
    </row>
    <row r="73" spans="2:8" ht="15">
      <c r="B73" s="71"/>
      <c r="C73" s="71"/>
      <c r="D73" s="71"/>
      <c r="E73" s="71"/>
      <c r="F73" s="109" t="s">
        <v>195</v>
      </c>
      <c r="G73" s="109"/>
      <c r="H73" s="71">
        <v>-0.00218677235689099</v>
      </c>
    </row>
    <row r="74" spans="2:8" ht="15">
      <c r="B74" s="71"/>
      <c r="C74" s="71"/>
      <c r="D74" s="71"/>
      <c r="E74" s="71"/>
      <c r="F74" s="109" t="s">
        <v>196</v>
      </c>
      <c r="G74" s="109"/>
      <c r="H74" s="71">
        <v>5.95512774807462E-05</v>
      </c>
    </row>
    <row r="75" spans="2:8" ht="15">
      <c r="B75" s="71"/>
      <c r="C75" s="71"/>
      <c r="D75" s="71"/>
      <c r="E75" s="71"/>
      <c r="F75" s="109" t="s">
        <v>197</v>
      </c>
      <c r="G75" s="109"/>
      <c r="H75" s="71">
        <v>-7.44666586638258E-08</v>
      </c>
    </row>
    <row r="76" spans="2:8" ht="15">
      <c r="B76" s="71"/>
      <c r="C76" s="71"/>
      <c r="D76" s="71"/>
      <c r="E76" s="71"/>
      <c r="F76" s="109" t="s">
        <v>198</v>
      </c>
      <c r="G76" s="109"/>
      <c r="H76" s="71">
        <v>1.46295533034384E-12</v>
      </c>
    </row>
    <row r="77" spans="2:8" ht="15">
      <c r="B77" s="71"/>
      <c r="C77" s="71"/>
      <c r="D77" s="71"/>
      <c r="E77" s="71"/>
      <c r="F77" s="109" t="s">
        <v>199</v>
      </c>
      <c r="G77" s="109"/>
      <c r="H77" s="71">
        <v>5.47112559638125E-05</v>
      </c>
    </row>
    <row r="78" spans="2:8" ht="15">
      <c r="B78" s="71"/>
      <c r="C78" s="71"/>
      <c r="D78" s="71"/>
      <c r="E78" s="71"/>
      <c r="F78" s="109" t="s">
        <v>200</v>
      </c>
      <c r="G78" s="109"/>
      <c r="H78" s="71">
        <v>1.95336585702768E-06</v>
      </c>
    </row>
    <row r="79" spans="2:8" ht="15">
      <c r="B79" s="71"/>
      <c r="C79" s="71"/>
      <c r="D79" s="71"/>
      <c r="E79" s="71"/>
      <c r="F79" s="109" t="s">
        <v>201</v>
      </c>
      <c r="G79" s="109"/>
      <c r="H79" s="71">
        <v>7.92351934713417E-09</v>
      </c>
    </row>
    <row r="80" spans="2:8" ht="15">
      <c r="B80" s="71"/>
      <c r="C80" s="71"/>
      <c r="D80" s="71"/>
      <c r="E80" s="71"/>
      <c r="F80" s="109" t="s">
        <v>202</v>
      </c>
      <c r="G80" s="109"/>
      <c r="H80" s="71">
        <v>1.3835121408708E-08</v>
      </c>
    </row>
    <row r="81" spans="2:8" ht="15">
      <c r="B81" s="71"/>
      <c r="C81" s="71"/>
      <c r="D81" s="71"/>
      <c r="E81" s="71"/>
      <c r="F81" s="109" t="s">
        <v>203</v>
      </c>
      <c r="G81" s="109"/>
      <c r="H81" s="71">
        <v>3.03802228746241E-08</v>
      </c>
    </row>
    <row r="82" spans="2:8" ht="15">
      <c r="B82" s="71"/>
      <c r="C82" s="71"/>
      <c r="D82" s="71"/>
      <c r="E82" s="71"/>
      <c r="F82" s="109" t="s">
        <v>204</v>
      </c>
      <c r="G82" s="109"/>
      <c r="H82" s="71">
        <v>-2.9294275646839E-08</v>
      </c>
    </row>
    <row r="83" spans="2:8" ht="15">
      <c r="B83" s="71"/>
      <c r="C83" s="71"/>
      <c r="D83" s="71"/>
      <c r="E83" s="71"/>
      <c r="F83" s="109" t="s">
        <v>205</v>
      </c>
      <c r="G83" s="109"/>
      <c r="H83" s="71">
        <v>2.57145043454108E-06</v>
      </c>
    </row>
    <row r="84" spans="2:8" ht="15">
      <c r="B84" s="71"/>
      <c r="C84" s="71"/>
      <c r="D84" s="71"/>
      <c r="E84" s="71"/>
      <c r="F84" s="109" t="s">
        <v>206</v>
      </c>
      <c r="G84" s="109"/>
      <c r="H84" s="71">
        <v>-7.14173510240394E-08</v>
      </c>
    </row>
    <row r="85" spans="2:8" ht="15">
      <c r="B85" s="71"/>
      <c r="C85" s="71"/>
      <c r="D85" s="71"/>
      <c r="E85" s="71"/>
      <c r="F85" s="109" t="s">
        <v>207</v>
      </c>
      <c r="G85" s="109"/>
      <c r="H85" s="71">
        <v>2.79570443958675E-11</v>
      </c>
    </row>
    <row r="86" spans="2:8" ht="15">
      <c r="B86" s="71"/>
      <c r="C86" s="71"/>
      <c r="D86" s="71"/>
      <c r="E86" s="71"/>
      <c r="F86" s="109" t="s">
        <v>208</v>
      </c>
      <c r="G86" s="109"/>
      <c r="H86" s="71">
        <v>2.16293526902272E-10</v>
      </c>
    </row>
    <row r="87" spans="2:8" ht="15">
      <c r="B87" s="71"/>
      <c r="C87" s="71"/>
      <c r="D87" s="71"/>
      <c r="E87" s="71"/>
      <c r="F87" s="109" t="s">
        <v>209</v>
      </c>
      <c r="G87" s="109"/>
      <c r="H87" s="71">
        <v>3.19300501935333E-12</v>
      </c>
    </row>
    <row r="88" spans="2:8" ht="15">
      <c r="B88" s="71"/>
      <c r="C88" s="71"/>
      <c r="D88" s="71"/>
      <c r="E88" s="71"/>
      <c r="F88" s="109" t="s">
        <v>210</v>
      </c>
      <c r="G88" s="109"/>
      <c r="H88" s="71">
        <v>7.89733087188687E-05</v>
      </c>
    </row>
    <row r="89" spans="2:8" ht="15">
      <c r="B89" s="71"/>
      <c r="C89" s="71"/>
      <c r="D89" s="71"/>
      <c r="E89" s="71"/>
      <c r="F89" s="109" t="s">
        <v>211</v>
      </c>
      <c r="G89" s="109"/>
      <c r="H89" s="71">
        <v>4.84862788924008E-20</v>
      </c>
    </row>
    <row r="90" spans="2:8" ht="15">
      <c r="B90" s="71"/>
      <c r="C90" s="71"/>
      <c r="D90" s="71"/>
      <c r="E90" s="71"/>
      <c r="F90" s="109" t="s">
        <v>212</v>
      </c>
      <c r="G90" s="109"/>
      <c r="H90" s="71">
        <v>7.81955259969543E-10</v>
      </c>
    </row>
    <row r="91" spans="2:8" ht="15">
      <c r="B91" s="71"/>
      <c r="C91" s="71"/>
      <c r="D91" s="71"/>
      <c r="E91" s="71"/>
      <c r="F91" s="109" t="s">
        <v>213</v>
      </c>
      <c r="G91" s="109"/>
      <c r="H91" s="71">
        <v>0.00762025678908323</v>
      </c>
    </row>
    <row r="92" spans="2:8" ht="15">
      <c r="B92" s="71"/>
      <c r="C92" s="71"/>
      <c r="D92" s="71"/>
      <c r="E92" s="71"/>
      <c r="F92" s="109" t="s">
        <v>214</v>
      </c>
      <c r="G92" s="109"/>
      <c r="H92" s="71">
        <v>-8.81603617586498E-12</v>
      </c>
    </row>
    <row r="93" spans="2:8" ht="15">
      <c r="B93" s="71"/>
      <c r="C93" s="71"/>
      <c r="D93" s="71"/>
      <c r="E93" s="71"/>
      <c r="F93" s="109" t="s">
        <v>215</v>
      </c>
      <c r="G93" s="109"/>
      <c r="H93" s="71">
        <v>-1.23424968152179E-08</v>
      </c>
    </row>
    <row r="94" spans="2:8" ht="15">
      <c r="B94" s="71"/>
      <c r="C94" s="71"/>
      <c r="D94" s="71"/>
      <c r="E94" s="71"/>
      <c r="F94" s="109" t="s">
        <v>216</v>
      </c>
      <c r="G94" s="109"/>
      <c r="H94" s="71">
        <v>1.54315518398147E-17</v>
      </c>
    </row>
    <row r="95" spans="2:8" ht="15">
      <c r="B95" s="71"/>
      <c r="C95" s="71"/>
      <c r="D95" s="71"/>
      <c r="E95" s="71"/>
      <c r="F95" s="109" t="s">
        <v>217</v>
      </c>
      <c r="G95" s="109"/>
      <c r="H95" s="71">
        <v>-1.06816366735403E-06</v>
      </c>
    </row>
    <row r="96" spans="2:8" ht="15">
      <c r="B96" s="71"/>
      <c r="C96" s="71"/>
      <c r="D96" s="71"/>
      <c r="E96" s="71"/>
      <c r="F96" s="109" t="s">
        <v>218</v>
      </c>
      <c r="G96" s="109"/>
      <c r="H96" s="71">
        <v>-4.45685662394769E-06</v>
      </c>
    </row>
    <row r="97" spans="2:8" ht="15">
      <c r="B97" s="71"/>
      <c r="C97" s="71"/>
      <c r="D97" s="71"/>
      <c r="E97" s="71"/>
      <c r="F97" s="109" t="s">
        <v>219</v>
      </c>
      <c r="G97" s="109"/>
      <c r="H97" s="71">
        <v>-2.63774885963065E-06</v>
      </c>
    </row>
    <row r="98" spans="2:8" ht="15">
      <c r="B98" s="71"/>
      <c r="C98" s="71"/>
      <c r="D98" s="71"/>
      <c r="E98" s="71"/>
      <c r="F98" s="109" t="s">
        <v>220</v>
      </c>
      <c r="G98" s="109"/>
      <c r="H98" s="71">
        <v>-4.96839168196123E-17</v>
      </c>
    </row>
    <row r="99" spans="2:8" ht="15">
      <c r="B99" s="71"/>
      <c r="C99" s="71"/>
      <c r="D99" s="71"/>
      <c r="E99" s="71"/>
      <c r="F99" s="109" t="s">
        <v>221</v>
      </c>
      <c r="G99" s="109"/>
      <c r="H99" s="71">
        <v>-2.81984628384314E-06</v>
      </c>
    </row>
    <row r="100" spans="2:8" ht="15">
      <c r="B100" s="71"/>
      <c r="C100" s="71"/>
      <c r="D100" s="71"/>
      <c r="E100" s="71"/>
      <c r="F100" s="109" t="s">
        <v>222</v>
      </c>
      <c r="G100" s="109"/>
      <c r="H100" s="71">
        <v>-1.21839048141297E-15</v>
      </c>
    </row>
    <row r="101" spans="2:8" ht="15">
      <c r="B101" s="71"/>
      <c r="C101" s="71"/>
      <c r="D101" s="71"/>
      <c r="E101" s="109" t="s">
        <v>223</v>
      </c>
      <c r="F101" s="109"/>
      <c r="G101" s="109"/>
      <c r="H101" s="71">
        <v>-8.77013138729766</v>
      </c>
    </row>
    <row r="102" spans="2:8" ht="15">
      <c r="B102" s="71"/>
      <c r="C102" s="71"/>
      <c r="D102" s="71"/>
      <c r="E102" s="71"/>
      <c r="F102" s="109" t="s">
        <v>87</v>
      </c>
      <c r="G102" s="109"/>
      <c r="H102" s="71">
        <v>-5.73869483751746</v>
      </c>
    </row>
    <row r="103" spans="2:8" ht="15">
      <c r="B103" s="71"/>
      <c r="C103" s="71"/>
      <c r="D103" s="71"/>
      <c r="E103" s="71"/>
      <c r="F103" s="71"/>
      <c r="G103" s="71" t="s">
        <v>87</v>
      </c>
      <c r="H103" s="71">
        <v>0.0802679550834861</v>
      </c>
    </row>
    <row r="104" spans="2:8" ht="15">
      <c r="B104" s="71"/>
      <c r="C104" s="71"/>
      <c r="D104" s="71"/>
      <c r="E104" s="71"/>
      <c r="F104" s="71"/>
      <c r="G104" s="71" t="s">
        <v>224</v>
      </c>
      <c r="H104" s="71">
        <v>0.000177140820116285</v>
      </c>
    </row>
    <row r="105" spans="2:8" ht="15">
      <c r="B105" s="71"/>
      <c r="C105" s="71"/>
      <c r="D105" s="71"/>
      <c r="E105" s="71"/>
      <c r="F105" s="71"/>
      <c r="G105" s="71" t="s">
        <v>225</v>
      </c>
      <c r="H105" s="71">
        <v>-0.119646242628038</v>
      </c>
    </row>
    <row r="106" spans="2:8" ht="15">
      <c r="B106" s="71"/>
      <c r="C106" s="71"/>
      <c r="D106" s="71"/>
      <c r="E106" s="71"/>
      <c r="F106" s="71"/>
      <c r="G106" s="71" t="s">
        <v>226</v>
      </c>
      <c r="H106" s="71">
        <v>2.19252571916984E-18</v>
      </c>
    </row>
    <row r="107" spans="2:8" ht="15">
      <c r="B107" s="71"/>
      <c r="C107" s="71"/>
      <c r="D107" s="71"/>
      <c r="E107" s="71"/>
      <c r="F107" s="71"/>
      <c r="G107" s="71" t="s">
        <v>227</v>
      </c>
      <c r="H107" s="71">
        <v>0.00204936950426912</v>
      </c>
    </row>
    <row r="108" spans="2:8" ht="15">
      <c r="B108" s="71"/>
      <c r="C108" s="71"/>
      <c r="D108" s="71"/>
      <c r="E108" s="71"/>
      <c r="F108" s="71"/>
      <c r="G108" s="71" t="s">
        <v>228</v>
      </c>
      <c r="H108" s="71">
        <v>-5.70154370333231</v>
      </c>
    </row>
    <row r="109" spans="2:8" ht="15">
      <c r="B109" s="71"/>
      <c r="C109" s="71"/>
      <c r="D109" s="71"/>
      <c r="E109" s="71"/>
      <c r="F109" s="71"/>
      <c r="G109" s="71" t="s">
        <v>229</v>
      </c>
      <c r="H109" s="71">
        <v>6.43029511510305E-07</v>
      </c>
    </row>
    <row r="110" spans="2:8" ht="15">
      <c r="B110" s="71"/>
      <c r="C110" s="71"/>
      <c r="D110" s="71"/>
      <c r="E110" s="71"/>
      <c r="F110" s="71"/>
      <c r="G110" s="71" t="s">
        <v>230</v>
      </c>
      <c r="H110" s="71">
        <v>5.50398706468259E-12</v>
      </c>
    </row>
    <row r="111" spans="2:8" ht="15">
      <c r="B111" s="71"/>
      <c r="C111" s="71"/>
      <c r="D111" s="71"/>
      <c r="E111" s="71"/>
      <c r="F111" s="109" t="s">
        <v>231</v>
      </c>
      <c r="G111" s="109"/>
      <c r="H111" s="71">
        <v>-3.03120588971279</v>
      </c>
    </row>
    <row r="112" spans="2:8" ht="15">
      <c r="B112" s="71"/>
      <c r="C112" s="71"/>
      <c r="D112" s="71"/>
      <c r="E112" s="71"/>
      <c r="F112" s="109" t="s">
        <v>89</v>
      </c>
      <c r="G112" s="109"/>
      <c r="H112" s="71">
        <v>-0.000230681221816677</v>
      </c>
    </row>
    <row r="113" spans="2:8" ht="15">
      <c r="B113" s="71"/>
      <c r="C113" s="71"/>
      <c r="D113" s="71"/>
      <c r="E113" s="71"/>
      <c r="F113" s="109" t="s">
        <v>107</v>
      </c>
      <c r="G113" s="109"/>
      <c r="H113" s="71">
        <v>2.11544120506484E-08</v>
      </c>
    </row>
    <row r="114" spans="2:8" ht="15">
      <c r="B114" s="71"/>
      <c r="C114" s="71"/>
      <c r="D114" s="71"/>
      <c r="E114" s="71"/>
      <c r="F114" s="109" t="s">
        <v>232</v>
      </c>
      <c r="G114" s="109"/>
      <c r="H114" s="71">
        <v>0</v>
      </c>
    </row>
    <row r="115" spans="2:8" ht="15">
      <c r="B115" s="71"/>
      <c r="C115" s="71"/>
      <c r="D115" s="71"/>
      <c r="E115" s="109" t="s">
        <v>141</v>
      </c>
      <c r="F115" s="109"/>
      <c r="G115" s="109"/>
      <c r="H115" s="71">
        <v>-6.99729007810872E-07</v>
      </c>
    </row>
    <row r="116" spans="2:8" ht="15">
      <c r="B116" s="71"/>
      <c r="C116" s="71"/>
      <c r="D116" s="71"/>
      <c r="E116" s="71"/>
      <c r="F116" s="109" t="s">
        <v>233</v>
      </c>
      <c r="G116" s="109"/>
      <c r="H116" s="71">
        <v>-1.59190669338198E-07</v>
      </c>
    </row>
    <row r="117" spans="2:8" ht="15">
      <c r="B117" s="71"/>
      <c r="C117" s="71"/>
      <c r="D117" s="71"/>
      <c r="E117" s="71"/>
      <c r="F117" s="109" t="s">
        <v>234</v>
      </c>
      <c r="G117" s="109"/>
      <c r="H117" s="71">
        <v>-5.40538338472675E-07</v>
      </c>
    </row>
    <row r="118" spans="2:8" ht="15">
      <c r="B118" s="71"/>
      <c r="C118" s="71"/>
      <c r="D118" s="109" t="s">
        <v>487</v>
      </c>
      <c r="E118" s="109"/>
      <c r="F118" s="109"/>
      <c r="G118" s="109"/>
      <c r="H118" s="71">
        <v>0</v>
      </c>
    </row>
    <row r="119" spans="2:8" ht="15">
      <c r="B119" s="71"/>
      <c r="C119" s="71"/>
      <c r="D119" s="71"/>
      <c r="E119" s="71"/>
      <c r="F119" s="71"/>
      <c r="G119" s="71"/>
      <c r="H119" s="71"/>
    </row>
    <row r="120" spans="2:8" ht="15">
      <c r="B120" s="112" t="s">
        <v>235</v>
      </c>
      <c r="C120" s="112"/>
      <c r="D120" s="112"/>
      <c r="E120" s="112"/>
      <c r="F120" s="112"/>
      <c r="G120" s="112"/>
      <c r="H120" s="70"/>
    </row>
    <row r="121" spans="2:8" ht="15">
      <c r="B121" s="71"/>
      <c r="C121" s="71"/>
      <c r="D121" s="71"/>
      <c r="E121" s="71"/>
      <c r="F121" s="71"/>
      <c r="G121" s="71"/>
      <c r="H121" s="71"/>
    </row>
    <row r="122" spans="2:8" ht="15">
      <c r="B122" s="109" t="s">
        <v>129</v>
      </c>
      <c r="C122" s="109"/>
      <c r="D122" s="109"/>
      <c r="E122" s="109"/>
      <c r="F122" s="109"/>
      <c r="G122" s="109"/>
      <c r="H122" s="71">
        <v>-5.29793090124619</v>
      </c>
    </row>
    <row r="123" spans="2:8" ht="15">
      <c r="B123" s="71"/>
      <c r="C123" s="109" t="s">
        <v>130</v>
      </c>
      <c r="D123" s="109"/>
      <c r="E123" s="109"/>
      <c r="F123" s="109"/>
      <c r="G123" s="109"/>
      <c r="H123" s="71">
        <v>-4.80385213963018</v>
      </c>
    </row>
    <row r="124" spans="2:8" ht="15">
      <c r="B124" s="71"/>
      <c r="C124" s="71"/>
      <c r="D124" s="109" t="s">
        <v>115</v>
      </c>
      <c r="E124" s="109"/>
      <c r="F124" s="109"/>
      <c r="G124" s="109"/>
      <c r="H124" s="71">
        <v>0</v>
      </c>
    </row>
    <row r="125" spans="2:8" ht="15">
      <c r="B125" s="71"/>
      <c r="C125" s="71"/>
      <c r="D125" s="109" t="s">
        <v>142</v>
      </c>
      <c r="E125" s="109"/>
      <c r="F125" s="109"/>
      <c r="G125" s="109"/>
      <c r="H125" s="71">
        <v>0</v>
      </c>
    </row>
    <row r="126" spans="2:8" ht="15">
      <c r="B126" s="71"/>
      <c r="C126" s="71"/>
      <c r="D126" s="109" t="s">
        <v>143</v>
      </c>
      <c r="E126" s="109"/>
      <c r="F126" s="109"/>
      <c r="G126" s="109"/>
      <c r="H126" s="71">
        <v>-4.80385213963018</v>
      </c>
    </row>
    <row r="127" spans="2:8" ht="15">
      <c r="B127" s="71"/>
      <c r="C127" s="71"/>
      <c r="D127" s="71"/>
      <c r="E127" s="109" t="s">
        <v>223</v>
      </c>
      <c r="F127" s="109"/>
      <c r="G127" s="109"/>
      <c r="H127" s="71">
        <v>-4.80385213963018</v>
      </c>
    </row>
    <row r="128" spans="2:8" ht="15">
      <c r="B128" s="71"/>
      <c r="C128" s="71"/>
      <c r="D128" s="71"/>
      <c r="E128" s="71"/>
      <c r="F128" s="109" t="s">
        <v>87</v>
      </c>
      <c r="G128" s="109"/>
      <c r="H128" s="71">
        <v>-4.80396476118353</v>
      </c>
    </row>
    <row r="129" spans="2:8" ht="15">
      <c r="B129" s="71"/>
      <c r="C129" s="71"/>
      <c r="D129" s="71"/>
      <c r="E129" s="71"/>
      <c r="F129" s="71"/>
      <c r="G129" s="71" t="s">
        <v>236</v>
      </c>
      <c r="H129" s="71">
        <v>-4.80436929796259</v>
      </c>
    </row>
    <row r="130" spans="2:8" ht="15">
      <c r="B130" s="71"/>
      <c r="C130" s="71"/>
      <c r="D130" s="71"/>
      <c r="E130" s="71"/>
      <c r="F130" s="71"/>
      <c r="G130" s="71" t="s">
        <v>237</v>
      </c>
      <c r="H130" s="71">
        <v>0.000404536779060576</v>
      </c>
    </row>
    <row r="131" spans="2:8" ht="15">
      <c r="B131" s="71"/>
      <c r="C131" s="71"/>
      <c r="D131" s="71"/>
      <c r="E131" s="71"/>
      <c r="F131" s="109" t="s">
        <v>107</v>
      </c>
      <c r="G131" s="109"/>
      <c r="H131" s="71">
        <v>0</v>
      </c>
    </row>
    <row r="132" spans="2:8" ht="15">
      <c r="B132" s="71"/>
      <c r="C132" s="71"/>
      <c r="D132" s="71"/>
      <c r="E132" s="71"/>
      <c r="F132" s="109" t="s">
        <v>232</v>
      </c>
      <c r="G132" s="109"/>
      <c r="H132" s="71">
        <v>0.000112621553357527</v>
      </c>
    </row>
    <row r="133" spans="2:8" ht="15">
      <c r="B133" s="71"/>
      <c r="C133" s="109" t="s">
        <v>238</v>
      </c>
      <c r="D133" s="109"/>
      <c r="E133" s="109"/>
      <c r="F133" s="109"/>
      <c r="G133" s="109"/>
      <c r="H133" s="71">
        <v>-2.89118335656929E-11</v>
      </c>
    </row>
    <row r="134" spans="2:8" ht="15">
      <c r="B134" s="71"/>
      <c r="C134" s="71"/>
      <c r="D134" s="109" t="s">
        <v>239</v>
      </c>
      <c r="E134" s="109"/>
      <c r="F134" s="109"/>
      <c r="G134" s="109"/>
      <c r="H134" s="71">
        <v>-2.89118335656929E-11</v>
      </c>
    </row>
    <row r="135" spans="2:8" ht="15">
      <c r="B135" s="71"/>
      <c r="C135" s="71"/>
      <c r="D135" s="71"/>
      <c r="E135" s="109" t="s">
        <v>240</v>
      </c>
      <c r="F135" s="109"/>
      <c r="G135" s="109"/>
      <c r="H135" s="71">
        <v>-2.89118335656929E-11</v>
      </c>
    </row>
    <row r="136" spans="2:8" ht="15">
      <c r="B136" s="71"/>
      <c r="C136" s="71"/>
      <c r="D136" s="71"/>
      <c r="E136" s="71"/>
      <c r="F136" s="109" t="s">
        <v>241</v>
      </c>
      <c r="G136" s="109"/>
      <c r="H136" s="71">
        <v>-2.89118335656929E-11</v>
      </c>
    </row>
    <row r="137" spans="2:8" ht="15">
      <c r="B137" s="71"/>
      <c r="C137" s="109" t="s">
        <v>488</v>
      </c>
      <c r="D137" s="109"/>
      <c r="E137" s="109"/>
      <c r="F137" s="109"/>
      <c r="G137" s="109"/>
      <c r="H137" s="71">
        <v>0.443796816139893</v>
      </c>
    </row>
    <row r="138" spans="2:8" ht="15">
      <c r="B138" s="71"/>
      <c r="C138" s="71"/>
      <c r="D138" s="109" t="s">
        <v>489</v>
      </c>
      <c r="E138" s="109"/>
      <c r="F138" s="109"/>
      <c r="G138" s="109"/>
      <c r="H138" s="71">
        <v>3.46968731269931E-06</v>
      </c>
    </row>
    <row r="139" spans="2:8" ht="15">
      <c r="B139" s="71"/>
      <c r="C139" s="71"/>
      <c r="D139" s="71"/>
      <c r="E139" s="109" t="s">
        <v>490</v>
      </c>
      <c r="F139" s="109"/>
      <c r="G139" s="109"/>
      <c r="H139" s="71">
        <v>2.29290599550668E-10</v>
      </c>
    </row>
    <row r="140" spans="2:8" ht="15">
      <c r="B140" s="71"/>
      <c r="C140" s="71"/>
      <c r="D140" s="71"/>
      <c r="E140" s="109" t="s">
        <v>491</v>
      </c>
      <c r="F140" s="109"/>
      <c r="G140" s="109"/>
      <c r="H140" s="71">
        <v>2.34041016418851E-08</v>
      </c>
    </row>
    <row r="141" spans="2:8" ht="15">
      <c r="B141" s="71"/>
      <c r="C141" s="71"/>
      <c r="D141" s="71"/>
      <c r="E141" s="109" t="s">
        <v>492</v>
      </c>
      <c r="F141" s="109"/>
      <c r="G141" s="109"/>
      <c r="H141" s="71">
        <v>3.97885537287967E-08</v>
      </c>
    </row>
    <row r="142" spans="2:8" ht="15">
      <c r="B142" s="71"/>
      <c r="C142" s="71"/>
      <c r="D142" s="71"/>
      <c r="E142" s="109" t="s">
        <v>493</v>
      </c>
      <c r="F142" s="109"/>
      <c r="G142" s="109"/>
      <c r="H142" s="71">
        <v>3.45695356422921E-06</v>
      </c>
    </row>
    <row r="143" spans="2:8" ht="15">
      <c r="B143" s="71"/>
      <c r="C143" s="71"/>
      <c r="D143" s="71"/>
      <c r="E143" s="109" t="s">
        <v>494</v>
      </c>
      <c r="F143" s="109"/>
      <c r="G143" s="109"/>
      <c r="H143" s="71">
        <v>-5.48818181702398E-08</v>
      </c>
    </row>
    <row r="144" spans="2:8" ht="15">
      <c r="B144" s="71"/>
      <c r="C144" s="71"/>
      <c r="D144" s="71"/>
      <c r="E144" s="109" t="s">
        <v>495</v>
      </c>
      <c r="F144" s="109"/>
      <c r="G144" s="109"/>
      <c r="H144" s="71">
        <v>4.19362067010768E-09</v>
      </c>
    </row>
    <row r="145" spans="2:8" ht="15">
      <c r="B145" s="71"/>
      <c r="C145" s="71"/>
      <c r="D145" s="109" t="s">
        <v>496</v>
      </c>
      <c r="E145" s="109"/>
      <c r="F145" s="109"/>
      <c r="G145" s="109"/>
      <c r="H145" s="71">
        <v>9.37082531314074E-05</v>
      </c>
    </row>
    <row r="146" spans="2:8" ht="15">
      <c r="B146" s="71"/>
      <c r="C146" s="71"/>
      <c r="D146" s="71"/>
      <c r="E146" s="109" t="s">
        <v>497</v>
      </c>
      <c r="F146" s="109"/>
      <c r="G146" s="109"/>
      <c r="H146" s="71">
        <v>6.3269456341977E-09</v>
      </c>
    </row>
    <row r="147" spans="2:8" ht="15">
      <c r="B147" s="71"/>
      <c r="C147" s="71"/>
      <c r="D147" s="71"/>
      <c r="E147" s="109" t="s">
        <v>498</v>
      </c>
      <c r="F147" s="109"/>
      <c r="G147" s="109"/>
      <c r="H147" s="71">
        <v>9.37019261857732E-05</v>
      </c>
    </row>
    <row r="148" spans="2:8" ht="15">
      <c r="B148" s="71"/>
      <c r="C148" s="71"/>
      <c r="D148" s="109" t="s">
        <v>499</v>
      </c>
      <c r="E148" s="109"/>
      <c r="F148" s="109"/>
      <c r="G148" s="109"/>
      <c r="H148" s="71">
        <v>0.443695071689507</v>
      </c>
    </row>
    <row r="149" spans="2:8" ht="15">
      <c r="B149" s="71"/>
      <c r="C149" s="71"/>
      <c r="D149" s="71"/>
      <c r="E149" s="109" t="s">
        <v>500</v>
      </c>
      <c r="F149" s="109"/>
      <c r="G149" s="109"/>
      <c r="H149" s="71">
        <v>2.28833991120992E-09</v>
      </c>
    </row>
    <row r="150" spans="2:8" ht="15">
      <c r="B150" s="71"/>
      <c r="C150" s="71"/>
      <c r="D150" s="71"/>
      <c r="E150" s="109" t="s">
        <v>501</v>
      </c>
      <c r="F150" s="109"/>
      <c r="G150" s="109"/>
      <c r="H150" s="71">
        <v>1.28217012029232E-09</v>
      </c>
    </row>
    <row r="151" spans="2:8" ht="15">
      <c r="B151" s="71"/>
      <c r="C151" s="71"/>
      <c r="D151" s="71"/>
      <c r="E151" s="109" t="s">
        <v>102</v>
      </c>
      <c r="F151" s="109"/>
      <c r="G151" s="109"/>
      <c r="H151" s="71">
        <v>0.442724504315992</v>
      </c>
    </row>
    <row r="152" spans="2:8" ht="15">
      <c r="B152" s="71"/>
      <c r="C152" s="71"/>
      <c r="D152" s="71"/>
      <c r="E152" s="109" t="s">
        <v>502</v>
      </c>
      <c r="F152" s="109"/>
      <c r="G152" s="109"/>
      <c r="H152" s="71">
        <v>2.22814186491246E-09</v>
      </c>
    </row>
    <row r="153" spans="2:8" ht="15">
      <c r="B153" s="71"/>
      <c r="C153" s="71"/>
      <c r="D153" s="71"/>
      <c r="E153" s="109" t="s">
        <v>503</v>
      </c>
      <c r="F153" s="109"/>
      <c r="G153" s="109"/>
      <c r="H153" s="71">
        <v>0.00097056157486347</v>
      </c>
    </row>
    <row r="154" spans="2:8" ht="15">
      <c r="B154" s="71"/>
      <c r="C154" s="71"/>
      <c r="D154" s="109" t="s">
        <v>504</v>
      </c>
      <c r="E154" s="109"/>
      <c r="F154" s="109"/>
      <c r="G154" s="109"/>
      <c r="H154" s="71">
        <v>4.56650994130193E-06</v>
      </c>
    </row>
    <row r="155" spans="2:8" ht="15">
      <c r="B155" s="71"/>
      <c r="C155" s="71"/>
      <c r="D155" s="71"/>
      <c r="E155" s="109" t="s">
        <v>505</v>
      </c>
      <c r="F155" s="109"/>
      <c r="G155" s="109"/>
      <c r="H155" s="71">
        <v>2.3932573627895E-11</v>
      </c>
    </row>
    <row r="156" spans="2:8" ht="15">
      <c r="B156" s="71"/>
      <c r="C156" s="71"/>
      <c r="D156" s="71"/>
      <c r="E156" s="109" t="s">
        <v>506</v>
      </c>
      <c r="F156" s="109"/>
      <c r="G156" s="109"/>
      <c r="H156" s="71">
        <v>1.2571715731313E-09</v>
      </c>
    </row>
    <row r="157" spans="2:8" ht="15">
      <c r="B157" s="71"/>
      <c r="C157" s="71"/>
      <c r="D157" s="71"/>
      <c r="E157" s="109" t="s">
        <v>507</v>
      </c>
      <c r="F157" s="109"/>
      <c r="G157" s="109"/>
      <c r="H157" s="71">
        <v>4.311349800973E-06</v>
      </c>
    </row>
    <row r="158" spans="2:8" ht="15">
      <c r="B158" s="71"/>
      <c r="C158" s="71"/>
      <c r="D158" s="71"/>
      <c r="E158" s="109" t="s">
        <v>508</v>
      </c>
      <c r="F158" s="109"/>
      <c r="G158" s="109"/>
      <c r="H158" s="71">
        <v>1.09110745276156E-08</v>
      </c>
    </row>
    <row r="159" spans="2:8" ht="15">
      <c r="B159" s="71"/>
      <c r="C159" s="71"/>
      <c r="D159" s="71"/>
      <c r="E159" s="109" t="s">
        <v>509</v>
      </c>
      <c r="F159" s="109"/>
      <c r="G159" s="109"/>
      <c r="H159" s="71">
        <v>7.85656932029075E-09</v>
      </c>
    </row>
    <row r="160" spans="2:8" ht="15">
      <c r="B160" s="71"/>
      <c r="C160" s="71"/>
      <c r="D160" s="71"/>
      <c r="E160" s="109" t="s">
        <v>510</v>
      </c>
      <c r="F160" s="109"/>
      <c r="G160" s="109"/>
      <c r="H160" s="71">
        <v>4.56676076381814E-11</v>
      </c>
    </row>
    <row r="161" spans="2:8" ht="15">
      <c r="B161" s="71"/>
      <c r="C161" s="71"/>
      <c r="D161" s="71"/>
      <c r="E161" s="109" t="s">
        <v>511</v>
      </c>
      <c r="F161" s="109"/>
      <c r="G161" s="109"/>
      <c r="H161" s="71">
        <v>3.34023815756597E-08</v>
      </c>
    </row>
    <row r="162" spans="2:8" ht="15">
      <c r="B162" s="71"/>
      <c r="C162" s="71"/>
      <c r="D162" s="71"/>
      <c r="E162" s="109" t="s">
        <v>512</v>
      </c>
      <c r="F162" s="109"/>
      <c r="G162" s="109"/>
      <c r="H162" s="71">
        <v>2.13208135670662E-08</v>
      </c>
    </row>
    <row r="163" spans="2:8" ht="15">
      <c r="B163" s="71"/>
      <c r="C163" s="71"/>
      <c r="D163" s="71"/>
      <c r="E163" s="109" t="s">
        <v>513</v>
      </c>
      <c r="F163" s="109"/>
      <c r="G163" s="109"/>
      <c r="H163" s="71">
        <v>7.70131717409004E-14</v>
      </c>
    </row>
    <row r="164" spans="2:8" ht="15">
      <c r="B164" s="71"/>
      <c r="C164" s="71"/>
      <c r="D164" s="71"/>
      <c r="E164" s="109" t="s">
        <v>514</v>
      </c>
      <c r="F164" s="109"/>
      <c r="G164" s="109"/>
      <c r="H164" s="71">
        <v>6.30112732424998E-11</v>
      </c>
    </row>
    <row r="165" spans="2:8" ht="15">
      <c r="B165" s="71"/>
      <c r="C165" s="71"/>
      <c r="D165" s="71"/>
      <c r="E165" s="109" t="s">
        <v>515</v>
      </c>
      <c r="F165" s="109"/>
      <c r="G165" s="109"/>
      <c r="H165" s="71">
        <v>2.49695321586892E-09</v>
      </c>
    </row>
    <row r="166" spans="2:8" ht="15">
      <c r="B166" s="71"/>
      <c r="C166" s="71"/>
      <c r="D166" s="71"/>
      <c r="E166" s="109" t="s">
        <v>516</v>
      </c>
      <c r="F166" s="109"/>
      <c r="G166" s="109"/>
      <c r="H166" s="71">
        <v>1.74191422801485E-11</v>
      </c>
    </row>
    <row r="167" spans="2:8" ht="15">
      <c r="B167" s="71"/>
      <c r="C167" s="71"/>
      <c r="D167" s="71"/>
      <c r="E167" s="109" t="s">
        <v>517</v>
      </c>
      <c r="F167" s="109"/>
      <c r="G167" s="109"/>
      <c r="H167" s="71">
        <v>8.21013479781865E-09</v>
      </c>
    </row>
    <row r="168" spans="2:8" ht="15">
      <c r="B168" s="71"/>
      <c r="C168" s="71"/>
      <c r="D168" s="71"/>
      <c r="E168" s="109" t="s">
        <v>518</v>
      </c>
      <c r="F168" s="109"/>
      <c r="G168" s="109"/>
      <c r="H168" s="71">
        <v>6.39346506985772E-12</v>
      </c>
    </row>
    <row r="169" spans="2:8" ht="15">
      <c r="B169" s="71"/>
      <c r="C169" s="71"/>
      <c r="D169" s="71"/>
      <c r="E169" s="109" t="s">
        <v>519</v>
      </c>
      <c r="F169" s="109"/>
      <c r="G169" s="109"/>
      <c r="H169" s="71">
        <v>1.5276467396102E-07</v>
      </c>
    </row>
    <row r="170" spans="2:8" ht="15">
      <c r="B170" s="71"/>
      <c r="C170" s="71"/>
      <c r="D170" s="71"/>
      <c r="E170" s="109" t="s">
        <v>520</v>
      </c>
      <c r="F170" s="109"/>
      <c r="G170" s="109"/>
      <c r="H170" s="71">
        <v>2.14290967999833E-11</v>
      </c>
    </row>
    <row r="171" spans="2:8" ht="15">
      <c r="B171" s="71"/>
      <c r="C171" s="71"/>
      <c r="D171" s="71"/>
      <c r="E171" s="109" t="s">
        <v>521</v>
      </c>
      <c r="F171" s="109"/>
      <c r="G171" s="109"/>
      <c r="H171" s="71">
        <v>1.82741728114524E-10</v>
      </c>
    </row>
    <row r="172" spans="2:8" ht="15">
      <c r="B172" s="71"/>
      <c r="C172" s="71"/>
      <c r="D172" s="71"/>
      <c r="E172" s="109" t="s">
        <v>522</v>
      </c>
      <c r="F172" s="109"/>
      <c r="G172" s="109"/>
      <c r="H172" s="71">
        <v>1.65783782570748E-08</v>
      </c>
    </row>
    <row r="173" spans="2:8" ht="15">
      <c r="B173" s="71"/>
      <c r="C173" s="71"/>
      <c r="D173" s="71"/>
      <c r="E173" s="109" t="s">
        <v>140</v>
      </c>
      <c r="F173" s="109"/>
      <c r="G173" s="109"/>
      <c r="H173" s="71">
        <v>1.31762642508899E-12</v>
      </c>
    </row>
    <row r="174" spans="2:8" ht="15">
      <c r="B174" s="71"/>
      <c r="C174" s="71"/>
      <c r="D174" s="71"/>
      <c r="E174" s="109" t="s">
        <v>523</v>
      </c>
      <c r="F174" s="109"/>
      <c r="G174" s="109"/>
      <c r="H174" s="71">
        <v>7.01385743538632E-18</v>
      </c>
    </row>
    <row r="175" spans="2:8" ht="15">
      <c r="B175" s="71"/>
      <c r="C175" s="71"/>
      <c r="D175" s="109" t="s">
        <v>524</v>
      </c>
      <c r="E175" s="109"/>
      <c r="F175" s="109"/>
      <c r="G175" s="109"/>
      <c r="H175" s="71">
        <v>0</v>
      </c>
    </row>
    <row r="176" spans="2:8" ht="15">
      <c r="B176" s="71"/>
      <c r="C176" s="71"/>
      <c r="D176" s="109" t="s">
        <v>525</v>
      </c>
      <c r="E176" s="109"/>
      <c r="F176" s="109"/>
      <c r="G176" s="109"/>
      <c r="H176" s="71">
        <v>2.30233880626008E-16</v>
      </c>
    </row>
    <row r="177" spans="2:8" ht="15">
      <c r="B177" s="71"/>
      <c r="C177" s="109" t="s">
        <v>242</v>
      </c>
      <c r="D177" s="109"/>
      <c r="E177" s="109"/>
      <c r="F177" s="109"/>
      <c r="G177" s="109"/>
      <c r="H177" s="71">
        <v>-0.935849178370674</v>
      </c>
    </row>
    <row r="178" spans="2:8" ht="15">
      <c r="B178" s="71"/>
      <c r="C178" s="71"/>
      <c r="D178" s="109" t="s">
        <v>243</v>
      </c>
      <c r="E178" s="109"/>
      <c r="F178" s="109"/>
      <c r="G178" s="109"/>
      <c r="H178" s="71">
        <v>1.29738768605947E-07</v>
      </c>
    </row>
    <row r="179" spans="2:8" ht="15">
      <c r="B179" s="71"/>
      <c r="C179" s="71"/>
      <c r="D179" s="71"/>
      <c r="E179" s="109" t="s">
        <v>244</v>
      </c>
      <c r="F179" s="109"/>
      <c r="G179" s="109"/>
      <c r="H179" s="71">
        <v>-6.38511877384065E-09</v>
      </c>
    </row>
    <row r="180" spans="2:8" ht="15">
      <c r="B180" s="71"/>
      <c r="C180" s="71"/>
      <c r="D180" s="71"/>
      <c r="E180" s="109" t="s">
        <v>245</v>
      </c>
      <c r="F180" s="109"/>
      <c r="G180" s="109"/>
      <c r="H180" s="71">
        <v>-7.15161208229601E-08</v>
      </c>
    </row>
    <row r="181" spans="2:8" ht="15">
      <c r="B181" s="71"/>
      <c r="C181" s="71"/>
      <c r="D181" s="71"/>
      <c r="E181" s="109" t="s">
        <v>246</v>
      </c>
      <c r="F181" s="109"/>
      <c r="G181" s="109"/>
      <c r="H181" s="71">
        <v>1.03229308746432E-15</v>
      </c>
    </row>
    <row r="182" spans="2:8" ht="15">
      <c r="B182" s="71"/>
      <c r="C182" s="71"/>
      <c r="D182" s="71"/>
      <c r="E182" s="109" t="s">
        <v>247</v>
      </c>
      <c r="F182" s="109"/>
      <c r="G182" s="109"/>
      <c r="H182" s="71">
        <v>-3.6653482150384E-09</v>
      </c>
    </row>
    <row r="183" spans="2:8" ht="15">
      <c r="B183" s="71"/>
      <c r="C183" s="71"/>
      <c r="D183" s="71"/>
      <c r="E183" s="109" t="s">
        <v>248</v>
      </c>
      <c r="F183" s="109"/>
      <c r="G183" s="109"/>
      <c r="H183" s="71">
        <v>-8.28401030309683E-12</v>
      </c>
    </row>
    <row r="184" spans="2:8" ht="15">
      <c r="B184" s="71"/>
      <c r="C184" s="71"/>
      <c r="D184" s="71"/>
      <c r="E184" s="109" t="s">
        <v>249</v>
      </c>
      <c r="F184" s="109"/>
      <c r="G184" s="109"/>
      <c r="H184" s="71">
        <v>1.88411450780554E-10</v>
      </c>
    </row>
    <row r="185" spans="2:8" ht="15">
      <c r="B185" s="71"/>
      <c r="C185" s="71"/>
      <c r="D185" s="71"/>
      <c r="E185" s="109" t="s">
        <v>250</v>
      </c>
      <c r="F185" s="109"/>
      <c r="G185" s="109"/>
      <c r="H185" s="71">
        <v>3.24129710770756E-07</v>
      </c>
    </row>
    <row r="186" spans="2:8" ht="15">
      <c r="B186" s="71"/>
      <c r="C186" s="71"/>
      <c r="D186" s="71"/>
      <c r="E186" s="109" t="s">
        <v>251</v>
      </c>
      <c r="F186" s="109"/>
      <c r="G186" s="109"/>
      <c r="H186" s="71">
        <v>-1.00526238957295E-09</v>
      </c>
    </row>
    <row r="187" spans="2:8" ht="15">
      <c r="B187" s="71"/>
      <c r="C187" s="71"/>
      <c r="D187" s="71"/>
      <c r="E187" s="109" t="s">
        <v>252</v>
      </c>
      <c r="F187" s="109"/>
      <c r="G187" s="109"/>
      <c r="H187" s="71">
        <v>-5.02767078494844E-09</v>
      </c>
    </row>
    <row r="188" spans="2:8" ht="15">
      <c r="B188" s="71"/>
      <c r="C188" s="71"/>
      <c r="D188" s="71"/>
      <c r="E188" s="109" t="s">
        <v>253</v>
      </c>
      <c r="F188" s="109"/>
      <c r="G188" s="109"/>
      <c r="H188" s="71">
        <v>-1.61602104812789E-10</v>
      </c>
    </row>
    <row r="189" spans="2:8" ht="15">
      <c r="B189" s="71"/>
      <c r="C189" s="71"/>
      <c r="D189" s="71"/>
      <c r="E189" s="109" t="s">
        <v>254</v>
      </c>
      <c r="F189" s="109"/>
      <c r="G189" s="109"/>
      <c r="H189" s="71">
        <v>8.57647348503411E-14</v>
      </c>
    </row>
    <row r="190" spans="2:8" ht="15">
      <c r="B190" s="71"/>
      <c r="C190" s="71"/>
      <c r="D190" s="71"/>
      <c r="E190" s="109" t="s">
        <v>148</v>
      </c>
      <c r="F190" s="109"/>
      <c r="G190" s="109"/>
      <c r="H190" s="71">
        <v>1.04822244294356E-08</v>
      </c>
    </row>
    <row r="191" spans="2:8" ht="15">
      <c r="B191" s="71"/>
      <c r="C191" s="71"/>
      <c r="D191" s="71"/>
      <c r="E191" s="109" t="s">
        <v>255</v>
      </c>
      <c r="F191" s="109"/>
      <c r="G191" s="109"/>
      <c r="H191" s="71">
        <v>-1.53807321618707E-13</v>
      </c>
    </row>
    <row r="192" spans="2:8" ht="15">
      <c r="B192" s="71"/>
      <c r="C192" s="71"/>
      <c r="D192" s="71"/>
      <c r="E192" s="109" t="s">
        <v>96</v>
      </c>
      <c r="F192" s="109"/>
      <c r="G192" s="109"/>
      <c r="H192" s="71">
        <v>-2.04596012826394E-08</v>
      </c>
    </row>
    <row r="193" spans="2:8" ht="15">
      <c r="B193" s="71"/>
      <c r="C193" s="71"/>
      <c r="D193" s="71"/>
      <c r="E193" s="109" t="s">
        <v>256</v>
      </c>
      <c r="F193" s="109"/>
      <c r="G193" s="109"/>
      <c r="H193" s="71">
        <v>-1.40836122480409E-08</v>
      </c>
    </row>
    <row r="194" spans="2:8" ht="15">
      <c r="B194" s="71"/>
      <c r="C194" s="71"/>
      <c r="D194" s="71"/>
      <c r="E194" s="109" t="s">
        <v>97</v>
      </c>
      <c r="F194" s="109"/>
      <c r="G194" s="109"/>
      <c r="H194" s="71">
        <v>-6.31846001736946E-09</v>
      </c>
    </row>
    <row r="195" spans="2:8" ht="15">
      <c r="B195" s="71"/>
      <c r="C195" s="71"/>
      <c r="D195" s="71"/>
      <c r="E195" s="109" t="s">
        <v>257</v>
      </c>
      <c r="F195" s="109"/>
      <c r="G195" s="109"/>
      <c r="H195" s="71">
        <v>4.23003195062512E-08</v>
      </c>
    </row>
    <row r="196" spans="2:8" ht="15">
      <c r="B196" s="71"/>
      <c r="C196" s="71"/>
      <c r="D196" s="71"/>
      <c r="E196" s="109" t="s">
        <v>258</v>
      </c>
      <c r="F196" s="109"/>
      <c r="G196" s="109"/>
      <c r="H196" s="71">
        <v>1.04025867131456E-07</v>
      </c>
    </row>
    <row r="197" spans="2:8" ht="15">
      <c r="B197" s="71"/>
      <c r="C197" s="71"/>
      <c r="D197" s="71"/>
      <c r="E197" s="109" t="s">
        <v>259</v>
      </c>
      <c r="F197" s="109"/>
      <c r="G197" s="109"/>
      <c r="H197" s="71">
        <v>5.0428970679951E-19</v>
      </c>
    </row>
    <row r="198" spans="2:8" ht="15">
      <c r="B198" s="71"/>
      <c r="C198" s="71"/>
      <c r="D198" s="71"/>
      <c r="E198" s="109" t="s">
        <v>153</v>
      </c>
      <c r="F198" s="109"/>
      <c r="G198" s="109"/>
      <c r="H198" s="71">
        <v>4.86808539394818E-19</v>
      </c>
    </row>
    <row r="199" spans="2:8" ht="15">
      <c r="B199" s="71"/>
      <c r="C199" s="71"/>
      <c r="D199" s="71"/>
      <c r="E199" s="109" t="s">
        <v>260</v>
      </c>
      <c r="F199" s="109"/>
      <c r="G199" s="109"/>
      <c r="H199" s="71">
        <v>-1.85467995307941E-07</v>
      </c>
    </row>
    <row r="200" spans="2:8" ht="15">
      <c r="B200" s="71"/>
      <c r="C200" s="71"/>
      <c r="D200" s="71"/>
      <c r="E200" s="109" t="s">
        <v>261</v>
      </c>
      <c r="F200" s="109"/>
      <c r="G200" s="109"/>
      <c r="H200" s="71">
        <v>-5.67005299553123E-18</v>
      </c>
    </row>
    <row r="201" spans="2:8" ht="15">
      <c r="B201" s="71"/>
      <c r="C201" s="71"/>
      <c r="D201" s="71"/>
      <c r="E201" s="109" t="s">
        <v>262</v>
      </c>
      <c r="F201" s="109"/>
      <c r="G201" s="109"/>
      <c r="H201" s="71">
        <v>-1.10463996081529E-12</v>
      </c>
    </row>
    <row r="202" spans="2:8" ht="15">
      <c r="B202" s="71"/>
      <c r="C202" s="71"/>
      <c r="D202" s="71"/>
      <c r="E202" s="109" t="s">
        <v>263</v>
      </c>
      <c r="F202" s="109"/>
      <c r="G202" s="109"/>
      <c r="H202" s="71">
        <v>-7.61489509238531E-12</v>
      </c>
    </row>
    <row r="203" spans="2:8" ht="15">
      <c r="B203" s="71"/>
      <c r="C203" s="71"/>
      <c r="D203" s="71"/>
      <c r="E203" s="109" t="s">
        <v>264</v>
      </c>
      <c r="F203" s="109"/>
      <c r="G203" s="109"/>
      <c r="H203" s="71">
        <v>-7.11745321510155E-08</v>
      </c>
    </row>
    <row r="204" spans="2:8" ht="15">
      <c r="B204" s="71"/>
      <c r="C204" s="71"/>
      <c r="D204" s="71"/>
      <c r="E204" s="109" t="s">
        <v>265</v>
      </c>
      <c r="F204" s="109"/>
      <c r="G204" s="109"/>
      <c r="H204" s="71">
        <v>-1.76304849364518E-11</v>
      </c>
    </row>
    <row r="205" spans="2:8" ht="15">
      <c r="B205" s="71"/>
      <c r="C205" s="71"/>
      <c r="D205" s="71"/>
      <c r="E205" s="109" t="s">
        <v>266</v>
      </c>
      <c r="F205" s="109"/>
      <c r="G205" s="109"/>
      <c r="H205" s="71">
        <v>9.64524605594888E-08</v>
      </c>
    </row>
    <row r="206" spans="2:8" ht="15">
      <c r="B206" s="71"/>
      <c r="C206" s="71"/>
      <c r="D206" s="71"/>
      <c r="E206" s="109" t="s">
        <v>267</v>
      </c>
      <c r="F206" s="109"/>
      <c r="G206" s="109"/>
      <c r="H206" s="71">
        <v>-6.25402000987766E-08</v>
      </c>
    </row>
    <row r="207" spans="2:8" ht="15">
      <c r="B207" s="71"/>
      <c r="C207" s="71"/>
      <c r="D207" s="109" t="s">
        <v>268</v>
      </c>
      <c r="E207" s="109"/>
      <c r="F207" s="109"/>
      <c r="G207" s="109"/>
      <c r="H207" s="71">
        <v>1.64097703513246</v>
      </c>
    </row>
    <row r="208" spans="2:8" ht="15">
      <c r="B208" s="71"/>
      <c r="C208" s="71"/>
      <c r="D208" s="71"/>
      <c r="E208" s="109" t="s">
        <v>98</v>
      </c>
      <c r="F208" s="109"/>
      <c r="G208" s="109"/>
      <c r="H208" s="71">
        <v>-2.86167755535582E-06</v>
      </c>
    </row>
    <row r="209" spans="2:8" ht="15">
      <c r="B209" s="71"/>
      <c r="C209" s="71"/>
      <c r="D209" s="71"/>
      <c r="E209" s="109" t="s">
        <v>269</v>
      </c>
      <c r="F209" s="109"/>
      <c r="G209" s="109"/>
      <c r="H209" s="71">
        <v>-9.7449965107137E-12</v>
      </c>
    </row>
    <row r="210" spans="2:8" ht="15">
      <c r="B210" s="71"/>
      <c r="C210" s="71"/>
      <c r="D210" s="71"/>
      <c r="E210" s="109" t="s">
        <v>270</v>
      </c>
      <c r="F210" s="109"/>
      <c r="G210" s="109"/>
      <c r="H210" s="71">
        <v>-5.1860783586199E-14</v>
      </c>
    </row>
    <row r="211" spans="2:8" ht="15">
      <c r="B211" s="71"/>
      <c r="C211" s="71"/>
      <c r="D211" s="71"/>
      <c r="E211" s="109" t="s">
        <v>271</v>
      </c>
      <c r="F211" s="109"/>
      <c r="G211" s="109"/>
      <c r="H211" s="71">
        <v>2.76049657410715E-21</v>
      </c>
    </row>
    <row r="212" spans="2:8" ht="15">
      <c r="B212" s="71"/>
      <c r="C212" s="71"/>
      <c r="D212" s="71"/>
      <c r="E212" s="109" t="s">
        <v>272</v>
      </c>
      <c r="F212" s="109"/>
      <c r="G212" s="109"/>
      <c r="H212" s="71">
        <v>-9.67590063984274E-08</v>
      </c>
    </row>
    <row r="213" spans="2:8" ht="15">
      <c r="B213" s="71"/>
      <c r="C213" s="71"/>
      <c r="D213" s="71"/>
      <c r="E213" s="109" t="s">
        <v>273</v>
      </c>
      <c r="F213" s="109"/>
      <c r="G213" s="109"/>
      <c r="H213" s="71">
        <v>-7.84209921634966E-10</v>
      </c>
    </row>
    <row r="214" spans="2:8" ht="15">
      <c r="B214" s="71"/>
      <c r="C214" s="71"/>
      <c r="D214" s="71"/>
      <c r="E214" s="109" t="s">
        <v>275</v>
      </c>
      <c r="F214" s="109"/>
      <c r="G214" s="109"/>
      <c r="H214" s="71">
        <v>-1.25411951875157E-06</v>
      </c>
    </row>
    <row r="215" spans="2:8" ht="15">
      <c r="B215" s="71"/>
      <c r="C215" s="71"/>
      <c r="D215" s="71"/>
      <c r="E215" s="109" t="s">
        <v>276</v>
      </c>
      <c r="F215" s="109"/>
      <c r="G215" s="109"/>
      <c r="H215" s="71">
        <v>-5.47256850620938E-07</v>
      </c>
    </row>
    <row r="216" spans="2:8" ht="15">
      <c r="B216" s="71"/>
      <c r="C216" s="71"/>
      <c r="D216" s="71"/>
      <c r="E216" s="109" t="s">
        <v>89</v>
      </c>
      <c r="F216" s="109"/>
      <c r="G216" s="109"/>
      <c r="H216" s="71">
        <v>-0.562491068230306</v>
      </c>
    </row>
    <row r="217" spans="2:8" ht="15">
      <c r="B217" s="71"/>
      <c r="C217" s="71"/>
      <c r="D217" s="71"/>
      <c r="E217" s="109" t="s">
        <v>277</v>
      </c>
      <c r="F217" s="109"/>
      <c r="G217" s="109"/>
      <c r="H217" s="71">
        <v>3.47040621967454</v>
      </c>
    </row>
    <row r="218" spans="2:8" ht="15">
      <c r="B218" s="71"/>
      <c r="C218" s="71"/>
      <c r="D218" s="71"/>
      <c r="E218" s="109" t="s">
        <v>278</v>
      </c>
      <c r="F218" s="109"/>
      <c r="G218" s="109"/>
      <c r="H218" s="71">
        <v>-1.13054367883007E-12</v>
      </c>
    </row>
    <row r="219" spans="2:8" ht="15">
      <c r="B219" s="71"/>
      <c r="C219" s="71"/>
      <c r="D219" s="71"/>
      <c r="E219" s="109" t="s">
        <v>94</v>
      </c>
      <c r="F219" s="109"/>
      <c r="G219" s="109"/>
      <c r="H219" s="71">
        <v>-0.000187725636683109</v>
      </c>
    </row>
    <row r="220" spans="2:8" ht="15">
      <c r="B220" s="71"/>
      <c r="C220" s="71"/>
      <c r="D220" s="71"/>
      <c r="E220" s="109" t="s">
        <v>279</v>
      </c>
      <c r="F220" s="109"/>
      <c r="G220" s="109"/>
      <c r="H220" s="71">
        <v>0.00022559107725</v>
      </c>
    </row>
    <row r="221" spans="2:8" ht="15">
      <c r="B221" s="71"/>
      <c r="C221" s="71"/>
      <c r="D221" s="71"/>
      <c r="E221" s="109" t="s">
        <v>280</v>
      </c>
      <c r="F221" s="109"/>
      <c r="G221" s="109"/>
      <c r="H221" s="71">
        <v>2.14302282164633E-07</v>
      </c>
    </row>
    <row r="222" spans="2:8" ht="15">
      <c r="B222" s="71"/>
      <c r="C222" s="71"/>
      <c r="D222" s="71"/>
      <c r="E222" s="109" t="s">
        <v>281</v>
      </c>
      <c r="F222" s="109"/>
      <c r="G222" s="109"/>
      <c r="H222" s="71">
        <v>1.41003353125906E-10</v>
      </c>
    </row>
    <row r="223" spans="2:8" ht="15">
      <c r="B223" s="71"/>
      <c r="C223" s="71"/>
      <c r="D223" s="71"/>
      <c r="E223" s="109" t="s">
        <v>282</v>
      </c>
      <c r="F223" s="109"/>
      <c r="G223" s="109"/>
      <c r="H223" s="71">
        <v>4.25736357794119E-09</v>
      </c>
    </row>
    <row r="224" spans="2:8" ht="15">
      <c r="B224" s="71"/>
      <c r="C224" s="71"/>
      <c r="D224" s="71"/>
      <c r="E224" s="109" t="s">
        <v>283</v>
      </c>
      <c r="F224" s="109"/>
      <c r="G224" s="109"/>
      <c r="H224" s="71">
        <v>3.99566208784276E-08</v>
      </c>
    </row>
    <row r="225" spans="2:8" ht="15">
      <c r="B225" s="71"/>
      <c r="C225" s="71"/>
      <c r="D225" s="71"/>
      <c r="E225" s="109" t="s">
        <v>284</v>
      </c>
      <c r="F225" s="109"/>
      <c r="G225" s="109"/>
      <c r="H225" s="71">
        <v>6.94923676188241E-11</v>
      </c>
    </row>
    <row r="226" spans="2:8" ht="15">
      <c r="B226" s="71"/>
      <c r="C226" s="71"/>
      <c r="D226" s="71"/>
      <c r="E226" s="109" t="s">
        <v>285</v>
      </c>
      <c r="F226" s="109"/>
      <c r="G226" s="109"/>
      <c r="H226" s="71">
        <v>-1.42423585007416E-11</v>
      </c>
    </row>
    <row r="227" spans="2:8" ht="15">
      <c r="B227" s="71"/>
      <c r="C227" s="71"/>
      <c r="D227" s="71"/>
      <c r="E227" s="109" t="s">
        <v>286</v>
      </c>
      <c r="F227" s="109"/>
      <c r="G227" s="109"/>
      <c r="H227" s="71">
        <v>-5.9190164271743E-10</v>
      </c>
    </row>
    <row r="228" spans="2:8" ht="15">
      <c r="B228" s="71"/>
      <c r="C228" s="71"/>
      <c r="D228" s="71"/>
      <c r="E228" s="109" t="s">
        <v>287</v>
      </c>
      <c r="F228" s="109"/>
      <c r="G228" s="109"/>
      <c r="H228" s="71">
        <v>3.40165157877462E-08</v>
      </c>
    </row>
    <row r="229" spans="2:8" ht="15">
      <c r="B229" s="71"/>
      <c r="C229" s="71"/>
      <c r="D229" s="71"/>
      <c r="E229" s="109" t="s">
        <v>288</v>
      </c>
      <c r="F229" s="109"/>
      <c r="G229" s="109"/>
      <c r="H229" s="71">
        <v>2.18065318631135E-11</v>
      </c>
    </row>
    <row r="230" spans="2:8" ht="15">
      <c r="B230" s="71"/>
      <c r="C230" s="71"/>
      <c r="D230" s="71"/>
      <c r="E230" s="109" t="s">
        <v>289</v>
      </c>
      <c r="F230" s="109"/>
      <c r="G230" s="109"/>
      <c r="H230" s="71">
        <v>-3.27530296854363E-06</v>
      </c>
    </row>
    <row r="231" spans="2:8" ht="15">
      <c r="B231" s="71"/>
      <c r="C231" s="71"/>
      <c r="D231" s="71"/>
      <c r="E231" s="109" t="s">
        <v>290</v>
      </c>
      <c r="F231" s="109"/>
      <c r="G231" s="109"/>
      <c r="H231" s="71">
        <v>-2.03874103956071E-11</v>
      </c>
    </row>
    <row r="232" spans="2:8" ht="15">
      <c r="B232" s="71"/>
      <c r="C232" s="71"/>
      <c r="D232" s="71"/>
      <c r="E232" s="109" t="s">
        <v>291</v>
      </c>
      <c r="F232" s="109"/>
      <c r="G232" s="109"/>
      <c r="H232" s="71">
        <v>-4.24937575557352E-07</v>
      </c>
    </row>
    <row r="233" spans="2:8" ht="15">
      <c r="B233" s="71"/>
      <c r="C233" s="71"/>
      <c r="D233" s="71"/>
      <c r="E233" s="109" t="s">
        <v>292</v>
      </c>
      <c r="F233" s="109"/>
      <c r="G233" s="109"/>
      <c r="H233" s="71">
        <v>2.41493865454061E-14</v>
      </c>
    </row>
    <row r="234" spans="2:8" ht="15">
      <c r="B234" s="71"/>
      <c r="C234" s="71"/>
      <c r="D234" s="71"/>
      <c r="E234" s="109" t="s">
        <v>293</v>
      </c>
      <c r="F234" s="109"/>
      <c r="G234" s="109"/>
      <c r="H234" s="71">
        <v>-2.25901105692135E-14</v>
      </c>
    </row>
    <row r="235" spans="2:8" ht="15">
      <c r="B235" s="71"/>
      <c r="C235" s="71"/>
      <c r="D235" s="71"/>
      <c r="E235" s="109" t="s">
        <v>294</v>
      </c>
      <c r="F235" s="109"/>
      <c r="G235" s="109"/>
      <c r="H235" s="71">
        <v>1.76696957209933E-07</v>
      </c>
    </row>
    <row r="236" spans="2:8" ht="15">
      <c r="B236" s="71"/>
      <c r="C236" s="71"/>
      <c r="D236" s="71"/>
      <c r="E236" s="109" t="s">
        <v>295</v>
      </c>
      <c r="F236" s="109"/>
      <c r="G236" s="109"/>
      <c r="H236" s="71">
        <v>-3.54890165688997E-11</v>
      </c>
    </row>
    <row r="237" spans="2:8" ht="15">
      <c r="B237" s="71"/>
      <c r="C237" s="71"/>
      <c r="D237" s="71"/>
      <c r="E237" s="109" t="s">
        <v>296</v>
      </c>
      <c r="F237" s="109"/>
      <c r="G237" s="109"/>
      <c r="H237" s="71">
        <v>-0.000149670341751178</v>
      </c>
    </row>
    <row r="238" spans="2:8" ht="15">
      <c r="B238" s="71"/>
      <c r="C238" s="71"/>
      <c r="D238" s="71"/>
      <c r="E238" s="109" t="s">
        <v>297</v>
      </c>
      <c r="F238" s="109"/>
      <c r="G238" s="109"/>
      <c r="H238" s="71">
        <v>0.000227044436760999</v>
      </c>
    </row>
    <row r="239" spans="2:8" ht="15">
      <c r="B239" s="71"/>
      <c r="C239" s="71"/>
      <c r="D239" s="71"/>
      <c r="E239" s="109" t="s">
        <v>298</v>
      </c>
      <c r="F239" s="109"/>
      <c r="G239" s="109"/>
      <c r="H239" s="71">
        <v>8.70148618208874E-10</v>
      </c>
    </row>
    <row r="240" spans="2:8" ht="15">
      <c r="B240" s="71"/>
      <c r="C240" s="71"/>
      <c r="D240" s="71"/>
      <c r="E240" s="109" t="s">
        <v>92</v>
      </c>
      <c r="F240" s="109"/>
      <c r="G240" s="109"/>
      <c r="H240" s="71">
        <v>-0.00112378077422402</v>
      </c>
    </row>
    <row r="241" spans="2:8" ht="15">
      <c r="B241" s="71"/>
      <c r="C241" s="71"/>
      <c r="D241" s="71"/>
      <c r="E241" s="109" t="s">
        <v>91</v>
      </c>
      <c r="F241" s="109"/>
      <c r="G241" s="109"/>
      <c r="H241" s="71">
        <v>5.72782842056578E-05</v>
      </c>
    </row>
    <row r="242" spans="2:8" ht="15">
      <c r="B242" s="71"/>
      <c r="C242" s="71"/>
      <c r="D242" s="71"/>
      <c r="E242" s="109" t="s">
        <v>232</v>
      </c>
      <c r="F242" s="109"/>
      <c r="G242" s="109"/>
      <c r="H242" s="71">
        <v>-5.90812607294362E-05</v>
      </c>
    </row>
    <row r="243" spans="2:8" ht="15">
      <c r="B243" s="71"/>
      <c r="C243" s="71"/>
      <c r="D243" s="71"/>
      <c r="E243" s="109" t="s">
        <v>299</v>
      </c>
      <c r="F243" s="109"/>
      <c r="G243" s="109"/>
      <c r="H243" s="71">
        <v>-4.15909401696469E-14</v>
      </c>
    </row>
    <row r="244" spans="2:8" ht="15">
      <c r="B244" s="71"/>
      <c r="C244" s="71"/>
      <c r="D244" s="71"/>
      <c r="E244" s="109" t="s">
        <v>300</v>
      </c>
      <c r="F244" s="109"/>
      <c r="G244" s="109"/>
      <c r="H244" s="71">
        <v>-1.26403719094234</v>
      </c>
    </row>
    <row r="245" spans="2:8" ht="15">
      <c r="B245" s="71"/>
      <c r="C245" s="71"/>
      <c r="D245" s="71"/>
      <c r="E245" s="109" t="s">
        <v>301</v>
      </c>
      <c r="F245" s="109"/>
      <c r="G245" s="109"/>
      <c r="H245" s="71">
        <v>-2.3290015702886E-12</v>
      </c>
    </row>
    <row r="246" spans="2:8" ht="15">
      <c r="B246" s="71"/>
      <c r="C246" s="71"/>
      <c r="D246" s="71"/>
      <c r="E246" s="109" t="s">
        <v>93</v>
      </c>
      <c r="F246" s="109"/>
      <c r="G246" s="109"/>
      <c r="H246" s="71">
        <v>-0.00188128706032443</v>
      </c>
    </row>
    <row r="247" spans="2:8" ht="15">
      <c r="B247" s="71"/>
      <c r="C247" s="71"/>
      <c r="D247" s="71"/>
      <c r="E247" s="109" t="s">
        <v>302</v>
      </c>
      <c r="F247" s="109"/>
      <c r="G247" s="109"/>
      <c r="H247" s="71">
        <v>-4.25188005416054E-12</v>
      </c>
    </row>
    <row r="248" spans="2:8" ht="15">
      <c r="B248" s="71"/>
      <c r="C248" s="71"/>
      <c r="D248" s="71"/>
      <c r="E248" s="109" t="s">
        <v>303</v>
      </c>
      <c r="F248" s="109"/>
      <c r="G248" s="109"/>
      <c r="H248" s="71">
        <v>-2.32611706998011E-11</v>
      </c>
    </row>
    <row r="249" spans="2:8" ht="15">
      <c r="B249" s="71"/>
      <c r="C249" s="71"/>
      <c r="D249" s="71"/>
      <c r="E249" s="109" t="s">
        <v>304</v>
      </c>
      <c r="F249" s="109"/>
      <c r="G249" s="109"/>
      <c r="H249" s="71">
        <v>-5.44810479708469E-15</v>
      </c>
    </row>
    <row r="250" spans="2:8" ht="15">
      <c r="B250" s="71"/>
      <c r="C250" s="71"/>
      <c r="D250" s="71"/>
      <c r="E250" s="109" t="s">
        <v>305</v>
      </c>
      <c r="F250" s="109"/>
      <c r="G250" s="109"/>
      <c r="H250" s="71">
        <v>-1.30288819243524E-06</v>
      </c>
    </row>
    <row r="251" spans="2:8" ht="15">
      <c r="B251" s="71"/>
      <c r="C251" s="71"/>
      <c r="D251" s="71"/>
      <c r="E251" s="109" t="s">
        <v>306</v>
      </c>
      <c r="F251" s="109"/>
      <c r="G251" s="109"/>
      <c r="H251" s="71">
        <v>-1.08962045699067E-14</v>
      </c>
    </row>
    <row r="252" spans="2:8" ht="15">
      <c r="B252" s="71"/>
      <c r="C252" s="71"/>
      <c r="D252" s="71"/>
      <c r="E252" s="109" t="s">
        <v>307</v>
      </c>
      <c r="F252" s="109"/>
      <c r="G252" s="109"/>
      <c r="H252" s="71">
        <v>2.60318271794177E-12</v>
      </c>
    </row>
    <row r="253" spans="2:8" ht="15">
      <c r="B253" s="71"/>
      <c r="C253" s="71"/>
      <c r="D253" s="109" t="s">
        <v>308</v>
      </c>
      <c r="E253" s="109"/>
      <c r="F253" s="109"/>
      <c r="G253" s="109"/>
      <c r="H253" s="71">
        <v>-0.000461310785676684</v>
      </c>
    </row>
    <row r="254" spans="2:8" ht="15">
      <c r="B254" s="71"/>
      <c r="C254" s="71"/>
      <c r="D254" s="71"/>
      <c r="E254" s="109" t="s">
        <v>100</v>
      </c>
      <c r="F254" s="109"/>
      <c r="G254" s="109"/>
      <c r="H254" s="71">
        <v>2.64733326781081E-05</v>
      </c>
    </row>
    <row r="255" spans="2:8" ht="15">
      <c r="B255" s="71"/>
      <c r="C255" s="71"/>
      <c r="D255" s="71"/>
      <c r="E255" s="71"/>
      <c r="F255" s="109" t="s">
        <v>309</v>
      </c>
      <c r="G255" s="109"/>
      <c r="H255" s="71">
        <v>1.63462193890726E-08</v>
      </c>
    </row>
    <row r="256" spans="2:8" ht="15">
      <c r="B256" s="71"/>
      <c r="C256" s="71"/>
      <c r="D256" s="71"/>
      <c r="E256" s="71"/>
      <c r="F256" s="71"/>
      <c r="G256" s="71" t="s">
        <v>310</v>
      </c>
      <c r="H256" s="71">
        <v>7.4080950711919E-13</v>
      </c>
    </row>
    <row r="257" spans="2:8" ht="15">
      <c r="B257" s="71"/>
      <c r="C257" s="71"/>
      <c r="D257" s="71"/>
      <c r="E257" s="71"/>
      <c r="F257" s="71"/>
      <c r="G257" s="71" t="s">
        <v>311</v>
      </c>
      <c r="H257" s="71">
        <v>3.72923140222243E-13</v>
      </c>
    </row>
    <row r="258" spans="2:8" ht="15">
      <c r="B258" s="71"/>
      <c r="C258" s="71"/>
      <c r="D258" s="71"/>
      <c r="E258" s="71"/>
      <c r="F258" s="71"/>
      <c r="G258" s="71" t="s">
        <v>312</v>
      </c>
      <c r="H258" s="71">
        <v>-3.53638842715492E-09</v>
      </c>
    </row>
    <row r="259" spans="2:8" ht="15">
      <c r="B259" s="71"/>
      <c r="C259" s="71"/>
      <c r="D259" s="71"/>
      <c r="E259" s="71"/>
      <c r="F259" s="71"/>
      <c r="G259" s="71" t="s">
        <v>313</v>
      </c>
      <c r="H259" s="71">
        <v>3.32667023794382E-13</v>
      </c>
    </row>
    <row r="260" spans="2:8" ht="15">
      <c r="B260" s="71"/>
      <c r="C260" s="71"/>
      <c r="D260" s="71"/>
      <c r="E260" s="71"/>
      <c r="F260" s="71"/>
      <c r="G260" s="71" t="s">
        <v>314</v>
      </c>
      <c r="H260" s="71">
        <v>6.65506398257696E-13</v>
      </c>
    </row>
    <row r="261" spans="2:8" ht="15">
      <c r="B261" s="71"/>
      <c r="C261" s="71"/>
      <c r="D261" s="71"/>
      <c r="E261" s="71"/>
      <c r="F261" s="71"/>
      <c r="G261" s="71" t="s">
        <v>315</v>
      </c>
      <c r="H261" s="71">
        <v>9.16091606162754E-13</v>
      </c>
    </row>
    <row r="262" spans="2:8" ht="15">
      <c r="B262" s="71"/>
      <c r="C262" s="71"/>
      <c r="D262" s="71"/>
      <c r="E262" s="71"/>
      <c r="F262" s="71"/>
      <c r="G262" s="71" t="s">
        <v>316</v>
      </c>
      <c r="H262" s="71">
        <v>2.07117647670014E-13</v>
      </c>
    </row>
    <row r="263" spans="2:8" ht="15">
      <c r="B263" s="71"/>
      <c r="C263" s="71"/>
      <c r="D263" s="71"/>
      <c r="E263" s="71"/>
      <c r="F263" s="71"/>
      <c r="G263" s="71" t="s">
        <v>317</v>
      </c>
      <c r="H263" s="71">
        <v>2.47379323135674E-13</v>
      </c>
    </row>
    <row r="264" spans="2:8" ht="15">
      <c r="B264" s="71"/>
      <c r="C264" s="71"/>
      <c r="D264" s="71"/>
      <c r="E264" s="71"/>
      <c r="F264" s="71"/>
      <c r="G264" s="71" t="s">
        <v>318</v>
      </c>
      <c r="H264" s="71">
        <v>7.78712425421413E-11</v>
      </c>
    </row>
    <row r="265" spans="2:8" ht="15">
      <c r="B265" s="71"/>
      <c r="C265" s="71"/>
      <c r="D265" s="71"/>
      <c r="E265" s="71"/>
      <c r="F265" s="71"/>
      <c r="G265" s="71" t="s">
        <v>319</v>
      </c>
      <c r="H265" s="71">
        <v>2.44581350743205E-11</v>
      </c>
    </row>
    <row r="266" spans="2:8" ht="15">
      <c r="B266" s="71"/>
      <c r="C266" s="71"/>
      <c r="D266" s="71"/>
      <c r="E266" s="71"/>
      <c r="F266" s="71"/>
      <c r="G266" s="71" t="s">
        <v>320</v>
      </c>
      <c r="H266" s="71">
        <v>1.97767959439647E-08</v>
      </c>
    </row>
    <row r="267" spans="2:8" ht="15">
      <c r="B267" s="71"/>
      <c r="C267" s="71"/>
      <c r="D267" s="71"/>
      <c r="E267" s="71"/>
      <c r="F267" s="109" t="s">
        <v>321</v>
      </c>
      <c r="G267" s="109"/>
      <c r="H267" s="71">
        <v>-5.11963358084154E-08</v>
      </c>
    </row>
    <row r="268" spans="2:8" ht="15">
      <c r="B268" s="71"/>
      <c r="C268" s="71"/>
      <c r="D268" s="71"/>
      <c r="E268" s="71"/>
      <c r="F268" s="71"/>
      <c r="G268" s="71" t="s">
        <v>322</v>
      </c>
      <c r="H268" s="71">
        <v>2.46621160620966E-16</v>
      </c>
    </row>
    <row r="269" spans="2:8" ht="15">
      <c r="B269" s="71"/>
      <c r="C269" s="71"/>
      <c r="D269" s="71"/>
      <c r="E269" s="71"/>
      <c r="F269" s="71"/>
      <c r="G269" s="71" t="s">
        <v>323</v>
      </c>
      <c r="H269" s="71">
        <v>9.87245925359083E-15</v>
      </c>
    </row>
    <row r="270" spans="2:8" ht="15">
      <c r="B270" s="71"/>
      <c r="C270" s="71"/>
      <c r="D270" s="71"/>
      <c r="E270" s="71"/>
      <c r="F270" s="71"/>
      <c r="G270" s="71" t="s">
        <v>324</v>
      </c>
      <c r="H270" s="71">
        <v>-3.63520093031488E-14</v>
      </c>
    </row>
    <row r="271" spans="2:8" ht="15">
      <c r="B271" s="71"/>
      <c r="C271" s="71"/>
      <c r="D271" s="71"/>
      <c r="E271" s="71"/>
      <c r="F271" s="71"/>
      <c r="G271" s="71" t="s">
        <v>325</v>
      </c>
      <c r="H271" s="71">
        <v>1.17916809480364E-12</v>
      </c>
    </row>
    <row r="272" spans="2:8" ht="15">
      <c r="B272" s="71"/>
      <c r="C272" s="71"/>
      <c r="D272" s="71"/>
      <c r="E272" s="71"/>
      <c r="F272" s="71"/>
      <c r="G272" s="71" t="s">
        <v>326</v>
      </c>
      <c r="H272" s="71">
        <v>2.00641795318831E-19</v>
      </c>
    </row>
    <row r="273" spans="2:8" ht="15">
      <c r="B273" s="71"/>
      <c r="C273" s="71"/>
      <c r="D273" s="71"/>
      <c r="E273" s="71"/>
      <c r="F273" s="71"/>
      <c r="G273" s="71" t="s">
        <v>327</v>
      </c>
      <c r="H273" s="71">
        <v>2.19963873041307E-13</v>
      </c>
    </row>
    <row r="274" spans="2:8" ht="15">
      <c r="B274" s="71"/>
      <c r="C274" s="71"/>
      <c r="D274" s="71"/>
      <c r="E274" s="71"/>
      <c r="F274" s="71"/>
      <c r="G274" s="71" t="s">
        <v>328</v>
      </c>
      <c r="H274" s="71">
        <v>-3.33954307599274E-14</v>
      </c>
    </row>
    <row r="275" spans="2:8" ht="15">
      <c r="B275" s="71"/>
      <c r="C275" s="71"/>
      <c r="D275" s="71"/>
      <c r="E275" s="71"/>
      <c r="F275" s="71"/>
      <c r="G275" s="71" t="s">
        <v>329</v>
      </c>
      <c r="H275" s="71">
        <v>-1.97840853770878E-08</v>
      </c>
    </row>
    <row r="276" spans="2:8" ht="15">
      <c r="B276" s="71"/>
      <c r="C276" s="71"/>
      <c r="D276" s="71"/>
      <c r="E276" s="71"/>
      <c r="F276" s="71"/>
      <c r="G276" s="71" t="s">
        <v>330</v>
      </c>
      <c r="H276" s="71">
        <v>-2.02608116294E-08</v>
      </c>
    </row>
    <row r="277" spans="2:8" ht="15">
      <c r="B277" s="71"/>
      <c r="C277" s="71"/>
      <c r="D277" s="71"/>
      <c r="E277" s="71"/>
      <c r="F277" s="71"/>
      <c r="G277" s="71" t="s">
        <v>331</v>
      </c>
      <c r="H277" s="71">
        <v>4.25798030346729E-11</v>
      </c>
    </row>
    <row r="278" spans="2:8" ht="15">
      <c r="B278" s="71"/>
      <c r="C278" s="71"/>
      <c r="D278" s="71"/>
      <c r="E278" s="71"/>
      <c r="F278" s="71"/>
      <c r="G278" s="71" t="s">
        <v>332</v>
      </c>
      <c r="H278" s="71">
        <v>-4.25357901449187E-09</v>
      </c>
    </row>
    <row r="279" spans="2:8" ht="15">
      <c r="B279" s="71"/>
      <c r="C279" s="71"/>
      <c r="D279" s="71"/>
      <c r="E279" s="71"/>
      <c r="F279" s="71"/>
      <c r="G279" s="71" t="s">
        <v>333</v>
      </c>
      <c r="H279" s="71">
        <v>-2.67085156133485E-09</v>
      </c>
    </row>
    <row r="280" spans="2:8" ht="15">
      <c r="B280" s="71"/>
      <c r="C280" s="71"/>
      <c r="D280" s="71"/>
      <c r="E280" s="71"/>
      <c r="F280" s="71"/>
      <c r="G280" s="71" t="s">
        <v>334</v>
      </c>
      <c r="H280" s="71">
        <v>-4.64926050076177E-09</v>
      </c>
    </row>
    <row r="281" spans="2:8" ht="15">
      <c r="B281" s="71"/>
      <c r="C281" s="71"/>
      <c r="D281" s="71"/>
      <c r="E281" s="71"/>
      <c r="F281" s="71"/>
      <c r="G281" s="71" t="s">
        <v>335</v>
      </c>
      <c r="H281" s="71">
        <v>2.3199190689363E-10</v>
      </c>
    </row>
    <row r="282" spans="2:8" ht="15">
      <c r="B282" s="71"/>
      <c r="C282" s="71"/>
      <c r="D282" s="71"/>
      <c r="E282" s="71"/>
      <c r="F282" s="71"/>
      <c r="G282" s="71" t="s">
        <v>336</v>
      </c>
      <c r="H282" s="71">
        <v>1.46341060923723E-10</v>
      </c>
    </row>
    <row r="283" spans="2:8" ht="15">
      <c r="B283" s="71"/>
      <c r="C283" s="71"/>
      <c r="D283" s="71"/>
      <c r="E283" s="71"/>
      <c r="F283" s="109" t="s">
        <v>337</v>
      </c>
      <c r="G283" s="109"/>
      <c r="H283" s="71">
        <v>-4.69682694532127E-09</v>
      </c>
    </row>
    <row r="284" spans="2:8" ht="15">
      <c r="B284" s="71"/>
      <c r="C284" s="71"/>
      <c r="D284" s="71"/>
      <c r="E284" s="71"/>
      <c r="F284" s="109" t="s">
        <v>338</v>
      </c>
      <c r="G284" s="109"/>
      <c r="H284" s="71">
        <v>-3.67545933855556E-08</v>
      </c>
    </row>
    <row r="285" spans="2:8" ht="15">
      <c r="B285" s="71"/>
      <c r="C285" s="71"/>
      <c r="D285" s="71"/>
      <c r="E285" s="71"/>
      <c r="F285" s="109" t="s">
        <v>339</v>
      </c>
      <c r="G285" s="109"/>
      <c r="H285" s="71">
        <v>-4.86755640021269E-09</v>
      </c>
    </row>
    <row r="286" spans="2:8" ht="15">
      <c r="B286" s="71"/>
      <c r="C286" s="71"/>
      <c r="D286" s="71"/>
      <c r="E286" s="71"/>
      <c r="F286" s="109" t="s">
        <v>340</v>
      </c>
      <c r="G286" s="109"/>
      <c r="H286" s="71">
        <v>5.22995930299903E-12</v>
      </c>
    </row>
    <row r="287" spans="2:8" ht="15">
      <c r="B287" s="71"/>
      <c r="C287" s="71"/>
      <c r="D287" s="71"/>
      <c r="E287" s="71"/>
      <c r="F287" s="109" t="s">
        <v>341</v>
      </c>
      <c r="G287" s="109"/>
      <c r="H287" s="71">
        <v>-2.02731714615465E-09</v>
      </c>
    </row>
    <row r="288" spans="2:8" ht="15">
      <c r="B288" s="71"/>
      <c r="C288" s="71"/>
      <c r="D288" s="71"/>
      <c r="E288" s="71"/>
      <c r="F288" s="109" t="s">
        <v>342</v>
      </c>
      <c r="G288" s="109"/>
      <c r="H288" s="71">
        <v>-3.00029528882843E-06</v>
      </c>
    </row>
    <row r="289" spans="2:8" ht="15">
      <c r="B289" s="71"/>
      <c r="C289" s="71"/>
      <c r="D289" s="71"/>
      <c r="E289" s="71"/>
      <c r="F289" s="109" t="s">
        <v>343</v>
      </c>
      <c r="G289" s="109"/>
      <c r="H289" s="71">
        <v>-2.97517110740853E-06</v>
      </c>
    </row>
    <row r="290" spans="2:8" ht="15">
      <c r="B290" s="71"/>
      <c r="C290" s="71"/>
      <c r="D290" s="71"/>
      <c r="E290" s="71"/>
      <c r="F290" s="109" t="s">
        <v>344</v>
      </c>
      <c r="G290" s="109"/>
      <c r="H290" s="71">
        <v>-2.62946900238796E-09</v>
      </c>
    </row>
    <row r="291" spans="2:8" ht="15">
      <c r="B291" s="71"/>
      <c r="C291" s="71"/>
      <c r="D291" s="71"/>
      <c r="E291" s="71"/>
      <c r="F291" s="109" t="s">
        <v>345</v>
      </c>
      <c r="G291" s="109"/>
      <c r="H291" s="71">
        <v>9.61964076274366E-08</v>
      </c>
    </row>
    <row r="292" spans="2:8" ht="15">
      <c r="B292" s="71"/>
      <c r="C292" s="71"/>
      <c r="D292" s="71"/>
      <c r="E292" s="71"/>
      <c r="F292" s="109" t="s">
        <v>346</v>
      </c>
      <c r="G292" s="109"/>
      <c r="H292" s="71">
        <v>-9.78075296648643E-12</v>
      </c>
    </row>
    <row r="293" spans="2:8" ht="15">
      <c r="B293" s="71"/>
      <c r="C293" s="71"/>
      <c r="D293" s="71"/>
      <c r="E293" s="71"/>
      <c r="F293" s="109" t="s">
        <v>347</v>
      </c>
      <c r="G293" s="109"/>
      <c r="H293" s="71">
        <v>2.46275071587054E-06</v>
      </c>
    </row>
    <row r="294" spans="2:8" ht="15">
      <c r="B294" s="71"/>
      <c r="C294" s="71"/>
      <c r="D294" s="71"/>
      <c r="E294" s="71"/>
      <c r="F294" s="109" t="s">
        <v>348</v>
      </c>
      <c r="G294" s="109"/>
      <c r="H294" s="71">
        <v>-3.49960411878623E-07</v>
      </c>
    </row>
    <row r="295" spans="2:8" ht="15">
      <c r="B295" s="71"/>
      <c r="C295" s="71"/>
      <c r="D295" s="71"/>
      <c r="E295" s="71"/>
      <c r="F295" s="109" t="s">
        <v>349</v>
      </c>
      <c r="G295" s="109"/>
      <c r="H295" s="71">
        <v>6.72770612573187E-13</v>
      </c>
    </row>
    <row r="296" spans="2:8" ht="15">
      <c r="B296" s="71"/>
      <c r="C296" s="71"/>
      <c r="D296" s="71"/>
      <c r="E296" s="71"/>
      <c r="F296" s="109" t="s">
        <v>350</v>
      </c>
      <c r="G296" s="109"/>
      <c r="H296" s="71">
        <v>4.05298566225115E-19</v>
      </c>
    </row>
    <row r="297" spans="2:8" ht="15">
      <c r="B297" s="71"/>
      <c r="C297" s="71"/>
      <c r="D297" s="71"/>
      <c r="E297" s="71"/>
      <c r="F297" s="109" t="s">
        <v>351</v>
      </c>
      <c r="G297" s="109"/>
      <c r="H297" s="71">
        <v>-2.95266832906905E-11</v>
      </c>
    </row>
    <row r="298" spans="2:8" ht="15">
      <c r="B298" s="71"/>
      <c r="C298" s="71"/>
      <c r="D298" s="71"/>
      <c r="E298" s="71"/>
      <c r="F298" s="109" t="s">
        <v>352</v>
      </c>
      <c r="G298" s="109"/>
      <c r="H298" s="71">
        <v>-2.47677323691301E-16</v>
      </c>
    </row>
    <row r="299" spans="2:8" ht="15">
      <c r="B299" s="71"/>
      <c r="C299" s="71"/>
      <c r="D299" s="71"/>
      <c r="E299" s="71"/>
      <c r="F299" s="109" t="s">
        <v>353</v>
      </c>
      <c r="G299" s="109"/>
      <c r="H299" s="71">
        <v>5.77588826125546E-06</v>
      </c>
    </row>
    <row r="300" spans="2:8" ht="15">
      <c r="B300" s="71"/>
      <c r="C300" s="71"/>
      <c r="D300" s="71"/>
      <c r="E300" s="71"/>
      <c r="F300" s="109" t="s">
        <v>354</v>
      </c>
      <c r="G300" s="109"/>
      <c r="H300" s="71">
        <v>-2.60695431288192E-08</v>
      </c>
    </row>
    <row r="301" spans="2:8" ht="15">
      <c r="B301" s="71"/>
      <c r="C301" s="71"/>
      <c r="D301" s="71"/>
      <c r="E301" s="71"/>
      <c r="F301" s="109" t="s">
        <v>355</v>
      </c>
      <c r="G301" s="109"/>
      <c r="H301" s="71">
        <v>-9.62838774608816E-11</v>
      </c>
    </row>
    <row r="302" spans="2:8" ht="15">
      <c r="B302" s="71"/>
      <c r="C302" s="71"/>
      <c r="D302" s="71"/>
      <c r="E302" s="71"/>
      <c r="F302" s="109" t="s">
        <v>356</v>
      </c>
      <c r="G302" s="109"/>
      <c r="H302" s="71">
        <v>-2.97354468447847E-06</v>
      </c>
    </row>
    <row r="303" spans="2:8" ht="15">
      <c r="B303" s="71"/>
      <c r="C303" s="71"/>
      <c r="D303" s="71"/>
      <c r="E303" s="71"/>
      <c r="F303" s="109" t="s">
        <v>357</v>
      </c>
      <c r="G303" s="109"/>
      <c r="H303" s="71">
        <v>2.41369906936022E-12</v>
      </c>
    </row>
    <row r="304" spans="2:8" ht="15">
      <c r="B304" s="71"/>
      <c r="C304" s="71"/>
      <c r="D304" s="71"/>
      <c r="E304" s="71"/>
      <c r="F304" s="109" t="s">
        <v>358</v>
      </c>
      <c r="G304" s="109"/>
      <c r="H304" s="71">
        <v>7.66374635498562E-12</v>
      </c>
    </row>
    <row r="305" spans="2:8" ht="15">
      <c r="B305" s="71"/>
      <c r="C305" s="71"/>
      <c r="D305" s="71"/>
      <c r="E305" s="71"/>
      <c r="F305" s="109" t="s">
        <v>359</v>
      </c>
      <c r="G305" s="109"/>
      <c r="H305" s="71">
        <v>-9.03370893318695E-07</v>
      </c>
    </row>
    <row r="306" spans="2:8" ht="15">
      <c r="B306" s="71"/>
      <c r="C306" s="71"/>
      <c r="D306" s="71"/>
      <c r="E306" s="71"/>
      <c r="F306" s="109" t="s">
        <v>360</v>
      </c>
      <c r="G306" s="109"/>
      <c r="H306" s="71">
        <v>9.68953975014951E-08</v>
      </c>
    </row>
    <row r="307" spans="2:8" ht="15">
      <c r="B307" s="71"/>
      <c r="C307" s="71"/>
      <c r="D307" s="71"/>
      <c r="E307" s="71"/>
      <c r="F307" s="109" t="s">
        <v>361</v>
      </c>
      <c r="G307" s="109"/>
      <c r="H307" s="71">
        <v>-5.75338413812894E-13</v>
      </c>
    </row>
    <row r="308" spans="2:8" ht="15">
      <c r="B308" s="71"/>
      <c r="C308" s="71"/>
      <c r="D308" s="71"/>
      <c r="E308" s="71"/>
      <c r="F308" s="109" t="s">
        <v>362</v>
      </c>
      <c r="G308" s="109"/>
      <c r="H308" s="71">
        <v>1.40891498050005E-07</v>
      </c>
    </row>
    <row r="309" spans="2:8" ht="15">
      <c r="B309" s="71"/>
      <c r="C309" s="71"/>
      <c r="D309" s="71"/>
      <c r="E309" s="71"/>
      <c r="F309" s="109" t="s">
        <v>363</v>
      </c>
      <c r="G309" s="109"/>
      <c r="H309" s="71">
        <v>2.22378175898822E-09</v>
      </c>
    </row>
    <row r="310" spans="2:8" ht="15">
      <c r="B310" s="71"/>
      <c r="C310" s="71"/>
      <c r="D310" s="71"/>
      <c r="E310" s="71"/>
      <c r="F310" s="109" t="s">
        <v>364</v>
      </c>
      <c r="G310" s="109"/>
      <c r="H310" s="71">
        <v>-3.31282371302462E-08</v>
      </c>
    </row>
    <row r="311" spans="2:8" ht="15">
      <c r="B311" s="71"/>
      <c r="C311" s="71"/>
      <c r="D311" s="71"/>
      <c r="E311" s="71"/>
      <c r="F311" s="109" t="s">
        <v>365</v>
      </c>
      <c r="G311" s="109"/>
      <c r="H311" s="71">
        <v>-1.32059478647013E-08</v>
      </c>
    </row>
    <row r="312" spans="2:8" ht="15">
      <c r="B312" s="71"/>
      <c r="C312" s="71"/>
      <c r="D312" s="71"/>
      <c r="E312" s="71"/>
      <c r="F312" s="109" t="s">
        <v>366</v>
      </c>
      <c r="G312" s="109"/>
      <c r="H312" s="71">
        <v>3.13645447247878E-05</v>
      </c>
    </row>
    <row r="313" spans="2:8" ht="15">
      <c r="B313" s="71"/>
      <c r="C313" s="71"/>
      <c r="D313" s="71"/>
      <c r="E313" s="71"/>
      <c r="F313" s="109" t="s">
        <v>367</v>
      </c>
      <c r="G313" s="109"/>
      <c r="H313" s="71">
        <v>5.33044555610796E-08</v>
      </c>
    </row>
    <row r="314" spans="2:8" ht="15">
      <c r="B314" s="71"/>
      <c r="C314" s="71"/>
      <c r="D314" s="71"/>
      <c r="E314" s="71"/>
      <c r="F314" s="109" t="s">
        <v>368</v>
      </c>
      <c r="G314" s="109"/>
      <c r="H314" s="71">
        <v>-1.21773273086423E-06</v>
      </c>
    </row>
    <row r="315" spans="2:8" ht="15">
      <c r="B315" s="71"/>
      <c r="C315" s="71"/>
      <c r="D315" s="71"/>
      <c r="E315" s="71"/>
      <c r="F315" s="109" t="s">
        <v>369</v>
      </c>
      <c r="G315" s="109"/>
      <c r="H315" s="71">
        <v>-2.23633770123835E-13</v>
      </c>
    </row>
    <row r="316" spans="2:8" ht="15">
      <c r="B316" s="71"/>
      <c r="C316" s="71"/>
      <c r="D316" s="71"/>
      <c r="E316" s="71"/>
      <c r="F316" s="109" t="s">
        <v>370</v>
      </c>
      <c r="G316" s="109"/>
      <c r="H316" s="71">
        <v>1.21162813218465E-05</v>
      </c>
    </row>
    <row r="317" spans="2:8" ht="15">
      <c r="B317" s="71"/>
      <c r="C317" s="71"/>
      <c r="D317" s="71"/>
      <c r="E317" s="71"/>
      <c r="F317" s="109" t="s">
        <v>371</v>
      </c>
      <c r="G317" s="109"/>
      <c r="H317" s="71">
        <v>-2.70350267499066E-07</v>
      </c>
    </row>
    <row r="318" spans="2:8" ht="15">
      <c r="B318" s="71"/>
      <c r="C318" s="71"/>
      <c r="D318" s="71"/>
      <c r="E318" s="71"/>
      <c r="F318" s="109" t="s">
        <v>372</v>
      </c>
      <c r="G318" s="109"/>
      <c r="H318" s="71">
        <v>-4.03111085835771E-13</v>
      </c>
    </row>
    <row r="319" spans="2:8" ht="15">
      <c r="B319" s="71"/>
      <c r="C319" s="71"/>
      <c r="D319" s="71"/>
      <c r="E319" s="71"/>
      <c r="F319" s="109" t="s">
        <v>373</v>
      </c>
      <c r="G319" s="109"/>
      <c r="H319" s="71">
        <v>-2.98931569942628E-14</v>
      </c>
    </row>
    <row r="320" spans="2:8" ht="15">
      <c r="B320" s="71"/>
      <c r="C320" s="71"/>
      <c r="D320" s="71"/>
      <c r="E320" s="71"/>
      <c r="F320" s="109" t="s">
        <v>374</v>
      </c>
      <c r="G320" s="109"/>
      <c r="H320" s="71">
        <v>-1.35120913734946E-06</v>
      </c>
    </row>
    <row r="321" spans="2:8" ht="15">
      <c r="B321" s="71"/>
      <c r="C321" s="71"/>
      <c r="D321" s="71"/>
      <c r="E321" s="71"/>
      <c r="F321" s="109" t="s">
        <v>375</v>
      </c>
      <c r="G321" s="109"/>
      <c r="H321" s="71">
        <v>-5.28697463175753E-14</v>
      </c>
    </row>
    <row r="322" spans="2:8" ht="15">
      <c r="B322" s="71"/>
      <c r="C322" s="71"/>
      <c r="D322" s="71"/>
      <c r="E322" s="71"/>
      <c r="F322" s="109" t="s">
        <v>376</v>
      </c>
      <c r="G322" s="109"/>
      <c r="H322" s="71">
        <v>-1.24356588608711E-05</v>
      </c>
    </row>
    <row r="323" spans="2:8" ht="15">
      <c r="B323" s="71"/>
      <c r="C323" s="71"/>
      <c r="D323" s="71"/>
      <c r="E323" s="109" t="s">
        <v>377</v>
      </c>
      <c r="F323" s="109"/>
      <c r="G323" s="109"/>
      <c r="H323" s="71">
        <v>-1.23654748069703E-07</v>
      </c>
    </row>
    <row r="324" spans="2:8" ht="15">
      <c r="B324" s="71"/>
      <c r="C324" s="71"/>
      <c r="D324" s="71"/>
      <c r="E324" s="109" t="s">
        <v>90</v>
      </c>
      <c r="F324" s="109"/>
      <c r="G324" s="109"/>
      <c r="H324" s="71">
        <v>-0.000491609952406793</v>
      </c>
    </row>
    <row r="325" spans="2:8" ht="15">
      <c r="B325" s="71"/>
      <c r="C325" s="71"/>
      <c r="D325" s="71"/>
      <c r="E325" s="109" t="s">
        <v>378</v>
      </c>
      <c r="F325" s="109"/>
      <c r="G325" s="109"/>
      <c r="H325" s="71">
        <v>5.56546105263157E-09</v>
      </c>
    </row>
    <row r="326" spans="2:8" ht="15">
      <c r="B326" s="71"/>
      <c r="C326" s="71"/>
      <c r="D326" s="71"/>
      <c r="E326" s="109" t="s">
        <v>379</v>
      </c>
      <c r="F326" s="109"/>
      <c r="G326" s="109"/>
      <c r="H326" s="71">
        <v>1.44205885679549E-12</v>
      </c>
    </row>
    <row r="327" spans="2:8" ht="15">
      <c r="B327" s="71"/>
      <c r="C327" s="71"/>
      <c r="D327" s="71"/>
      <c r="E327" s="109" t="s">
        <v>380</v>
      </c>
      <c r="F327" s="109"/>
      <c r="G327" s="109"/>
      <c r="H327" s="71">
        <v>-9.05579066000158E-13</v>
      </c>
    </row>
    <row r="328" spans="2:8" ht="15">
      <c r="B328" s="71"/>
      <c r="C328" s="71"/>
      <c r="D328" s="71"/>
      <c r="E328" s="109" t="s">
        <v>381</v>
      </c>
      <c r="F328" s="109"/>
      <c r="G328" s="109"/>
      <c r="H328" s="71">
        <v>3.94392280253757E-06</v>
      </c>
    </row>
    <row r="329" spans="2:8" ht="15">
      <c r="B329" s="71"/>
      <c r="C329" s="71"/>
      <c r="D329" s="109" t="s">
        <v>382</v>
      </c>
      <c r="E329" s="109"/>
      <c r="F329" s="109"/>
      <c r="G329" s="109"/>
      <c r="H329" s="71">
        <v>-2.57631683895567</v>
      </c>
    </row>
    <row r="330" spans="2:8" ht="15">
      <c r="B330" s="71"/>
      <c r="C330" s="71"/>
      <c r="D330" s="71"/>
      <c r="E330" s="109" t="s">
        <v>383</v>
      </c>
      <c r="F330" s="109"/>
      <c r="G330" s="109"/>
      <c r="H330" s="71">
        <v>-4.5278953300008E-13</v>
      </c>
    </row>
    <row r="331" spans="2:8" ht="15">
      <c r="B331" s="71"/>
      <c r="C331" s="71"/>
      <c r="D331" s="71"/>
      <c r="E331" s="109" t="s">
        <v>384</v>
      </c>
      <c r="F331" s="109"/>
      <c r="G331" s="109"/>
      <c r="H331" s="71">
        <v>-2.58183765595134</v>
      </c>
    </row>
    <row r="332" spans="2:8" ht="15">
      <c r="B332" s="71"/>
      <c r="C332" s="71"/>
      <c r="D332" s="71"/>
      <c r="E332" s="109" t="s">
        <v>385</v>
      </c>
      <c r="F332" s="109"/>
      <c r="G332" s="109"/>
      <c r="H332" s="71">
        <v>5.24709562643731E-07</v>
      </c>
    </row>
    <row r="333" spans="2:8" ht="15">
      <c r="B333" s="71"/>
      <c r="C333" s="71"/>
      <c r="D333" s="71"/>
      <c r="E333" s="109" t="s">
        <v>386</v>
      </c>
      <c r="F333" s="109"/>
      <c r="G333" s="109"/>
      <c r="H333" s="71">
        <v>-8.63221128854684E-09</v>
      </c>
    </row>
    <row r="334" spans="2:8" ht="15">
      <c r="B334" s="71"/>
      <c r="C334" s="71"/>
      <c r="D334" s="71"/>
      <c r="E334" s="109" t="s">
        <v>387</v>
      </c>
      <c r="F334" s="109"/>
      <c r="G334" s="109"/>
      <c r="H334" s="71">
        <v>0.00552030091877044</v>
      </c>
    </row>
    <row r="335" spans="2:8" ht="15">
      <c r="B335" s="71"/>
      <c r="C335" s="71"/>
      <c r="D335" s="109" t="s">
        <v>388</v>
      </c>
      <c r="E335" s="109"/>
      <c r="F335" s="109"/>
      <c r="G335" s="109"/>
      <c r="H335" s="71">
        <v>-4.8170337008922E-05</v>
      </c>
    </row>
    <row r="336" spans="2:8" ht="15">
      <c r="B336" s="71"/>
      <c r="C336" s="71"/>
      <c r="D336" s="71"/>
      <c r="E336" s="109" t="s">
        <v>389</v>
      </c>
      <c r="F336" s="109"/>
      <c r="G336" s="109"/>
      <c r="H336" s="71">
        <v>-2.27434326094487E-06</v>
      </c>
    </row>
    <row r="337" spans="2:8" ht="15">
      <c r="B337" s="71"/>
      <c r="C337" s="71"/>
      <c r="D337" s="71"/>
      <c r="E337" s="109" t="s">
        <v>390</v>
      </c>
      <c r="F337" s="109"/>
      <c r="G337" s="109"/>
      <c r="H337" s="71">
        <v>-3.3368515175585E-05</v>
      </c>
    </row>
    <row r="338" spans="2:8" ht="15">
      <c r="B338" s="71"/>
      <c r="C338" s="71"/>
      <c r="D338" s="71"/>
      <c r="E338" s="109" t="s">
        <v>391</v>
      </c>
      <c r="F338" s="109"/>
      <c r="G338" s="109"/>
      <c r="H338" s="71">
        <v>3.45058585263158E-06</v>
      </c>
    </row>
    <row r="339" spans="2:8" ht="15">
      <c r="B339" s="71"/>
      <c r="C339" s="71"/>
      <c r="D339" s="71"/>
      <c r="E339" s="109" t="s">
        <v>95</v>
      </c>
      <c r="F339" s="109"/>
      <c r="G339" s="109"/>
      <c r="H339" s="71">
        <v>-1.59780288201178E-05</v>
      </c>
    </row>
    <row r="340" spans="2:8" ht="15">
      <c r="B340" s="71"/>
      <c r="C340" s="71"/>
      <c r="D340" s="71"/>
      <c r="E340" s="109" t="s">
        <v>392</v>
      </c>
      <c r="F340" s="109"/>
      <c r="G340" s="109"/>
      <c r="H340" s="71">
        <v>-2.76270934477168E-11</v>
      </c>
    </row>
    <row r="341" spans="2:8" ht="15">
      <c r="B341" s="71"/>
      <c r="C341" s="71"/>
      <c r="D341" s="71"/>
      <c r="E341" s="109" t="s">
        <v>393</v>
      </c>
      <c r="F341" s="109"/>
      <c r="G341" s="109"/>
      <c r="H341" s="71">
        <v>-5.97460119731309E-12</v>
      </c>
    </row>
    <row r="342" spans="2:8" ht="15">
      <c r="B342" s="71"/>
      <c r="C342" s="71"/>
      <c r="D342" s="71"/>
      <c r="E342" s="109" t="s">
        <v>394</v>
      </c>
      <c r="F342" s="109"/>
      <c r="G342" s="109"/>
      <c r="H342" s="71">
        <v>-2.0032112282185E-12</v>
      </c>
    </row>
    <row r="343" spans="2:8" ht="15">
      <c r="B343" s="71"/>
      <c r="C343" s="71"/>
      <c r="D343" s="109" t="s">
        <v>99</v>
      </c>
      <c r="E343" s="109"/>
      <c r="F343" s="109"/>
      <c r="G343" s="109"/>
      <c r="H343" s="71">
        <v>-2.31635472568656E-08</v>
      </c>
    </row>
    <row r="344" spans="2:8" ht="15">
      <c r="B344" s="71"/>
      <c r="C344" s="71"/>
      <c r="D344" s="71"/>
      <c r="E344" s="109" t="s">
        <v>395</v>
      </c>
      <c r="F344" s="109"/>
      <c r="G344" s="109"/>
      <c r="H344" s="71">
        <v>-2.31635472568656E-08</v>
      </c>
    </row>
    <row r="345" spans="2:8" ht="15">
      <c r="B345" s="71"/>
      <c r="C345" s="71"/>
      <c r="D345" s="109" t="s">
        <v>396</v>
      </c>
      <c r="E345" s="109"/>
      <c r="F345" s="109"/>
      <c r="G345" s="109"/>
      <c r="H345" s="71">
        <v>-4.665996194399E-16</v>
      </c>
    </row>
    <row r="346" spans="2:8" ht="15">
      <c r="B346" s="71"/>
      <c r="C346" s="109" t="s">
        <v>397</v>
      </c>
      <c r="D346" s="109"/>
      <c r="E346" s="109"/>
      <c r="F346" s="109"/>
      <c r="G346" s="109"/>
      <c r="H346" s="71">
        <v>-0.00348050027219486</v>
      </c>
    </row>
    <row r="347" spans="2:8" ht="15">
      <c r="B347" s="71"/>
      <c r="C347" s="71"/>
      <c r="D347" s="109" t="s">
        <v>398</v>
      </c>
      <c r="E347" s="109"/>
      <c r="F347" s="109"/>
      <c r="G347" s="109"/>
      <c r="H347" s="71">
        <v>-0.000230547690892797</v>
      </c>
    </row>
    <row r="348" spans="2:8" ht="15">
      <c r="B348" s="71"/>
      <c r="C348" s="71"/>
      <c r="D348" s="71"/>
      <c r="E348" s="109" t="s">
        <v>399</v>
      </c>
      <c r="F348" s="109"/>
      <c r="G348" s="109"/>
      <c r="H348" s="71">
        <v>2.72056039529973E-08</v>
      </c>
    </row>
    <row r="349" spans="2:8" ht="15">
      <c r="B349" s="71"/>
      <c r="C349" s="71"/>
      <c r="D349" s="71"/>
      <c r="E349" s="109" t="s">
        <v>400</v>
      </c>
      <c r="F349" s="109"/>
      <c r="G349" s="109"/>
      <c r="H349" s="71">
        <v>1.47042322270441E-07</v>
      </c>
    </row>
    <row r="350" spans="2:8" ht="15">
      <c r="B350" s="71"/>
      <c r="C350" s="71"/>
      <c r="D350" s="71"/>
      <c r="E350" s="109" t="s">
        <v>401</v>
      </c>
      <c r="F350" s="109"/>
      <c r="G350" s="109"/>
      <c r="H350" s="71">
        <v>-0.000229429629615177</v>
      </c>
    </row>
    <row r="351" spans="2:8" ht="15">
      <c r="B351" s="71"/>
      <c r="C351" s="71"/>
      <c r="D351" s="71"/>
      <c r="E351" s="109" t="s">
        <v>402</v>
      </c>
      <c r="F351" s="109"/>
      <c r="G351" s="109"/>
      <c r="H351" s="71">
        <v>6.31494190862137E-07</v>
      </c>
    </row>
    <row r="352" spans="2:8" ht="15">
      <c r="B352" s="71"/>
      <c r="C352" s="71"/>
      <c r="D352" s="71"/>
      <c r="E352" s="109" t="s">
        <v>403</v>
      </c>
      <c r="F352" s="109"/>
      <c r="G352" s="109"/>
      <c r="H352" s="71">
        <v>-3.37947508640327E-06</v>
      </c>
    </row>
    <row r="353" spans="2:8" ht="15">
      <c r="B353" s="71"/>
      <c r="C353" s="71"/>
      <c r="D353" s="71"/>
      <c r="E353" s="109" t="s">
        <v>404</v>
      </c>
      <c r="F353" s="109"/>
      <c r="G353" s="109"/>
      <c r="H353" s="71">
        <v>2.00708714247339E-10</v>
      </c>
    </row>
    <row r="354" spans="2:8" ht="15">
      <c r="B354" s="71"/>
      <c r="C354" s="71"/>
      <c r="D354" s="71"/>
      <c r="E354" s="109" t="s">
        <v>405</v>
      </c>
      <c r="F354" s="109"/>
      <c r="G354" s="109"/>
      <c r="H354" s="71">
        <v>1.45547098298407E-06</v>
      </c>
    </row>
    <row r="355" spans="2:8" ht="15">
      <c r="B355" s="71"/>
      <c r="C355" s="71"/>
      <c r="D355" s="109" t="s">
        <v>105</v>
      </c>
      <c r="E355" s="109"/>
      <c r="F355" s="109"/>
      <c r="G355" s="109"/>
      <c r="H355" s="71">
        <v>6.67755156964654E-05</v>
      </c>
    </row>
    <row r="356" spans="2:8" ht="15">
      <c r="B356" s="71"/>
      <c r="C356" s="71"/>
      <c r="D356" s="71"/>
      <c r="E356" s="109" t="s">
        <v>406</v>
      </c>
      <c r="F356" s="109"/>
      <c r="G356" s="109"/>
      <c r="H356" s="71">
        <v>2.05305997302912E-05</v>
      </c>
    </row>
    <row r="357" spans="2:8" ht="15">
      <c r="B357" s="71"/>
      <c r="C357" s="71"/>
      <c r="D357" s="71"/>
      <c r="E357" s="109" t="s">
        <v>244</v>
      </c>
      <c r="F357" s="109"/>
      <c r="G357" s="109"/>
      <c r="H357" s="71">
        <v>1.81149643367826E-07</v>
      </c>
    </row>
    <row r="358" spans="2:8" ht="15">
      <c r="B358" s="71"/>
      <c r="C358" s="71"/>
      <c r="D358" s="71"/>
      <c r="E358" s="109" t="s">
        <v>245</v>
      </c>
      <c r="F358" s="109"/>
      <c r="G358" s="109"/>
      <c r="H358" s="71">
        <v>5.61939466902104E-07</v>
      </c>
    </row>
    <row r="359" spans="2:8" ht="15">
      <c r="B359" s="71"/>
      <c r="C359" s="71"/>
      <c r="D359" s="71"/>
      <c r="E359" s="109" t="s">
        <v>247</v>
      </c>
      <c r="F359" s="109"/>
      <c r="G359" s="109"/>
      <c r="H359" s="71">
        <v>4.43724520193581E-08</v>
      </c>
    </row>
    <row r="360" spans="2:8" ht="15">
      <c r="B360" s="71"/>
      <c r="C360" s="71"/>
      <c r="D360" s="71"/>
      <c r="E360" s="109" t="s">
        <v>248</v>
      </c>
      <c r="F360" s="109"/>
      <c r="G360" s="109"/>
      <c r="H360" s="71">
        <v>-6.23928046614893E-09</v>
      </c>
    </row>
    <row r="361" spans="2:8" ht="15">
      <c r="B361" s="71"/>
      <c r="C361" s="71"/>
      <c r="D361" s="71"/>
      <c r="E361" s="109" t="s">
        <v>249</v>
      </c>
      <c r="F361" s="109"/>
      <c r="G361" s="109"/>
      <c r="H361" s="71">
        <v>3.23121209850684E-08</v>
      </c>
    </row>
    <row r="362" spans="2:8" ht="15">
      <c r="B362" s="71"/>
      <c r="C362" s="71"/>
      <c r="D362" s="71"/>
      <c r="E362" s="109" t="s">
        <v>250</v>
      </c>
      <c r="F362" s="109"/>
      <c r="G362" s="109"/>
      <c r="H362" s="71">
        <v>1.03840192843012E-06</v>
      </c>
    </row>
    <row r="363" spans="2:8" ht="15">
      <c r="B363" s="71"/>
      <c r="C363" s="71"/>
      <c r="D363" s="71"/>
      <c r="E363" s="109" t="s">
        <v>251</v>
      </c>
      <c r="F363" s="109"/>
      <c r="G363" s="109"/>
      <c r="H363" s="71">
        <v>1.20250204035718E-11</v>
      </c>
    </row>
    <row r="364" spans="2:8" ht="15">
      <c r="B364" s="71"/>
      <c r="C364" s="71"/>
      <c r="D364" s="71"/>
      <c r="E364" s="109" t="s">
        <v>252</v>
      </c>
      <c r="F364" s="109"/>
      <c r="G364" s="109"/>
      <c r="H364" s="71">
        <v>8.2813094091097E-07</v>
      </c>
    </row>
    <row r="365" spans="2:8" ht="15">
      <c r="B365" s="71"/>
      <c r="C365" s="71"/>
      <c r="D365" s="71"/>
      <c r="E365" s="109" t="s">
        <v>407</v>
      </c>
      <c r="F365" s="109"/>
      <c r="G365" s="109"/>
      <c r="H365" s="71">
        <v>-4.39997728430301E-10</v>
      </c>
    </row>
    <row r="366" spans="2:8" ht="15">
      <c r="B366" s="71"/>
      <c r="C366" s="71"/>
      <c r="D366" s="71"/>
      <c r="E366" s="109" t="s">
        <v>148</v>
      </c>
      <c r="F366" s="109"/>
      <c r="G366" s="109"/>
      <c r="H366" s="71">
        <v>5.17722659590896E-07</v>
      </c>
    </row>
    <row r="367" spans="2:8" ht="15">
      <c r="B367" s="71"/>
      <c r="C367" s="71"/>
      <c r="D367" s="71"/>
      <c r="E367" s="109" t="s">
        <v>96</v>
      </c>
      <c r="F367" s="109"/>
      <c r="G367" s="109"/>
      <c r="H367" s="71">
        <v>1.91238735760848E-06</v>
      </c>
    </row>
    <row r="368" spans="2:8" ht="15">
      <c r="B368" s="71"/>
      <c r="C368" s="71"/>
      <c r="D368" s="71"/>
      <c r="E368" s="109" t="s">
        <v>256</v>
      </c>
      <c r="F368" s="109"/>
      <c r="G368" s="109"/>
      <c r="H368" s="71">
        <v>-4.05770794177029E-07</v>
      </c>
    </row>
    <row r="369" spans="2:8" ht="15">
      <c r="B369" s="71"/>
      <c r="C369" s="71"/>
      <c r="D369" s="71"/>
      <c r="E369" s="109" t="s">
        <v>97</v>
      </c>
      <c r="F369" s="109"/>
      <c r="G369" s="109"/>
      <c r="H369" s="71">
        <v>8.59307386331539E-09</v>
      </c>
    </row>
    <row r="370" spans="2:8" ht="15">
      <c r="B370" s="71"/>
      <c r="C370" s="71"/>
      <c r="D370" s="71"/>
      <c r="E370" s="109" t="s">
        <v>257</v>
      </c>
      <c r="F370" s="109"/>
      <c r="G370" s="109"/>
      <c r="H370" s="71">
        <v>-4.56323350512212E-08</v>
      </c>
    </row>
    <row r="371" spans="2:8" ht="15">
      <c r="B371" s="71"/>
      <c r="C371" s="71"/>
      <c r="D371" s="71"/>
      <c r="E371" s="109" t="s">
        <v>258</v>
      </c>
      <c r="F371" s="109"/>
      <c r="G371" s="109"/>
      <c r="H371" s="71">
        <v>1.55019712159317E-05</v>
      </c>
    </row>
    <row r="372" spans="2:8" ht="15">
      <c r="B372" s="71"/>
      <c r="C372" s="71"/>
      <c r="D372" s="71"/>
      <c r="E372" s="109" t="s">
        <v>260</v>
      </c>
      <c r="F372" s="109"/>
      <c r="G372" s="109"/>
      <c r="H372" s="71">
        <v>-9.58592194449627E-09</v>
      </c>
    </row>
    <row r="373" spans="2:8" ht="15">
      <c r="B373" s="71"/>
      <c r="C373" s="71"/>
      <c r="D373" s="71"/>
      <c r="E373" s="109" t="s">
        <v>261</v>
      </c>
      <c r="F373" s="109"/>
      <c r="G373" s="109"/>
      <c r="H373" s="71">
        <v>1.76825554018933E-07</v>
      </c>
    </row>
    <row r="374" spans="2:8" ht="15">
      <c r="B374" s="71"/>
      <c r="C374" s="71"/>
      <c r="D374" s="71"/>
      <c r="E374" s="109" t="s">
        <v>301</v>
      </c>
      <c r="F374" s="109"/>
      <c r="G374" s="109"/>
      <c r="H374" s="71">
        <v>-9.88543049674711E-07</v>
      </c>
    </row>
    <row r="375" spans="2:8" ht="15">
      <c r="B375" s="71"/>
      <c r="C375" s="71"/>
      <c r="D375" s="71"/>
      <c r="E375" s="109" t="s">
        <v>263</v>
      </c>
      <c r="F375" s="109"/>
      <c r="G375" s="109"/>
      <c r="H375" s="71">
        <v>3.29327367899863E-14</v>
      </c>
    </row>
    <row r="376" spans="2:8" ht="15">
      <c r="B376" s="71"/>
      <c r="C376" s="71"/>
      <c r="D376" s="71"/>
      <c r="E376" s="109" t="s">
        <v>264</v>
      </c>
      <c r="F376" s="109"/>
      <c r="G376" s="109"/>
      <c r="H376" s="71">
        <v>9.88542520598065E-10</v>
      </c>
    </row>
    <row r="377" spans="2:8" ht="15">
      <c r="B377" s="71"/>
      <c r="C377" s="71"/>
      <c r="D377" s="71"/>
      <c r="E377" s="109" t="s">
        <v>265</v>
      </c>
      <c r="F377" s="109"/>
      <c r="G377" s="109"/>
      <c r="H377" s="71">
        <v>-5.96750034331849E-09</v>
      </c>
    </row>
    <row r="378" spans="2:8" ht="15">
      <c r="B378" s="71"/>
      <c r="C378" s="71"/>
      <c r="D378" s="71"/>
      <c r="E378" s="109" t="s">
        <v>408</v>
      </c>
      <c r="F378" s="109"/>
      <c r="G378" s="109"/>
      <c r="H378" s="71">
        <v>-4.03605301143077E-12</v>
      </c>
    </row>
    <row r="379" spans="2:8" ht="15">
      <c r="B379" s="71"/>
      <c r="C379" s="71"/>
      <c r="D379" s="71"/>
      <c r="E379" s="109" t="s">
        <v>266</v>
      </c>
      <c r="F379" s="109"/>
      <c r="G379" s="109"/>
      <c r="H379" s="71">
        <v>-1.5991051931542E-08</v>
      </c>
    </row>
    <row r="380" spans="2:8" ht="15">
      <c r="B380" s="71"/>
      <c r="C380" s="71"/>
      <c r="D380" s="71"/>
      <c r="E380" s="109" t="s">
        <v>267</v>
      </c>
      <c r="F380" s="109"/>
      <c r="G380" s="109"/>
      <c r="H380" s="71">
        <v>2.69182829194417E-05</v>
      </c>
    </row>
    <row r="381" spans="2:8" ht="15">
      <c r="B381" s="71"/>
      <c r="C381" s="71"/>
      <c r="D381" s="109" t="s">
        <v>409</v>
      </c>
      <c r="E381" s="109"/>
      <c r="F381" s="109"/>
      <c r="G381" s="109"/>
      <c r="H381" s="71">
        <v>-0.00322175673772015</v>
      </c>
    </row>
    <row r="382" spans="2:8" ht="15">
      <c r="B382" s="71"/>
      <c r="C382" s="71"/>
      <c r="D382" s="71"/>
      <c r="E382" s="109" t="s">
        <v>410</v>
      </c>
      <c r="F382" s="109"/>
      <c r="G382" s="109"/>
      <c r="H382" s="71">
        <v>2.23770505741289E-07</v>
      </c>
    </row>
    <row r="383" spans="2:8" ht="15">
      <c r="B383" s="71"/>
      <c r="C383" s="71"/>
      <c r="D383" s="71"/>
      <c r="E383" s="109" t="s">
        <v>103</v>
      </c>
      <c r="F383" s="109"/>
      <c r="G383" s="109"/>
      <c r="H383" s="71">
        <v>-1.99201246397013E-06</v>
      </c>
    </row>
    <row r="384" spans="2:8" ht="15">
      <c r="B384" s="71"/>
      <c r="C384" s="71"/>
      <c r="D384" s="71"/>
      <c r="E384" s="109" t="s">
        <v>98</v>
      </c>
      <c r="F384" s="109"/>
      <c r="G384" s="109"/>
      <c r="H384" s="71">
        <v>3.31700721730098E-07</v>
      </c>
    </row>
    <row r="385" spans="2:8" ht="15">
      <c r="B385" s="71"/>
      <c r="C385" s="71"/>
      <c r="D385" s="71"/>
      <c r="E385" s="109" t="s">
        <v>411</v>
      </c>
      <c r="F385" s="109"/>
      <c r="G385" s="109"/>
      <c r="H385" s="71">
        <v>0.00022130961084606</v>
      </c>
    </row>
    <row r="386" spans="2:8" ht="15">
      <c r="B386" s="71"/>
      <c r="C386" s="71"/>
      <c r="D386" s="71"/>
      <c r="E386" s="109" t="s">
        <v>104</v>
      </c>
      <c r="F386" s="109"/>
      <c r="G386" s="109"/>
      <c r="H386" s="71">
        <v>-1.96616301625961E-06</v>
      </c>
    </row>
    <row r="387" spans="2:8" ht="15">
      <c r="B387" s="71"/>
      <c r="C387" s="71"/>
      <c r="D387" s="71"/>
      <c r="E387" s="109" t="s">
        <v>272</v>
      </c>
      <c r="F387" s="109"/>
      <c r="G387" s="109"/>
      <c r="H387" s="71">
        <v>2.91816519366728E-08</v>
      </c>
    </row>
    <row r="388" spans="2:8" ht="15">
      <c r="B388" s="71"/>
      <c r="C388" s="71"/>
      <c r="D388" s="71"/>
      <c r="E388" s="109" t="s">
        <v>273</v>
      </c>
      <c r="F388" s="109"/>
      <c r="G388" s="109"/>
      <c r="H388" s="71">
        <v>-6.93574456606349E-11</v>
      </c>
    </row>
    <row r="389" spans="2:8" ht="15">
      <c r="B389" s="71"/>
      <c r="C389" s="71"/>
      <c r="D389" s="71"/>
      <c r="E389" s="109" t="s">
        <v>274</v>
      </c>
      <c r="F389" s="109"/>
      <c r="G389" s="109"/>
      <c r="H389" s="71">
        <v>-1.39245291867478E-06</v>
      </c>
    </row>
    <row r="390" spans="2:8" ht="15">
      <c r="B390" s="71"/>
      <c r="C390" s="71"/>
      <c r="D390" s="71"/>
      <c r="E390" s="109" t="s">
        <v>412</v>
      </c>
      <c r="F390" s="109"/>
      <c r="G390" s="109"/>
      <c r="H390" s="71">
        <v>1.31005225290708E-14</v>
      </c>
    </row>
    <row r="391" spans="2:8" ht="15">
      <c r="B391" s="71"/>
      <c r="C391" s="71"/>
      <c r="D391" s="71"/>
      <c r="E391" s="109" t="s">
        <v>276</v>
      </c>
      <c r="F391" s="109"/>
      <c r="G391" s="109"/>
      <c r="H391" s="71">
        <v>5.83324743187861E-12</v>
      </c>
    </row>
    <row r="392" spans="2:8" ht="15">
      <c r="B392" s="71"/>
      <c r="C392" s="71"/>
      <c r="D392" s="71"/>
      <c r="E392" s="109" t="s">
        <v>413</v>
      </c>
      <c r="F392" s="109"/>
      <c r="G392" s="109"/>
      <c r="H392" s="71">
        <v>-0.0002109717978145</v>
      </c>
    </row>
    <row r="393" spans="2:8" ht="15">
      <c r="B393" s="71"/>
      <c r="C393" s="71"/>
      <c r="D393" s="71"/>
      <c r="E393" s="109" t="s">
        <v>414</v>
      </c>
      <c r="F393" s="109"/>
      <c r="G393" s="109"/>
      <c r="H393" s="71">
        <v>2.07353881876095E-06</v>
      </c>
    </row>
    <row r="394" spans="2:8" ht="15">
      <c r="B394" s="71"/>
      <c r="C394" s="71"/>
      <c r="D394" s="71"/>
      <c r="E394" s="109" t="s">
        <v>415</v>
      </c>
      <c r="F394" s="109"/>
      <c r="G394" s="109"/>
      <c r="H394" s="71">
        <v>1.25441409345071E-11</v>
      </c>
    </row>
    <row r="395" spans="2:8" ht="15">
      <c r="B395" s="71"/>
      <c r="C395" s="71"/>
      <c r="D395" s="71"/>
      <c r="E395" s="109" t="s">
        <v>416</v>
      </c>
      <c r="F395" s="109"/>
      <c r="G395" s="109"/>
      <c r="H395" s="71">
        <v>-0.00192556584190422</v>
      </c>
    </row>
    <row r="396" spans="2:8" ht="15">
      <c r="B396" s="71"/>
      <c r="C396" s="71"/>
      <c r="D396" s="71"/>
      <c r="E396" s="109" t="s">
        <v>417</v>
      </c>
      <c r="F396" s="109"/>
      <c r="G396" s="109"/>
      <c r="H396" s="71">
        <v>-2.4769826254176E-06</v>
      </c>
    </row>
    <row r="397" spans="2:8" ht="15">
      <c r="B397" s="71"/>
      <c r="C397" s="71"/>
      <c r="D397" s="71"/>
      <c r="E397" s="109" t="s">
        <v>418</v>
      </c>
      <c r="F397" s="109"/>
      <c r="G397" s="109"/>
      <c r="H397" s="71">
        <v>7.58505364421183E-10</v>
      </c>
    </row>
    <row r="398" spans="2:8" ht="15">
      <c r="B398" s="71"/>
      <c r="C398" s="71"/>
      <c r="D398" s="71"/>
      <c r="E398" s="109" t="s">
        <v>419</v>
      </c>
      <c r="F398" s="109"/>
      <c r="G398" s="109"/>
      <c r="H398" s="71">
        <v>1.64697976527088E-06</v>
      </c>
    </row>
    <row r="399" spans="2:8" ht="15">
      <c r="B399" s="71"/>
      <c r="C399" s="71"/>
      <c r="D399" s="71"/>
      <c r="E399" s="109" t="s">
        <v>283</v>
      </c>
      <c r="F399" s="109"/>
      <c r="G399" s="109"/>
      <c r="H399" s="71">
        <v>-0.000634120866904988</v>
      </c>
    </row>
    <row r="400" spans="2:8" ht="15">
      <c r="B400" s="71"/>
      <c r="C400" s="71"/>
      <c r="D400" s="71"/>
      <c r="E400" s="109" t="s">
        <v>285</v>
      </c>
      <c r="F400" s="109"/>
      <c r="G400" s="109"/>
      <c r="H400" s="71">
        <v>-7.38886428675886E-10</v>
      </c>
    </row>
    <row r="401" spans="2:8" ht="15">
      <c r="B401" s="71"/>
      <c r="C401" s="71"/>
      <c r="D401" s="71"/>
      <c r="E401" s="109" t="s">
        <v>289</v>
      </c>
      <c r="F401" s="109"/>
      <c r="G401" s="109"/>
      <c r="H401" s="71">
        <v>-1.20829112821745E-11</v>
      </c>
    </row>
    <row r="402" spans="2:8" ht="15">
      <c r="B402" s="71"/>
      <c r="C402" s="71"/>
      <c r="D402" s="71"/>
      <c r="E402" s="109" t="s">
        <v>420</v>
      </c>
      <c r="F402" s="109"/>
      <c r="G402" s="109"/>
      <c r="H402" s="71">
        <v>6.30227889694048E-12</v>
      </c>
    </row>
    <row r="403" spans="2:8" ht="15">
      <c r="B403" s="71"/>
      <c r="C403" s="71"/>
      <c r="D403" s="71"/>
      <c r="E403" s="109" t="s">
        <v>421</v>
      </c>
      <c r="F403" s="109"/>
      <c r="G403" s="109"/>
      <c r="H403" s="71">
        <v>-9.01062002837124E-10</v>
      </c>
    </row>
    <row r="404" spans="2:8" ht="15">
      <c r="B404" s="71"/>
      <c r="C404" s="71"/>
      <c r="D404" s="71"/>
      <c r="E404" s="109" t="s">
        <v>422</v>
      </c>
      <c r="F404" s="109"/>
      <c r="G404" s="109"/>
      <c r="H404" s="71">
        <v>7.03719787147843E-09</v>
      </c>
    </row>
    <row r="405" spans="2:8" ht="15">
      <c r="B405" s="71"/>
      <c r="C405" s="71"/>
      <c r="D405" s="71"/>
      <c r="E405" s="109" t="s">
        <v>423</v>
      </c>
      <c r="F405" s="109"/>
      <c r="G405" s="109"/>
      <c r="H405" s="71">
        <v>7.14398887006334E-16</v>
      </c>
    </row>
    <row r="406" spans="2:8" ht="15">
      <c r="B406" s="71"/>
      <c r="C406" s="71"/>
      <c r="D406" s="71"/>
      <c r="E406" s="109" t="s">
        <v>424</v>
      </c>
      <c r="F406" s="109"/>
      <c r="G406" s="109"/>
      <c r="H406" s="71">
        <v>3.46603042239746E-07</v>
      </c>
    </row>
    <row r="407" spans="2:8" ht="15">
      <c r="B407" s="71"/>
      <c r="C407" s="71"/>
      <c r="D407" s="71"/>
      <c r="E407" s="109" t="s">
        <v>425</v>
      </c>
      <c r="F407" s="109"/>
      <c r="G407" s="109"/>
      <c r="H407" s="71">
        <v>-4.25181656185474E-05</v>
      </c>
    </row>
    <row r="408" spans="2:8" ht="15">
      <c r="B408" s="71"/>
      <c r="C408" s="71"/>
      <c r="D408" s="71"/>
      <c r="E408" s="109" t="s">
        <v>426</v>
      </c>
      <c r="F408" s="109"/>
      <c r="G408" s="109"/>
      <c r="H408" s="71">
        <v>1.35607824211149E-13</v>
      </c>
    </row>
    <row r="409" spans="2:8" ht="15">
      <c r="B409" s="71"/>
      <c r="C409" s="71"/>
      <c r="D409" s="71"/>
      <c r="E409" s="109" t="s">
        <v>427</v>
      </c>
      <c r="F409" s="109"/>
      <c r="G409" s="109"/>
      <c r="H409" s="71">
        <v>5.94075695790487E-10</v>
      </c>
    </row>
    <row r="410" spans="2:8" ht="15">
      <c r="B410" s="71"/>
      <c r="C410" s="71"/>
      <c r="D410" s="71"/>
      <c r="E410" s="109" t="s">
        <v>428</v>
      </c>
      <c r="F410" s="109"/>
      <c r="G410" s="109"/>
      <c r="H410" s="71">
        <v>2.42725050468844E-11</v>
      </c>
    </row>
    <row r="411" spans="2:8" ht="15">
      <c r="B411" s="71"/>
      <c r="C411" s="71"/>
      <c r="D411" s="71"/>
      <c r="E411" s="109" t="s">
        <v>429</v>
      </c>
      <c r="F411" s="109"/>
      <c r="G411" s="109"/>
      <c r="H411" s="71">
        <v>2.19133671375954E-08</v>
      </c>
    </row>
    <row r="412" spans="2:8" ht="15">
      <c r="B412" s="71"/>
      <c r="C412" s="71"/>
      <c r="D412" s="71"/>
      <c r="E412" s="109" t="s">
        <v>106</v>
      </c>
      <c r="F412" s="109"/>
      <c r="G412" s="109"/>
      <c r="H412" s="71">
        <v>-1.34895902646657E-05</v>
      </c>
    </row>
    <row r="413" spans="2:8" ht="15">
      <c r="B413" s="71"/>
      <c r="C413" s="71"/>
      <c r="D413" s="71"/>
      <c r="E413" s="109" t="s">
        <v>430</v>
      </c>
      <c r="F413" s="109"/>
      <c r="G413" s="109"/>
      <c r="H413" s="71">
        <v>-1.44725801827768E-11</v>
      </c>
    </row>
    <row r="414" spans="2:8" ht="15">
      <c r="B414" s="71"/>
      <c r="C414" s="71"/>
      <c r="D414" s="71"/>
      <c r="E414" s="109" t="s">
        <v>107</v>
      </c>
      <c r="F414" s="109"/>
      <c r="G414" s="109"/>
      <c r="H414" s="71">
        <v>2.44618300814035E-08</v>
      </c>
    </row>
    <row r="415" spans="2:8" ht="15">
      <c r="B415" s="71"/>
      <c r="C415" s="71"/>
      <c r="D415" s="71"/>
      <c r="E415" s="109" t="s">
        <v>431</v>
      </c>
      <c r="F415" s="109"/>
      <c r="G415" s="109"/>
      <c r="H415" s="71">
        <v>1.39380097303915E-06</v>
      </c>
    </row>
    <row r="416" spans="2:8" ht="15">
      <c r="B416" s="71"/>
      <c r="C416" s="71"/>
      <c r="D416" s="71"/>
      <c r="E416" s="109" t="s">
        <v>108</v>
      </c>
      <c r="F416" s="109"/>
      <c r="G416" s="109"/>
      <c r="H416" s="71">
        <v>9.44227189103831E-08</v>
      </c>
    </row>
    <row r="417" spans="2:8" ht="15">
      <c r="B417" s="71"/>
      <c r="C417" s="71"/>
      <c r="D417" s="71"/>
      <c r="E417" s="109" t="s">
        <v>109</v>
      </c>
      <c r="F417" s="109"/>
      <c r="G417" s="109"/>
      <c r="H417" s="71">
        <v>1.95437923226748E-05</v>
      </c>
    </row>
    <row r="418" spans="2:8" ht="15">
      <c r="B418" s="71"/>
      <c r="C418" s="71"/>
      <c r="D418" s="71"/>
      <c r="E418" s="109" t="s">
        <v>432</v>
      </c>
      <c r="F418" s="109"/>
      <c r="G418" s="109"/>
      <c r="H418" s="71">
        <v>1.56998851622483E-08</v>
      </c>
    </row>
    <row r="419" spans="2:8" ht="15">
      <c r="B419" s="71"/>
      <c r="C419" s="71"/>
      <c r="D419" s="71"/>
      <c r="E419" s="109" t="s">
        <v>433</v>
      </c>
      <c r="F419" s="109"/>
      <c r="G419" s="109"/>
      <c r="H419" s="71">
        <v>-1.24118259724871E-12</v>
      </c>
    </row>
    <row r="420" spans="2:8" ht="15">
      <c r="B420" s="71"/>
      <c r="C420" s="71"/>
      <c r="D420" s="71"/>
      <c r="E420" s="109" t="s">
        <v>434</v>
      </c>
      <c r="F420" s="109"/>
      <c r="G420" s="109"/>
      <c r="H420" s="71">
        <v>-4.11460418758333E-05</v>
      </c>
    </row>
    <row r="421" spans="2:8" ht="15">
      <c r="B421" s="71"/>
      <c r="C421" s="71"/>
      <c r="D421" s="71"/>
      <c r="E421" s="109" t="s">
        <v>210</v>
      </c>
      <c r="F421" s="109"/>
      <c r="G421" s="109"/>
      <c r="H421" s="71">
        <v>-3.01797145259305E-11</v>
      </c>
    </row>
    <row r="422" spans="2:8" ht="15">
      <c r="B422" s="71"/>
      <c r="C422" s="71"/>
      <c r="D422" s="71"/>
      <c r="E422" s="109" t="s">
        <v>435</v>
      </c>
      <c r="F422" s="109"/>
      <c r="G422" s="109"/>
      <c r="H422" s="71">
        <v>4.12669480059883E-11</v>
      </c>
    </row>
    <row r="423" spans="2:8" ht="15">
      <c r="B423" s="71"/>
      <c r="C423" s="71"/>
      <c r="D423" s="71"/>
      <c r="E423" s="109" t="s">
        <v>436</v>
      </c>
      <c r="F423" s="109"/>
      <c r="G423" s="109"/>
      <c r="H423" s="71">
        <v>-0.000593200692201572</v>
      </c>
    </row>
    <row r="424" spans="2:8" ht="15">
      <c r="B424" s="71"/>
      <c r="C424" s="71"/>
      <c r="D424" s="71"/>
      <c r="E424" s="109" t="s">
        <v>437</v>
      </c>
      <c r="F424" s="109"/>
      <c r="G424" s="109"/>
      <c r="H424" s="71">
        <v>4.46542869776876E-07</v>
      </c>
    </row>
    <row r="425" spans="2:8" ht="15">
      <c r="B425" s="71"/>
      <c r="C425" s="71"/>
      <c r="D425" s="71"/>
      <c r="E425" s="109" t="s">
        <v>438</v>
      </c>
      <c r="F425" s="109"/>
      <c r="G425" s="109"/>
      <c r="H425" s="71">
        <v>-4.2253657402178E-07</v>
      </c>
    </row>
    <row r="426" spans="2:8" ht="15">
      <c r="B426" s="71"/>
      <c r="C426" s="71"/>
      <c r="D426" s="71"/>
      <c r="E426" s="109" t="s">
        <v>154</v>
      </c>
      <c r="F426" s="109"/>
      <c r="G426" s="109"/>
      <c r="H426" s="71">
        <v>8.99854958338497E-10</v>
      </c>
    </row>
    <row r="427" spans="2:8" ht="15">
      <c r="B427" s="71"/>
      <c r="C427" s="71"/>
      <c r="D427" s="71"/>
      <c r="E427" s="109" t="s">
        <v>303</v>
      </c>
      <c r="F427" s="109"/>
      <c r="G427" s="109"/>
      <c r="H427" s="71">
        <v>-1.55764979864827E-09</v>
      </c>
    </row>
    <row r="428" spans="2:8" ht="15">
      <c r="B428" s="71"/>
      <c r="C428" s="71"/>
      <c r="D428" s="71"/>
      <c r="E428" s="109" t="s">
        <v>439</v>
      </c>
      <c r="F428" s="109"/>
      <c r="G428" s="109"/>
      <c r="H428" s="71">
        <v>-1.03353071239593E-11</v>
      </c>
    </row>
    <row r="429" spans="2:8" ht="15">
      <c r="B429" s="71"/>
      <c r="C429" s="71"/>
      <c r="D429" s="71"/>
      <c r="E429" s="109" t="s">
        <v>440</v>
      </c>
      <c r="F429" s="109"/>
      <c r="G429" s="109"/>
      <c r="H429" s="71">
        <v>-3.66168750172531E-11</v>
      </c>
    </row>
    <row r="430" spans="2:8" ht="15">
      <c r="B430" s="71"/>
      <c r="C430" s="71"/>
      <c r="D430" s="71"/>
      <c r="E430" s="109" t="s">
        <v>441</v>
      </c>
      <c r="F430" s="109"/>
      <c r="G430" s="109"/>
      <c r="H430" s="71">
        <v>-8.29805721849483E-14</v>
      </c>
    </row>
    <row r="431" spans="2:8" ht="15">
      <c r="B431" s="71"/>
      <c r="C431" s="71"/>
      <c r="D431" s="71"/>
      <c r="E431" s="109" t="s">
        <v>442</v>
      </c>
      <c r="F431" s="109"/>
      <c r="G431" s="109"/>
      <c r="H431" s="71">
        <v>-3.31998704675588E-10</v>
      </c>
    </row>
    <row r="432" spans="2:8" ht="15">
      <c r="B432" s="71"/>
      <c r="C432" s="71"/>
      <c r="D432" s="71"/>
      <c r="E432" s="109" t="s">
        <v>443</v>
      </c>
      <c r="F432" s="109"/>
      <c r="G432" s="109"/>
      <c r="H432" s="71">
        <v>-1.28889249684212E-09</v>
      </c>
    </row>
    <row r="433" spans="2:8" ht="15">
      <c r="B433" s="71"/>
      <c r="C433" s="71"/>
      <c r="D433" s="109" t="s">
        <v>444</v>
      </c>
      <c r="E433" s="109"/>
      <c r="F433" s="109"/>
      <c r="G433" s="109"/>
      <c r="H433" s="71">
        <v>-1.9613972651314E-07</v>
      </c>
    </row>
    <row r="434" spans="2:8" ht="15">
      <c r="B434" s="71"/>
      <c r="C434" s="71"/>
      <c r="D434" s="71"/>
      <c r="E434" s="109" t="s">
        <v>445</v>
      </c>
      <c r="F434" s="109"/>
      <c r="G434" s="109"/>
      <c r="H434" s="71">
        <v>-1.87481988054776E-11</v>
      </c>
    </row>
    <row r="435" spans="2:8" ht="15">
      <c r="B435" s="71"/>
      <c r="C435" s="71"/>
      <c r="D435" s="71"/>
      <c r="E435" s="71"/>
      <c r="F435" s="109" t="s">
        <v>446</v>
      </c>
      <c r="G435" s="109"/>
      <c r="H435" s="71">
        <v>-6.93580040969709E-15</v>
      </c>
    </row>
    <row r="436" spans="2:8" ht="15">
      <c r="B436" s="71"/>
      <c r="C436" s="71"/>
      <c r="D436" s="71"/>
      <c r="E436" s="71"/>
      <c r="F436" s="109" t="s">
        <v>447</v>
      </c>
      <c r="G436" s="109"/>
      <c r="H436" s="71">
        <v>4.98397722558448E-18</v>
      </c>
    </row>
    <row r="437" spans="2:8" ht="15">
      <c r="B437" s="71"/>
      <c r="C437" s="71"/>
      <c r="D437" s="71"/>
      <c r="E437" s="71"/>
      <c r="F437" s="109" t="s">
        <v>448</v>
      </c>
      <c r="G437" s="109"/>
      <c r="H437" s="71">
        <v>-1.86955948514323E-11</v>
      </c>
    </row>
    <row r="438" spans="2:8" ht="15">
      <c r="B438" s="71"/>
      <c r="C438" s="71"/>
      <c r="D438" s="71"/>
      <c r="E438" s="71"/>
      <c r="F438" s="109" t="s">
        <v>322</v>
      </c>
      <c r="G438" s="109"/>
      <c r="H438" s="71">
        <v>6.61448039964144E-19</v>
      </c>
    </row>
    <row r="439" spans="2:8" ht="15">
      <c r="B439" s="71"/>
      <c r="C439" s="71"/>
      <c r="D439" s="71"/>
      <c r="E439" s="71"/>
      <c r="F439" s="109" t="s">
        <v>449</v>
      </c>
      <c r="G439" s="109"/>
      <c r="H439" s="71">
        <v>-4.61797458543366E-16</v>
      </c>
    </row>
    <row r="440" spans="2:8" ht="15">
      <c r="B440" s="71"/>
      <c r="C440" s="71"/>
      <c r="D440" s="71"/>
      <c r="E440" s="71"/>
      <c r="F440" s="109" t="s">
        <v>328</v>
      </c>
      <c r="G440" s="109"/>
      <c r="H440" s="71">
        <v>3.11961016834647E-20</v>
      </c>
    </row>
    <row r="441" spans="2:8" ht="15">
      <c r="B441" s="71"/>
      <c r="C441" s="71"/>
      <c r="D441" s="71"/>
      <c r="E441" s="71"/>
      <c r="F441" s="109" t="s">
        <v>336</v>
      </c>
      <c r="G441" s="109"/>
      <c r="H441" s="71">
        <v>-4.52120327983931E-14</v>
      </c>
    </row>
    <row r="442" spans="2:8" ht="15">
      <c r="B442" s="71"/>
      <c r="C442" s="71"/>
      <c r="D442" s="71"/>
      <c r="E442" s="109" t="s">
        <v>450</v>
      </c>
      <c r="F442" s="109"/>
      <c r="G442" s="109"/>
      <c r="H442" s="71">
        <v>-2.6338331552368E-07</v>
      </c>
    </row>
    <row r="443" spans="2:8" ht="15">
      <c r="B443" s="71"/>
      <c r="C443" s="71"/>
      <c r="D443" s="71"/>
      <c r="E443" s="71"/>
      <c r="F443" s="109" t="s">
        <v>451</v>
      </c>
      <c r="G443" s="109"/>
      <c r="H443" s="71">
        <v>6.16889174514892E-12</v>
      </c>
    </row>
    <row r="444" spans="2:8" ht="15">
      <c r="B444" s="71"/>
      <c r="C444" s="71"/>
      <c r="D444" s="71"/>
      <c r="E444" s="71"/>
      <c r="F444" s="109" t="s">
        <v>452</v>
      </c>
      <c r="G444" s="109"/>
      <c r="H444" s="71">
        <v>2.5937397335309298E-12</v>
      </c>
    </row>
    <row r="445" spans="2:8" ht="15">
      <c r="B445" s="71"/>
      <c r="C445" s="71"/>
      <c r="D445" s="71"/>
      <c r="E445" s="71"/>
      <c r="F445" s="109" t="s">
        <v>338</v>
      </c>
      <c r="G445" s="109"/>
      <c r="H445" s="71">
        <v>1.25825757285756E-08</v>
      </c>
    </row>
    <row r="446" spans="2:8" ht="15">
      <c r="B446" s="71"/>
      <c r="C446" s="71"/>
      <c r="D446" s="71"/>
      <c r="E446" s="71"/>
      <c r="F446" s="109" t="s">
        <v>453</v>
      </c>
      <c r="G446" s="109"/>
      <c r="H446" s="71">
        <v>-3.37713822358277E-11</v>
      </c>
    </row>
    <row r="447" spans="2:8" ht="15">
      <c r="B447" s="71"/>
      <c r="C447" s="71"/>
      <c r="D447" s="71"/>
      <c r="E447" s="71"/>
      <c r="F447" s="109" t="s">
        <v>310</v>
      </c>
      <c r="G447" s="109"/>
      <c r="H447" s="71">
        <v>1.01197784539708E-11</v>
      </c>
    </row>
    <row r="448" spans="2:8" ht="15">
      <c r="B448" s="71"/>
      <c r="C448" s="71"/>
      <c r="D448" s="71"/>
      <c r="E448" s="71"/>
      <c r="F448" s="109" t="s">
        <v>344</v>
      </c>
      <c r="G448" s="109"/>
      <c r="H448" s="71">
        <v>4.86419040619593E-09</v>
      </c>
    </row>
    <row r="449" spans="2:8" ht="15">
      <c r="B449" s="71"/>
      <c r="C449" s="71"/>
      <c r="D449" s="71"/>
      <c r="E449" s="71"/>
      <c r="F449" s="109" t="s">
        <v>345</v>
      </c>
      <c r="G449" s="109"/>
      <c r="H449" s="71">
        <v>1.2626550034051E-08</v>
      </c>
    </row>
    <row r="450" spans="2:8" ht="15">
      <c r="B450" s="71"/>
      <c r="C450" s="71"/>
      <c r="D450" s="71"/>
      <c r="E450" s="71"/>
      <c r="F450" s="109" t="s">
        <v>311</v>
      </c>
      <c r="G450" s="109"/>
      <c r="H450" s="71">
        <v>7.97565888351934E-13</v>
      </c>
    </row>
    <row r="451" spans="2:8" ht="15">
      <c r="B451" s="71"/>
      <c r="C451" s="71"/>
      <c r="D451" s="71"/>
      <c r="E451" s="71"/>
      <c r="F451" s="109" t="s">
        <v>314</v>
      </c>
      <c r="G451" s="109"/>
      <c r="H451" s="71">
        <v>2.95111520885192E-13</v>
      </c>
    </row>
    <row r="452" spans="2:8" ht="15">
      <c r="B452" s="71"/>
      <c r="C452" s="71"/>
      <c r="D452" s="71"/>
      <c r="E452" s="71"/>
      <c r="F452" s="109" t="s">
        <v>315</v>
      </c>
      <c r="G452" s="109"/>
      <c r="H452" s="71">
        <v>3.31613410437717E-12</v>
      </c>
    </row>
    <row r="453" spans="2:8" ht="15">
      <c r="B453" s="71"/>
      <c r="C453" s="71"/>
      <c r="D453" s="71"/>
      <c r="E453" s="71"/>
      <c r="F453" s="109" t="s">
        <v>454</v>
      </c>
      <c r="G453" s="109"/>
      <c r="H453" s="71">
        <v>2.33077296182302E-11</v>
      </c>
    </row>
    <row r="454" spans="2:8" ht="15">
      <c r="B454" s="71"/>
      <c r="C454" s="71"/>
      <c r="D454" s="71"/>
      <c r="E454" s="71"/>
      <c r="F454" s="109" t="s">
        <v>356</v>
      </c>
      <c r="G454" s="109"/>
      <c r="H454" s="71">
        <v>6.67207627923686E-10</v>
      </c>
    </row>
    <row r="455" spans="2:8" ht="15">
      <c r="B455" s="71"/>
      <c r="C455" s="71"/>
      <c r="D455" s="71"/>
      <c r="E455" s="71"/>
      <c r="F455" s="109" t="s">
        <v>357</v>
      </c>
      <c r="G455" s="109"/>
      <c r="H455" s="71">
        <v>9.66291849766432E-13</v>
      </c>
    </row>
    <row r="456" spans="2:8" ht="15">
      <c r="B456" s="71"/>
      <c r="C456" s="71"/>
      <c r="D456" s="71"/>
      <c r="E456" s="71"/>
      <c r="F456" s="109" t="s">
        <v>362</v>
      </c>
      <c r="G456" s="109"/>
      <c r="H456" s="71">
        <v>2.54076105121652E-12</v>
      </c>
    </row>
    <row r="457" spans="2:8" ht="15">
      <c r="B457" s="71"/>
      <c r="C457" s="71"/>
      <c r="D457" s="71"/>
      <c r="E457" s="71"/>
      <c r="F457" s="109" t="s">
        <v>377</v>
      </c>
      <c r="G457" s="109"/>
      <c r="H457" s="71">
        <v>2.12597441354513E-07</v>
      </c>
    </row>
    <row r="458" spans="2:8" ht="15">
      <c r="B458" s="71"/>
      <c r="C458" s="71"/>
      <c r="D458" s="71"/>
      <c r="E458" s="71"/>
      <c r="F458" s="109" t="s">
        <v>365</v>
      </c>
      <c r="G458" s="109"/>
      <c r="H458" s="71">
        <v>-5.90811499920635E-07</v>
      </c>
    </row>
    <row r="459" spans="2:8" ht="15">
      <c r="B459" s="71"/>
      <c r="C459" s="71"/>
      <c r="D459" s="71"/>
      <c r="E459" s="71"/>
      <c r="F459" s="109" t="s">
        <v>455</v>
      </c>
      <c r="G459" s="109"/>
      <c r="H459" s="71">
        <v>6.14812958896959E-08</v>
      </c>
    </row>
    <row r="460" spans="2:8" ht="15">
      <c r="B460" s="71"/>
      <c r="C460" s="71"/>
      <c r="D460" s="71"/>
      <c r="E460" s="71"/>
      <c r="F460" s="109" t="s">
        <v>369</v>
      </c>
      <c r="G460" s="109"/>
      <c r="H460" s="71">
        <v>2.98765484447671E-08</v>
      </c>
    </row>
    <row r="461" spans="2:8" ht="15">
      <c r="B461" s="71"/>
      <c r="C461" s="71"/>
      <c r="D461" s="71"/>
      <c r="E461" s="71"/>
      <c r="F461" s="109" t="s">
        <v>456</v>
      </c>
      <c r="G461" s="109"/>
      <c r="H461" s="71">
        <v>-1.70399209933687E-08</v>
      </c>
    </row>
    <row r="462" spans="2:8" ht="15">
      <c r="B462" s="71"/>
      <c r="C462" s="71"/>
      <c r="D462" s="71"/>
      <c r="E462" s="71"/>
      <c r="F462" s="109" t="s">
        <v>374</v>
      </c>
      <c r="G462" s="109"/>
      <c r="H462" s="71">
        <v>7.64357671140683E-09</v>
      </c>
    </row>
    <row r="463" spans="2:8" ht="15">
      <c r="B463" s="71"/>
      <c r="C463" s="71"/>
      <c r="D463" s="71"/>
      <c r="E463" s="71"/>
      <c r="F463" s="109" t="s">
        <v>457</v>
      </c>
      <c r="G463" s="109"/>
      <c r="H463" s="71">
        <v>2.11238457146454E-09</v>
      </c>
    </row>
    <row r="464" spans="2:8" ht="15">
      <c r="B464" s="71"/>
      <c r="C464" s="71"/>
      <c r="D464" s="71"/>
      <c r="E464" s="109" t="s">
        <v>458</v>
      </c>
      <c r="F464" s="109"/>
      <c r="G464" s="109"/>
      <c r="H464" s="71">
        <v>8.84389583031064E-08</v>
      </c>
    </row>
    <row r="465" spans="2:8" ht="15">
      <c r="B465" s="71"/>
      <c r="C465" s="71"/>
      <c r="D465" s="71"/>
      <c r="E465" s="109" t="s">
        <v>318</v>
      </c>
      <c r="F465" s="109"/>
      <c r="G465" s="109"/>
      <c r="H465" s="71">
        <v>3.99396892485629E-10</v>
      </c>
    </row>
    <row r="466" spans="2:8" ht="15">
      <c r="B466" s="71"/>
      <c r="C466" s="71"/>
      <c r="D466" s="71"/>
      <c r="E466" s="109" t="s">
        <v>459</v>
      </c>
      <c r="F466" s="109"/>
      <c r="G466" s="109"/>
      <c r="H466" s="71">
        <v>-2.8655616299925E-11</v>
      </c>
    </row>
    <row r="467" spans="2:8" ht="15">
      <c r="B467" s="71"/>
      <c r="C467" s="71"/>
      <c r="D467" s="71"/>
      <c r="E467" s="109" t="s">
        <v>460</v>
      </c>
      <c r="F467" s="109"/>
      <c r="G467" s="109"/>
      <c r="H467" s="71">
        <v>1.93949128028773E-13</v>
      </c>
    </row>
    <row r="468" spans="2:8" ht="15">
      <c r="B468" s="71"/>
      <c r="C468" s="71"/>
      <c r="D468" s="71"/>
      <c r="E468" s="109" t="s">
        <v>461</v>
      </c>
      <c r="F468" s="109"/>
      <c r="G468" s="109"/>
      <c r="H468" s="71">
        <v>9.44417762152929E-11</v>
      </c>
    </row>
    <row r="469" spans="2:8" ht="15">
      <c r="B469" s="71"/>
      <c r="C469" s="71"/>
      <c r="D469" s="71"/>
      <c r="E469" s="109" t="s">
        <v>462</v>
      </c>
      <c r="F469" s="109"/>
      <c r="G469" s="109"/>
      <c r="H469" s="71">
        <v>2.65017420228044E-11</v>
      </c>
    </row>
    <row r="470" spans="2:8" ht="15">
      <c r="B470" s="71"/>
      <c r="C470" s="71"/>
      <c r="D470" s="71"/>
      <c r="E470" s="109" t="s">
        <v>463</v>
      </c>
      <c r="F470" s="109"/>
      <c r="G470" s="109"/>
      <c r="H470" s="71">
        <v>-2.16684998373131E-08</v>
      </c>
    </row>
    <row r="471" spans="2:8" ht="15">
      <c r="B471" s="71"/>
      <c r="C471" s="71"/>
      <c r="D471" s="109" t="s">
        <v>464</v>
      </c>
      <c r="E471" s="109"/>
      <c r="F471" s="109"/>
      <c r="G471" s="109"/>
      <c r="H471" s="71">
        <v>0</v>
      </c>
    </row>
    <row r="472" spans="2:8" ht="15">
      <c r="B472" s="71"/>
      <c r="C472" s="71"/>
      <c r="D472" s="109" t="s">
        <v>465</v>
      </c>
      <c r="E472" s="109"/>
      <c r="F472" s="109"/>
      <c r="G472" s="109"/>
      <c r="H472" s="71">
        <v>-9.47727352617543E-05</v>
      </c>
    </row>
    <row r="473" spans="2:8" ht="15">
      <c r="B473" s="71"/>
      <c r="C473" s="71"/>
      <c r="D473" s="71"/>
      <c r="E473" s="109" t="s">
        <v>392</v>
      </c>
      <c r="F473" s="109"/>
      <c r="G473" s="109"/>
      <c r="H473" s="71">
        <v>-1.42544231579443E-10</v>
      </c>
    </row>
    <row r="474" spans="2:8" ht="15">
      <c r="B474" s="71"/>
      <c r="C474" s="71"/>
      <c r="D474" s="71"/>
      <c r="E474" s="109" t="s">
        <v>466</v>
      </c>
      <c r="F474" s="109"/>
      <c r="G474" s="109"/>
      <c r="H474" s="71">
        <v>1.16139829083878E-06</v>
      </c>
    </row>
    <row r="475" spans="2:8" ht="15">
      <c r="B475" s="71"/>
      <c r="C475" s="71"/>
      <c r="D475" s="71"/>
      <c r="E475" s="109" t="s">
        <v>467</v>
      </c>
      <c r="F475" s="109"/>
      <c r="G475" s="109"/>
      <c r="H475" s="71">
        <v>3.11646286326292E-07</v>
      </c>
    </row>
    <row r="476" spans="2:8" ht="15">
      <c r="B476" s="71"/>
      <c r="C476" s="71"/>
      <c r="D476" s="71"/>
      <c r="E476" s="109" t="s">
        <v>468</v>
      </c>
      <c r="F476" s="109"/>
      <c r="G476" s="109"/>
      <c r="H476" s="71">
        <v>-9.63350321033181E-05</v>
      </c>
    </row>
    <row r="477" spans="2:8" ht="15">
      <c r="B477" s="71"/>
      <c r="C477" s="71"/>
      <c r="D477" s="71"/>
      <c r="E477" s="109" t="s">
        <v>469</v>
      </c>
      <c r="F477" s="109"/>
      <c r="G477" s="109"/>
      <c r="H477" s="71">
        <v>8.94034006325843E-08</v>
      </c>
    </row>
    <row r="478" spans="2:8" ht="15">
      <c r="B478" s="71"/>
      <c r="C478" s="71"/>
      <c r="D478" s="71"/>
      <c r="E478" s="109" t="s">
        <v>470</v>
      </c>
      <c r="F478" s="109"/>
      <c r="G478" s="109"/>
      <c r="H478" s="71">
        <v>-8.59200230788049E-12</v>
      </c>
    </row>
    <row r="479" spans="2:8" ht="15">
      <c r="B479" s="71"/>
      <c r="C479" s="71"/>
      <c r="D479" s="109" t="s">
        <v>471</v>
      </c>
      <c r="E479" s="109"/>
      <c r="F479" s="109"/>
      <c r="G479" s="109"/>
      <c r="H479" s="71">
        <v>0</v>
      </c>
    </row>
    <row r="480" spans="2:8" ht="15">
      <c r="B480" s="71"/>
      <c r="C480" s="71"/>
      <c r="D480" s="109" t="s">
        <v>484</v>
      </c>
      <c r="E480" s="109"/>
      <c r="F480" s="109"/>
      <c r="G480" s="109"/>
      <c r="H480" s="71">
        <v>0</v>
      </c>
    </row>
    <row r="481" spans="2:8" ht="15">
      <c r="B481" s="71"/>
      <c r="C481" s="71"/>
      <c r="D481" s="109" t="s">
        <v>526</v>
      </c>
      <c r="E481" s="109"/>
      <c r="F481" s="109"/>
      <c r="G481" s="109"/>
      <c r="H481" s="71">
        <v>0</v>
      </c>
    </row>
    <row r="482" spans="2:8" ht="15">
      <c r="B482" s="71"/>
      <c r="C482" s="71"/>
      <c r="D482" s="109" t="s">
        <v>527</v>
      </c>
      <c r="E482" s="109"/>
      <c r="F482" s="109"/>
      <c r="G482" s="109"/>
      <c r="H482" s="71">
        <v>0</v>
      </c>
    </row>
    <row r="483" spans="2:8" ht="15">
      <c r="B483" s="71"/>
      <c r="C483" s="71"/>
      <c r="D483" s="109" t="s">
        <v>472</v>
      </c>
      <c r="E483" s="109"/>
      <c r="F483" s="109"/>
      <c r="G483" s="109"/>
      <c r="H483" s="71">
        <v>-2.48429011133395E-09</v>
      </c>
    </row>
    <row r="484" spans="2:8" ht="15">
      <c r="B484" s="71"/>
      <c r="C484" s="71"/>
      <c r="D484" s="109" t="s">
        <v>395</v>
      </c>
      <c r="E484" s="109"/>
      <c r="F484" s="109"/>
      <c r="G484" s="109"/>
      <c r="H484" s="71">
        <v>0</v>
      </c>
    </row>
    <row r="485" spans="2:8" ht="15">
      <c r="B485" s="71"/>
      <c r="C485" s="109" t="s">
        <v>473</v>
      </c>
      <c r="D485" s="109"/>
      <c r="E485" s="109"/>
      <c r="F485" s="109"/>
      <c r="G485" s="109"/>
      <c r="H485" s="71">
        <v>0.00145028965083489</v>
      </c>
    </row>
    <row r="486" spans="2:8" ht="15">
      <c r="B486" s="71"/>
      <c r="C486" s="71"/>
      <c r="D486" s="109" t="s">
        <v>474</v>
      </c>
      <c r="E486" s="109"/>
      <c r="F486" s="109"/>
      <c r="G486" s="109"/>
      <c r="H486" s="71">
        <v>1.97943682614943E-06</v>
      </c>
    </row>
    <row r="487" spans="2:8" ht="15">
      <c r="B487" s="71"/>
      <c r="C487" s="71"/>
      <c r="D487" s="71"/>
      <c r="E487" s="109" t="s">
        <v>399</v>
      </c>
      <c r="F487" s="109"/>
      <c r="G487" s="109"/>
      <c r="H487" s="71">
        <v>4.87419587832758E-14</v>
      </c>
    </row>
    <row r="488" spans="2:8" ht="15">
      <c r="B488" s="71"/>
      <c r="C488" s="71"/>
      <c r="D488" s="71"/>
      <c r="E488" s="109" t="s">
        <v>400</v>
      </c>
      <c r="F488" s="109"/>
      <c r="G488" s="109"/>
      <c r="H488" s="71">
        <v>5.37638943281168E-08</v>
      </c>
    </row>
    <row r="489" spans="2:8" ht="15">
      <c r="B489" s="71"/>
      <c r="C489" s="71"/>
      <c r="D489" s="71"/>
      <c r="E489" s="109" t="s">
        <v>401</v>
      </c>
      <c r="F489" s="109"/>
      <c r="G489" s="109"/>
      <c r="H489" s="71">
        <v>1.87190898870071E-06</v>
      </c>
    </row>
    <row r="490" spans="2:8" ht="15">
      <c r="B490" s="71"/>
      <c r="C490" s="71"/>
      <c r="D490" s="71"/>
      <c r="E490" s="109" t="s">
        <v>405</v>
      </c>
      <c r="F490" s="109"/>
      <c r="G490" s="109"/>
      <c r="H490" s="71">
        <v>5.37638943786427E-08</v>
      </c>
    </row>
    <row r="491" spans="2:8" ht="15">
      <c r="B491" s="71"/>
      <c r="C491" s="71"/>
      <c r="D491" s="109" t="s">
        <v>475</v>
      </c>
      <c r="E491" s="109"/>
      <c r="F491" s="109"/>
      <c r="G491" s="109"/>
      <c r="H491" s="71">
        <v>4.40250021035812E-07</v>
      </c>
    </row>
    <row r="492" spans="2:8" ht="15">
      <c r="B492" s="71"/>
      <c r="C492" s="71"/>
      <c r="D492" s="71"/>
      <c r="E492" s="109" t="s">
        <v>245</v>
      </c>
      <c r="F492" s="109"/>
      <c r="G492" s="109"/>
      <c r="H492" s="71">
        <v>6.626702838625E-09</v>
      </c>
    </row>
    <row r="493" spans="2:8" ht="15">
      <c r="B493" s="71"/>
      <c r="C493" s="71"/>
      <c r="D493" s="71"/>
      <c r="E493" s="109" t="s">
        <v>247</v>
      </c>
      <c r="F493" s="109"/>
      <c r="G493" s="109"/>
      <c r="H493" s="71">
        <v>1.10311901154433E-09</v>
      </c>
    </row>
    <row r="494" spans="2:8" ht="15">
      <c r="B494" s="71"/>
      <c r="C494" s="71"/>
      <c r="D494" s="71"/>
      <c r="E494" s="109" t="s">
        <v>250</v>
      </c>
      <c r="F494" s="109"/>
      <c r="G494" s="109"/>
      <c r="H494" s="71">
        <v>1.07577719910787E-08</v>
      </c>
    </row>
    <row r="495" spans="2:8" ht="15">
      <c r="B495" s="71"/>
      <c r="C495" s="71"/>
      <c r="D495" s="71"/>
      <c r="E495" s="109" t="s">
        <v>251</v>
      </c>
      <c r="F495" s="109"/>
      <c r="G495" s="109"/>
      <c r="H495" s="71">
        <v>6.43697117383076E-09</v>
      </c>
    </row>
    <row r="496" spans="2:8" ht="15">
      <c r="B496" s="71"/>
      <c r="C496" s="71"/>
      <c r="D496" s="71"/>
      <c r="E496" s="109" t="s">
        <v>252</v>
      </c>
      <c r="F496" s="109"/>
      <c r="G496" s="109"/>
      <c r="H496" s="71">
        <v>1.25417511915784E-08</v>
      </c>
    </row>
    <row r="497" spans="2:8" ht="15">
      <c r="B497" s="71"/>
      <c r="C497" s="71"/>
      <c r="D497" s="71"/>
      <c r="E497" s="109" t="s">
        <v>148</v>
      </c>
      <c r="F497" s="109"/>
      <c r="G497" s="109"/>
      <c r="H497" s="71">
        <v>8.77438985435102E-08</v>
      </c>
    </row>
    <row r="498" spans="2:8" ht="15">
      <c r="B498" s="71"/>
      <c r="C498" s="71"/>
      <c r="D498" s="71"/>
      <c r="E498" s="109" t="s">
        <v>96</v>
      </c>
      <c r="F498" s="109"/>
      <c r="G498" s="109"/>
      <c r="H498" s="71">
        <v>2.92450215087811E-09</v>
      </c>
    </row>
    <row r="499" spans="2:8" ht="15">
      <c r="B499" s="71"/>
      <c r="C499" s="71"/>
      <c r="D499" s="71"/>
      <c r="E499" s="109" t="s">
        <v>256</v>
      </c>
      <c r="F499" s="109"/>
      <c r="G499" s="109"/>
      <c r="H499" s="71">
        <v>9.1273605227632E-09</v>
      </c>
    </row>
    <row r="500" spans="2:8" ht="15">
      <c r="B500" s="71"/>
      <c r="C500" s="71"/>
      <c r="D500" s="71"/>
      <c r="E500" s="109" t="s">
        <v>97</v>
      </c>
      <c r="F500" s="109"/>
      <c r="G500" s="109"/>
      <c r="H500" s="71">
        <v>6.43542991822439E-11</v>
      </c>
    </row>
    <row r="501" spans="2:8" ht="15">
      <c r="B501" s="71"/>
      <c r="C501" s="71"/>
      <c r="D501" s="71"/>
      <c r="E501" s="109" t="s">
        <v>257</v>
      </c>
      <c r="F501" s="109"/>
      <c r="G501" s="109"/>
      <c r="H501" s="71">
        <v>6.73402800684681E-11</v>
      </c>
    </row>
    <row r="502" spans="2:8" ht="15">
      <c r="B502" s="71"/>
      <c r="C502" s="71"/>
      <c r="D502" s="71"/>
      <c r="E502" s="109" t="s">
        <v>258</v>
      </c>
      <c r="F502" s="109"/>
      <c r="G502" s="109"/>
      <c r="H502" s="71">
        <v>6.9121367808806E-09</v>
      </c>
    </row>
    <row r="503" spans="2:8" ht="15">
      <c r="B503" s="71"/>
      <c r="C503" s="71"/>
      <c r="D503" s="71"/>
      <c r="E503" s="109" t="s">
        <v>261</v>
      </c>
      <c r="F503" s="109"/>
      <c r="G503" s="109"/>
      <c r="H503" s="71">
        <v>1.9979469978039E-10</v>
      </c>
    </row>
    <row r="504" spans="2:8" ht="15">
      <c r="B504" s="71"/>
      <c r="C504" s="71"/>
      <c r="D504" s="71"/>
      <c r="E504" s="109" t="s">
        <v>301</v>
      </c>
      <c r="F504" s="109"/>
      <c r="G504" s="109"/>
      <c r="H504" s="71">
        <v>1.62782955653092E-07</v>
      </c>
    </row>
    <row r="505" spans="2:8" ht="15">
      <c r="B505" s="71"/>
      <c r="C505" s="71"/>
      <c r="D505" s="71"/>
      <c r="E505" s="109" t="s">
        <v>264</v>
      </c>
      <c r="F505" s="109"/>
      <c r="G505" s="109"/>
      <c r="H505" s="71">
        <v>2.39308414051842E-10</v>
      </c>
    </row>
    <row r="506" spans="2:8" ht="15">
      <c r="B506" s="71"/>
      <c r="C506" s="71"/>
      <c r="D506" s="71"/>
      <c r="E506" s="109" t="s">
        <v>265</v>
      </c>
      <c r="F506" s="109"/>
      <c r="G506" s="109"/>
      <c r="H506" s="71">
        <v>2.43760698015034E-11</v>
      </c>
    </row>
    <row r="507" spans="2:8" ht="15">
      <c r="B507" s="71"/>
      <c r="C507" s="71"/>
      <c r="D507" s="71"/>
      <c r="E507" s="109" t="s">
        <v>266</v>
      </c>
      <c r="F507" s="109"/>
      <c r="G507" s="109"/>
      <c r="H507" s="71">
        <v>4.44441150927794E-09</v>
      </c>
    </row>
    <row r="508" spans="2:8" ht="15">
      <c r="B508" s="71"/>
      <c r="C508" s="71"/>
      <c r="D508" s="71"/>
      <c r="E508" s="109" t="s">
        <v>267</v>
      </c>
      <c r="F508" s="109"/>
      <c r="G508" s="109"/>
      <c r="H508" s="71">
        <v>1.28253265905869E-07</v>
      </c>
    </row>
    <row r="509" spans="2:8" ht="15">
      <c r="B509" s="71"/>
      <c r="C509" s="71"/>
      <c r="D509" s="109" t="s">
        <v>476</v>
      </c>
      <c r="E509" s="109"/>
      <c r="F509" s="109"/>
      <c r="G509" s="109"/>
      <c r="H509" s="71">
        <v>0.00140428862614047</v>
      </c>
    </row>
    <row r="510" spans="2:8" ht="15">
      <c r="B510" s="71"/>
      <c r="C510" s="71"/>
      <c r="D510" s="71"/>
      <c r="E510" s="109" t="s">
        <v>103</v>
      </c>
      <c r="F510" s="109"/>
      <c r="G510" s="109"/>
      <c r="H510" s="71">
        <v>7.84708910921251E-10</v>
      </c>
    </row>
    <row r="511" spans="2:8" ht="15">
      <c r="B511" s="71"/>
      <c r="C511" s="71"/>
      <c r="D511" s="71"/>
      <c r="E511" s="109" t="s">
        <v>98</v>
      </c>
      <c r="F511" s="109"/>
      <c r="G511" s="109"/>
      <c r="H511" s="71">
        <v>2.33186606747676E-08</v>
      </c>
    </row>
    <row r="512" spans="2:8" ht="15">
      <c r="B512" s="71"/>
      <c r="C512" s="71"/>
      <c r="D512" s="71"/>
      <c r="E512" s="109" t="s">
        <v>272</v>
      </c>
      <c r="F512" s="109"/>
      <c r="G512" s="109"/>
      <c r="H512" s="71">
        <v>2.76300569504171E-07</v>
      </c>
    </row>
    <row r="513" spans="2:8" ht="15">
      <c r="B513" s="71"/>
      <c r="C513" s="71"/>
      <c r="D513" s="71"/>
      <c r="E513" s="109" t="s">
        <v>273</v>
      </c>
      <c r="F513" s="109"/>
      <c r="G513" s="109"/>
      <c r="H513" s="71">
        <v>3.64106045911414E-10</v>
      </c>
    </row>
    <row r="514" spans="2:8" ht="15">
      <c r="B514" s="71"/>
      <c r="C514" s="71"/>
      <c r="D514" s="71"/>
      <c r="E514" s="109" t="s">
        <v>274</v>
      </c>
      <c r="F514" s="109"/>
      <c r="G514" s="109"/>
      <c r="H514" s="71">
        <v>1.26889122602559E-08</v>
      </c>
    </row>
    <row r="515" spans="2:8" ht="15">
      <c r="B515" s="71"/>
      <c r="C515" s="71"/>
      <c r="D515" s="71"/>
      <c r="E515" s="109" t="s">
        <v>413</v>
      </c>
      <c r="F515" s="109"/>
      <c r="G515" s="109"/>
      <c r="H515" s="71">
        <v>1.38576255028051E-06</v>
      </c>
    </row>
    <row r="516" spans="2:8" ht="15">
      <c r="B516" s="71"/>
      <c r="C516" s="71"/>
      <c r="D516" s="71"/>
      <c r="E516" s="109" t="s">
        <v>414</v>
      </c>
      <c r="F516" s="109"/>
      <c r="G516" s="109"/>
      <c r="H516" s="71">
        <v>1.73802087838507E-05</v>
      </c>
    </row>
    <row r="517" spans="2:8" ht="15">
      <c r="B517" s="71"/>
      <c r="C517" s="71"/>
      <c r="D517" s="71"/>
      <c r="E517" s="109" t="s">
        <v>416</v>
      </c>
      <c r="F517" s="109"/>
      <c r="G517" s="109"/>
      <c r="H517" s="71">
        <v>0.00137327383033147</v>
      </c>
    </row>
    <row r="518" spans="2:8" ht="15">
      <c r="B518" s="71"/>
      <c r="C518" s="71"/>
      <c r="D518" s="71"/>
      <c r="E518" s="109" t="s">
        <v>150</v>
      </c>
      <c r="F518" s="109"/>
      <c r="G518" s="109"/>
      <c r="H518" s="71">
        <v>3.43860198640198E-07</v>
      </c>
    </row>
    <row r="519" spans="2:8" ht="15">
      <c r="B519" s="71"/>
      <c r="C519" s="71"/>
      <c r="D519" s="71"/>
      <c r="E519" s="109" t="s">
        <v>106</v>
      </c>
      <c r="F519" s="109"/>
      <c r="G519" s="109"/>
      <c r="H519" s="71">
        <v>2.25291658051902E-08</v>
      </c>
    </row>
    <row r="520" spans="2:8" ht="15">
      <c r="B520" s="71"/>
      <c r="C520" s="71"/>
      <c r="D520" s="71"/>
      <c r="E520" s="109" t="s">
        <v>434</v>
      </c>
      <c r="F520" s="109"/>
      <c r="G520" s="109"/>
      <c r="H520" s="71">
        <v>1.07368436779275E-06</v>
      </c>
    </row>
    <row r="521" spans="2:8" ht="15">
      <c r="B521" s="71"/>
      <c r="C521" s="71"/>
      <c r="D521" s="71"/>
      <c r="E521" s="109" t="s">
        <v>436</v>
      </c>
      <c r="F521" s="109"/>
      <c r="G521" s="109"/>
      <c r="H521" s="71">
        <v>7.32474727623179E-06</v>
      </c>
    </row>
    <row r="522" spans="2:8" ht="15">
      <c r="B522" s="71"/>
      <c r="C522" s="71"/>
      <c r="D522" s="71"/>
      <c r="E522" s="109" t="s">
        <v>437</v>
      </c>
      <c r="F522" s="109"/>
      <c r="G522" s="109"/>
      <c r="H522" s="71">
        <v>3.16375682779473E-06</v>
      </c>
    </row>
    <row r="523" spans="2:8" ht="15">
      <c r="B523" s="71"/>
      <c r="C523" s="71"/>
      <c r="D523" s="71"/>
      <c r="E523" s="109" t="s">
        <v>154</v>
      </c>
      <c r="F523" s="109"/>
      <c r="G523" s="109"/>
      <c r="H523" s="71">
        <v>6.78968120958607E-09</v>
      </c>
    </row>
    <row r="524" spans="2:8" ht="15">
      <c r="B524" s="71"/>
      <c r="C524" s="71"/>
      <c r="D524" s="109" t="s">
        <v>477</v>
      </c>
      <c r="E524" s="109"/>
      <c r="F524" s="109"/>
      <c r="G524" s="109"/>
      <c r="H524" s="71">
        <v>7.93105819926139E-07</v>
      </c>
    </row>
    <row r="525" spans="2:8" ht="15">
      <c r="B525" s="71"/>
      <c r="C525" s="71"/>
      <c r="D525" s="71"/>
      <c r="E525" s="109" t="s">
        <v>478</v>
      </c>
      <c r="F525" s="109"/>
      <c r="G525" s="109"/>
      <c r="H525" s="71">
        <v>7.84240276045157E-07</v>
      </c>
    </row>
    <row r="526" spans="2:8" ht="15">
      <c r="B526" s="71"/>
      <c r="C526" s="71"/>
      <c r="D526" s="71"/>
      <c r="E526" s="71"/>
      <c r="F526" s="109" t="s">
        <v>451</v>
      </c>
      <c r="G526" s="109"/>
      <c r="H526" s="71">
        <v>2.66180512037101E-10</v>
      </c>
    </row>
    <row r="527" spans="2:8" ht="15">
      <c r="B527" s="71"/>
      <c r="C527" s="71"/>
      <c r="D527" s="71"/>
      <c r="E527" s="71"/>
      <c r="F527" s="109" t="s">
        <v>452</v>
      </c>
      <c r="G527" s="109"/>
      <c r="H527" s="71">
        <v>1.01532343692733E-10</v>
      </c>
    </row>
    <row r="528" spans="2:8" ht="15">
      <c r="B528" s="71"/>
      <c r="C528" s="71"/>
      <c r="D528" s="71"/>
      <c r="E528" s="71"/>
      <c r="F528" s="109" t="s">
        <v>338</v>
      </c>
      <c r="G528" s="109"/>
      <c r="H528" s="71">
        <v>8.18552926618164E-10</v>
      </c>
    </row>
    <row r="529" spans="2:8" ht="15">
      <c r="B529" s="71"/>
      <c r="C529" s="71"/>
      <c r="D529" s="71"/>
      <c r="E529" s="71"/>
      <c r="F529" s="109" t="s">
        <v>310</v>
      </c>
      <c r="G529" s="109"/>
      <c r="H529" s="71">
        <v>7.34181753704563E-11</v>
      </c>
    </row>
    <row r="530" spans="2:8" ht="15">
      <c r="B530" s="71"/>
      <c r="C530" s="71"/>
      <c r="D530" s="71"/>
      <c r="E530" s="71"/>
      <c r="F530" s="109" t="s">
        <v>344</v>
      </c>
      <c r="G530" s="109"/>
      <c r="H530" s="71">
        <v>5.37658513348909E-10</v>
      </c>
    </row>
    <row r="531" spans="2:8" ht="15">
      <c r="B531" s="71"/>
      <c r="C531" s="71"/>
      <c r="D531" s="71"/>
      <c r="E531" s="71"/>
      <c r="F531" s="109" t="s">
        <v>345</v>
      </c>
      <c r="G531" s="109"/>
      <c r="H531" s="71">
        <v>6.01432989073434E-08</v>
      </c>
    </row>
    <row r="532" spans="2:8" ht="15">
      <c r="B532" s="71"/>
      <c r="C532" s="71"/>
      <c r="D532" s="71"/>
      <c r="E532" s="71"/>
      <c r="F532" s="109" t="s">
        <v>311</v>
      </c>
      <c r="G532" s="109"/>
      <c r="H532" s="71">
        <v>5.9436044240656E-11</v>
      </c>
    </row>
    <row r="533" spans="2:8" ht="15">
      <c r="B533" s="71"/>
      <c r="C533" s="71"/>
      <c r="D533" s="71"/>
      <c r="E533" s="71"/>
      <c r="F533" s="109" t="s">
        <v>314</v>
      </c>
      <c r="G533" s="109"/>
      <c r="H533" s="71">
        <v>6.57253167925813E-11</v>
      </c>
    </row>
    <row r="534" spans="2:8" ht="15">
      <c r="B534" s="71"/>
      <c r="C534" s="71"/>
      <c r="D534" s="71"/>
      <c r="E534" s="71"/>
      <c r="F534" s="109" t="s">
        <v>315</v>
      </c>
      <c r="G534" s="109"/>
      <c r="H534" s="71">
        <v>3.35190128412588E-10</v>
      </c>
    </row>
    <row r="535" spans="2:8" ht="15">
      <c r="B535" s="71"/>
      <c r="C535" s="71"/>
      <c r="D535" s="71"/>
      <c r="E535" s="71"/>
      <c r="F535" s="109" t="s">
        <v>454</v>
      </c>
      <c r="G535" s="109"/>
      <c r="H535" s="71">
        <v>1.7586385243922E-10</v>
      </c>
    </row>
    <row r="536" spans="2:8" ht="15">
      <c r="B536" s="71"/>
      <c r="C536" s="71"/>
      <c r="D536" s="71"/>
      <c r="E536" s="71"/>
      <c r="F536" s="109" t="s">
        <v>356</v>
      </c>
      <c r="G536" s="109"/>
      <c r="H536" s="71">
        <v>6.61249532043647E-09</v>
      </c>
    </row>
    <row r="537" spans="2:8" ht="15">
      <c r="B537" s="71"/>
      <c r="C537" s="71"/>
      <c r="D537" s="71"/>
      <c r="E537" s="71"/>
      <c r="F537" s="109" t="s">
        <v>357</v>
      </c>
      <c r="G537" s="109"/>
      <c r="H537" s="71">
        <v>6.92804876099299E-11</v>
      </c>
    </row>
    <row r="538" spans="2:8" ht="15">
      <c r="B538" s="71"/>
      <c r="C538" s="71"/>
      <c r="D538" s="71"/>
      <c r="E538" s="71"/>
      <c r="F538" s="109" t="s">
        <v>362</v>
      </c>
      <c r="G538" s="109"/>
      <c r="H538" s="71">
        <v>1.92003263090955E-11</v>
      </c>
    </row>
    <row r="539" spans="2:8" ht="15">
      <c r="B539" s="71"/>
      <c r="C539" s="71"/>
      <c r="D539" s="71"/>
      <c r="E539" s="71"/>
      <c r="F539" s="109" t="s">
        <v>455</v>
      </c>
      <c r="G539" s="109"/>
      <c r="H539" s="71">
        <v>5.26556211733483E-07</v>
      </c>
    </row>
    <row r="540" spans="2:8" ht="15">
      <c r="B540" s="71"/>
      <c r="C540" s="71"/>
      <c r="D540" s="71"/>
      <c r="E540" s="71"/>
      <c r="F540" s="109" t="s">
        <v>369</v>
      </c>
      <c r="G540" s="109"/>
      <c r="H540" s="71">
        <v>1.18188136137286E-07</v>
      </c>
    </row>
    <row r="541" spans="2:8" ht="15">
      <c r="B541" s="71"/>
      <c r="C541" s="71"/>
      <c r="D541" s="71"/>
      <c r="E541" s="71"/>
      <c r="F541" s="109" t="s">
        <v>374</v>
      </c>
      <c r="G541" s="109"/>
      <c r="H541" s="71">
        <v>3.42050091278828E-08</v>
      </c>
    </row>
    <row r="542" spans="2:8" ht="15">
      <c r="B542" s="71"/>
      <c r="C542" s="71"/>
      <c r="D542" s="71"/>
      <c r="E542" s="71"/>
      <c r="F542" s="109" t="s">
        <v>457</v>
      </c>
      <c r="G542" s="109"/>
      <c r="H542" s="71">
        <v>3.60130861918551E-08</v>
      </c>
    </row>
    <row r="543" spans="2:8" ht="15">
      <c r="B543" s="71"/>
      <c r="C543" s="71"/>
      <c r="D543" s="71"/>
      <c r="E543" s="109" t="s">
        <v>318</v>
      </c>
      <c r="F543" s="109"/>
      <c r="G543" s="109"/>
      <c r="H543" s="71">
        <v>8.86554388098159E-09</v>
      </c>
    </row>
    <row r="544" spans="2:8" ht="15">
      <c r="B544" s="71"/>
      <c r="C544" s="71"/>
      <c r="D544" s="109" t="s">
        <v>479</v>
      </c>
      <c r="E544" s="109"/>
      <c r="F544" s="109"/>
      <c r="G544" s="109"/>
      <c r="H544" s="71">
        <v>4.27882320273068E-05</v>
      </c>
    </row>
    <row r="545" spans="2:8" ht="15">
      <c r="B545" s="71"/>
      <c r="C545" s="71"/>
      <c r="D545" s="71"/>
      <c r="E545" s="109" t="s">
        <v>468</v>
      </c>
      <c r="F545" s="109"/>
      <c r="G545" s="109"/>
      <c r="H545" s="71">
        <v>4.27882320273068E-05</v>
      </c>
    </row>
    <row r="546" spans="2:8" ht="15">
      <c r="B546" s="71"/>
      <c r="C546" s="109" t="s">
        <v>480</v>
      </c>
      <c r="D546" s="109"/>
      <c r="E546" s="109"/>
      <c r="F546" s="109"/>
      <c r="G546" s="109"/>
      <c r="H546" s="71">
        <v>5.15691437313293E-12</v>
      </c>
    </row>
    <row r="547" spans="2:8" ht="15">
      <c r="B547" s="71"/>
      <c r="C547" s="71"/>
      <c r="D547" s="109" t="s">
        <v>481</v>
      </c>
      <c r="E547" s="109"/>
      <c r="F547" s="109"/>
      <c r="G547" s="109"/>
      <c r="H547" s="71">
        <v>5.15691437313293E-12</v>
      </c>
    </row>
    <row r="548" spans="2:8" ht="15">
      <c r="B548" s="71"/>
      <c r="C548" s="71"/>
      <c r="D548" s="71"/>
      <c r="E548" s="109" t="s">
        <v>247</v>
      </c>
      <c r="F548" s="109"/>
      <c r="G548" s="109"/>
      <c r="H548" s="71">
        <v>3.7701179765166E-12</v>
      </c>
    </row>
    <row r="549" spans="2:8" ht="15">
      <c r="B549" s="71"/>
      <c r="C549" s="71"/>
      <c r="D549" s="71"/>
      <c r="E549" s="109" t="s">
        <v>252</v>
      </c>
      <c r="F549" s="109"/>
      <c r="G549" s="109"/>
      <c r="H549" s="71">
        <v>1.97830985681265E-13</v>
      </c>
    </row>
    <row r="550" spans="2:8" ht="15">
      <c r="B550" s="71"/>
      <c r="C550" s="71"/>
      <c r="D550" s="71"/>
      <c r="E550" s="109" t="s">
        <v>96</v>
      </c>
      <c r="F550" s="109"/>
      <c r="G550" s="109"/>
      <c r="H550" s="71">
        <v>2.96747665512559E-13</v>
      </c>
    </row>
    <row r="551" spans="2:8" ht="15">
      <c r="B551" s="71"/>
      <c r="C551" s="71"/>
      <c r="D551" s="71"/>
      <c r="E551" s="109" t="s">
        <v>97</v>
      </c>
      <c r="F551" s="109"/>
      <c r="G551" s="109"/>
      <c r="H551" s="71">
        <v>1.97830985681265E-15</v>
      </c>
    </row>
    <row r="552" spans="2:8" ht="15">
      <c r="B552" s="71"/>
      <c r="C552" s="71"/>
      <c r="D552" s="71"/>
      <c r="E552" s="109" t="s">
        <v>258</v>
      </c>
      <c r="F552" s="109"/>
      <c r="G552" s="109"/>
      <c r="H552" s="71">
        <v>9.89154928406325E-14</v>
      </c>
    </row>
    <row r="553" spans="2:8" ht="15">
      <c r="B553" s="71"/>
      <c r="C553" s="71"/>
      <c r="D553" s="71"/>
      <c r="E553" s="109" t="s">
        <v>267</v>
      </c>
      <c r="F553" s="109"/>
      <c r="G553" s="109"/>
      <c r="H553" s="71">
        <v>7.91323942725062E-13</v>
      </c>
    </row>
    <row r="554" spans="2:8" ht="15">
      <c r="B554" s="71"/>
      <c r="C554" s="109" t="s">
        <v>482</v>
      </c>
      <c r="D554" s="109"/>
      <c r="E554" s="109"/>
      <c r="F554" s="109"/>
      <c r="G554" s="109"/>
      <c r="H554" s="71">
        <v>3.81125988757491E-06</v>
      </c>
    </row>
    <row r="555" spans="2:8" ht="15">
      <c r="B555" s="71"/>
      <c r="C555" s="71"/>
      <c r="D555" s="109" t="s">
        <v>101</v>
      </c>
      <c r="E555" s="109"/>
      <c r="F555" s="109"/>
      <c r="G555" s="109"/>
      <c r="H555" s="71">
        <v>9.71579569894899E-07</v>
      </c>
    </row>
    <row r="556" spans="2:8" ht="15">
      <c r="B556" s="71"/>
      <c r="C556" s="71"/>
      <c r="D556" s="71"/>
      <c r="E556" s="109" t="s">
        <v>244</v>
      </c>
      <c r="F556" s="109"/>
      <c r="G556" s="109"/>
      <c r="H556" s="71">
        <v>7.03808712278138E-19</v>
      </c>
    </row>
    <row r="557" spans="2:8" ht="15">
      <c r="B557" s="71"/>
      <c r="C557" s="71"/>
      <c r="D557" s="71"/>
      <c r="E557" s="109" t="s">
        <v>245</v>
      </c>
      <c r="F557" s="109"/>
      <c r="G557" s="109"/>
      <c r="H557" s="71">
        <v>1.09703833325848E-12</v>
      </c>
    </row>
    <row r="558" spans="2:8" ht="15">
      <c r="B558" s="71"/>
      <c r="C558" s="71"/>
      <c r="D558" s="71"/>
      <c r="E558" s="109" t="s">
        <v>247</v>
      </c>
      <c r="F558" s="109"/>
      <c r="G558" s="109"/>
      <c r="H558" s="71">
        <v>9.55670914649278E-12</v>
      </c>
    </row>
    <row r="559" spans="2:8" ht="15">
      <c r="B559" s="71"/>
      <c r="C559" s="71"/>
      <c r="D559" s="71"/>
      <c r="E559" s="109" t="s">
        <v>248</v>
      </c>
      <c r="F559" s="109"/>
      <c r="G559" s="109"/>
      <c r="H559" s="71">
        <v>5.82321283329498E-13</v>
      </c>
    </row>
    <row r="560" spans="2:8" ht="15">
      <c r="B560" s="71"/>
      <c r="C560" s="71"/>
      <c r="D560" s="71"/>
      <c r="E560" s="109" t="s">
        <v>249</v>
      </c>
      <c r="F560" s="109"/>
      <c r="G560" s="109"/>
      <c r="H560" s="71">
        <v>2.02649283112558E-18</v>
      </c>
    </row>
    <row r="561" spans="2:8" ht="15">
      <c r="B561" s="71"/>
      <c r="C561" s="71"/>
      <c r="D561" s="71"/>
      <c r="E561" s="109" t="s">
        <v>250</v>
      </c>
      <c r="F561" s="109"/>
      <c r="G561" s="109"/>
      <c r="H561" s="71">
        <v>2.87918695823099E-09</v>
      </c>
    </row>
    <row r="562" spans="2:8" ht="15">
      <c r="B562" s="71"/>
      <c r="C562" s="71"/>
      <c r="D562" s="71"/>
      <c r="E562" s="109" t="s">
        <v>251</v>
      </c>
      <c r="F562" s="109"/>
      <c r="G562" s="109"/>
      <c r="H562" s="71">
        <v>5.31827574970333E-11</v>
      </c>
    </row>
    <row r="563" spans="2:8" ht="15">
      <c r="B563" s="71"/>
      <c r="C563" s="71"/>
      <c r="D563" s="71"/>
      <c r="E563" s="109" t="s">
        <v>252</v>
      </c>
      <c r="F563" s="109"/>
      <c r="G563" s="109"/>
      <c r="H563" s="71">
        <v>3.09697896014616E-11</v>
      </c>
    </row>
    <row r="564" spans="2:8" ht="15">
      <c r="B564" s="71"/>
      <c r="C564" s="71"/>
      <c r="D564" s="71"/>
      <c r="E564" s="109" t="s">
        <v>148</v>
      </c>
      <c r="F564" s="109"/>
      <c r="G564" s="109"/>
      <c r="H564" s="71">
        <v>4.30743951471733E-09</v>
      </c>
    </row>
    <row r="565" spans="2:8" ht="15">
      <c r="B565" s="71"/>
      <c r="C565" s="71"/>
      <c r="D565" s="71"/>
      <c r="E565" s="109" t="s">
        <v>96</v>
      </c>
      <c r="F565" s="109"/>
      <c r="G565" s="109"/>
      <c r="H565" s="71">
        <v>1.64390684031769E-12</v>
      </c>
    </row>
    <row r="566" spans="2:8" ht="15">
      <c r="B566" s="71"/>
      <c r="C566" s="71"/>
      <c r="D566" s="71"/>
      <c r="E566" s="109" t="s">
        <v>256</v>
      </c>
      <c r="F566" s="109"/>
      <c r="G566" s="109"/>
      <c r="H566" s="71">
        <v>4.77506037042427E-10</v>
      </c>
    </row>
    <row r="567" spans="2:8" ht="15">
      <c r="B567" s="71"/>
      <c r="C567" s="71"/>
      <c r="D567" s="71"/>
      <c r="E567" s="109" t="s">
        <v>97</v>
      </c>
      <c r="F567" s="109"/>
      <c r="G567" s="109"/>
      <c r="H567" s="71">
        <v>6.62197547631584E-14</v>
      </c>
    </row>
    <row r="568" spans="2:8" ht="15">
      <c r="B568" s="71"/>
      <c r="C568" s="71"/>
      <c r="D568" s="71"/>
      <c r="E568" s="109" t="s">
        <v>258</v>
      </c>
      <c r="F568" s="109"/>
      <c r="G568" s="109"/>
      <c r="H568" s="71">
        <v>3.66842733337802E-10</v>
      </c>
    </row>
    <row r="569" spans="2:8" ht="15">
      <c r="B569" s="71"/>
      <c r="C569" s="71"/>
      <c r="D569" s="71"/>
      <c r="E569" s="109" t="s">
        <v>260</v>
      </c>
      <c r="F569" s="109"/>
      <c r="G569" s="109"/>
      <c r="H569" s="71">
        <v>5.77151076773457E-18</v>
      </c>
    </row>
    <row r="570" spans="2:8" ht="15">
      <c r="B570" s="71"/>
      <c r="C570" s="71"/>
      <c r="D570" s="71"/>
      <c r="E570" s="109" t="s">
        <v>301</v>
      </c>
      <c r="F570" s="109"/>
      <c r="G570" s="109"/>
      <c r="H570" s="71">
        <v>9.63143163799472E-07</v>
      </c>
    </row>
    <row r="571" spans="2:8" ht="15">
      <c r="B571" s="71"/>
      <c r="C571" s="71"/>
      <c r="D571" s="71"/>
      <c r="E571" s="109" t="s">
        <v>267</v>
      </c>
      <c r="F571" s="109"/>
      <c r="G571" s="109"/>
      <c r="H571" s="71">
        <v>3.08332101139863E-10</v>
      </c>
    </row>
    <row r="572" spans="2:8" ht="15">
      <c r="B572" s="71"/>
      <c r="C572" s="71"/>
      <c r="D572" s="109" t="s">
        <v>483</v>
      </c>
      <c r="E572" s="109"/>
      <c r="F572" s="109"/>
      <c r="G572" s="109"/>
      <c r="H572" s="71">
        <v>2.83614383818516E-06</v>
      </c>
    </row>
    <row r="573" spans="2:8" ht="15">
      <c r="B573" s="71"/>
      <c r="C573" s="71"/>
      <c r="D573" s="71"/>
      <c r="E573" s="109" t="s">
        <v>103</v>
      </c>
      <c r="F573" s="109"/>
      <c r="G573" s="109"/>
      <c r="H573" s="71">
        <v>3.11610412818246E-09</v>
      </c>
    </row>
    <row r="574" spans="2:8" ht="15">
      <c r="B574" s="71"/>
      <c r="C574" s="71"/>
      <c r="D574" s="71"/>
      <c r="E574" s="109" t="s">
        <v>98</v>
      </c>
      <c r="F574" s="109"/>
      <c r="G574" s="109"/>
      <c r="H574" s="71">
        <v>1.52601216818627E-06</v>
      </c>
    </row>
    <row r="575" spans="2:8" ht="15">
      <c r="B575" s="71"/>
      <c r="C575" s="71"/>
      <c r="D575" s="71"/>
      <c r="E575" s="109" t="s">
        <v>484</v>
      </c>
      <c r="F575" s="109"/>
      <c r="G575" s="109"/>
      <c r="H575" s="71">
        <v>4.55783211850712E-10</v>
      </c>
    </row>
    <row r="576" spans="2:8" ht="15">
      <c r="B576" s="71"/>
      <c r="C576" s="71"/>
      <c r="D576" s="71"/>
      <c r="E576" s="109" t="s">
        <v>413</v>
      </c>
      <c r="F576" s="109"/>
      <c r="G576" s="109"/>
      <c r="H576" s="71">
        <v>-6.41283969724011E-08</v>
      </c>
    </row>
    <row r="577" spans="2:8" ht="15">
      <c r="B577" s="71"/>
      <c r="C577" s="71"/>
      <c r="D577" s="71"/>
      <c r="E577" s="109" t="s">
        <v>416</v>
      </c>
      <c r="F577" s="109"/>
      <c r="G577" s="109"/>
      <c r="H577" s="71">
        <v>5.28040462203278E-07</v>
      </c>
    </row>
    <row r="578" spans="2:8" ht="15">
      <c r="B578" s="71"/>
      <c r="C578" s="71"/>
      <c r="D578" s="71"/>
      <c r="E578" s="109" t="s">
        <v>281</v>
      </c>
      <c r="F578" s="109"/>
      <c r="G578" s="109"/>
      <c r="H578" s="71">
        <v>4.72845291337811E-16</v>
      </c>
    </row>
    <row r="579" spans="2:8" ht="15">
      <c r="B579" s="71"/>
      <c r="C579" s="71"/>
      <c r="D579" s="71"/>
      <c r="E579" s="109" t="s">
        <v>283</v>
      </c>
      <c r="F579" s="109"/>
      <c r="G579" s="109"/>
      <c r="H579" s="71">
        <v>1.51932479015904E-08</v>
      </c>
    </row>
    <row r="580" spans="2:8" ht="15">
      <c r="B580" s="71"/>
      <c r="C580" s="71"/>
      <c r="D580" s="71"/>
      <c r="E580" s="109" t="s">
        <v>425</v>
      </c>
      <c r="F580" s="109"/>
      <c r="G580" s="109"/>
      <c r="H580" s="71">
        <v>-8.85649045640736E-09</v>
      </c>
    </row>
    <row r="581" spans="2:8" ht="15">
      <c r="B581" s="71"/>
      <c r="C581" s="71"/>
      <c r="D581" s="71"/>
      <c r="E581" s="109" t="s">
        <v>109</v>
      </c>
      <c r="F581" s="109"/>
      <c r="G581" s="109"/>
      <c r="H581" s="71">
        <v>1.5660414826957E-07</v>
      </c>
    </row>
    <row r="582" spans="2:8" ht="15">
      <c r="B582" s="71"/>
      <c r="C582" s="71"/>
      <c r="D582" s="71"/>
      <c r="E582" s="109" t="s">
        <v>485</v>
      </c>
      <c r="F582" s="109"/>
      <c r="G582" s="109"/>
      <c r="H582" s="71">
        <v>3.66910025108096E-07</v>
      </c>
    </row>
    <row r="583" spans="2:8" ht="15">
      <c r="B583" s="71"/>
      <c r="C583" s="71"/>
      <c r="D583" s="71"/>
      <c r="E583" s="109" t="s">
        <v>434</v>
      </c>
      <c r="F583" s="109"/>
      <c r="G583" s="109"/>
      <c r="H583" s="71">
        <v>-5.61044309866576E-09</v>
      </c>
    </row>
    <row r="584" spans="2:8" ht="15">
      <c r="B584" s="71"/>
      <c r="C584" s="71"/>
      <c r="D584" s="71"/>
      <c r="E584" s="109" t="s">
        <v>436</v>
      </c>
      <c r="F584" s="109"/>
      <c r="G584" s="109"/>
      <c r="H584" s="71">
        <v>4.54867045678294E-08</v>
      </c>
    </row>
    <row r="585" spans="2:8" ht="15">
      <c r="B585" s="71"/>
      <c r="C585" s="71"/>
      <c r="D585" s="71"/>
      <c r="E585" s="109" t="s">
        <v>437</v>
      </c>
      <c r="F585" s="109"/>
      <c r="G585" s="109"/>
      <c r="H585" s="71">
        <v>2.72920524663124E-07</v>
      </c>
    </row>
    <row r="586" spans="2:8" ht="15">
      <c r="B586" s="71"/>
      <c r="C586" s="71"/>
      <c r="D586" s="109" t="s">
        <v>486</v>
      </c>
      <c r="E586" s="109"/>
      <c r="F586" s="109"/>
      <c r="G586" s="109"/>
      <c r="H586" s="71">
        <v>3.53647949485747E-09</v>
      </c>
    </row>
    <row r="587" spans="2:8" ht="15">
      <c r="B587" s="71"/>
      <c r="C587" s="71"/>
      <c r="D587" s="71"/>
      <c r="E587" s="109" t="s">
        <v>455</v>
      </c>
      <c r="F587" s="109"/>
      <c r="G587" s="109"/>
      <c r="H587" s="71">
        <v>3.53647949485747E-09</v>
      </c>
    </row>
    <row r="588" spans="2:8" ht="15">
      <c r="B588" s="71"/>
      <c r="C588" s="71"/>
      <c r="D588" s="109" t="s">
        <v>528</v>
      </c>
      <c r="E588" s="109"/>
      <c r="F588" s="109"/>
      <c r="G588" s="109"/>
      <c r="H588" s="71">
        <v>0</v>
      </c>
    </row>
    <row r="589" spans="2:8" ht="15">
      <c r="B589" s="71"/>
      <c r="C589" s="71"/>
      <c r="D589" s="109" t="s">
        <v>529</v>
      </c>
      <c r="E589" s="109"/>
      <c r="F589" s="109"/>
      <c r="G589" s="109"/>
      <c r="H589" s="71">
        <v>0</v>
      </c>
    </row>
    <row r="590" spans="2:8" ht="15">
      <c r="B590" s="71"/>
      <c r="C590" s="71"/>
      <c r="D590" s="109" t="s">
        <v>526</v>
      </c>
      <c r="E590" s="109"/>
      <c r="F590" s="109"/>
      <c r="G590" s="109"/>
      <c r="H590" s="71">
        <v>0</v>
      </c>
    </row>
  </sheetData>
  <sheetProtection/>
  <mergeCells count="549">
    <mergeCell ref="E577:G577"/>
    <mergeCell ref="E578:G578"/>
    <mergeCell ref="E579:G579"/>
    <mergeCell ref="E570:G570"/>
    <mergeCell ref="E571:G571"/>
    <mergeCell ref="D572:G572"/>
    <mergeCell ref="D586:G586"/>
    <mergeCell ref="E587:G587"/>
    <mergeCell ref="D588:G588"/>
    <mergeCell ref="E573:G573"/>
    <mergeCell ref="E574:G574"/>
    <mergeCell ref="E575:G575"/>
    <mergeCell ref="E576:G576"/>
    <mergeCell ref="D589:G589"/>
    <mergeCell ref="D590:G590"/>
    <mergeCell ref="E580:G580"/>
    <mergeCell ref="E581:G581"/>
    <mergeCell ref="E582:G582"/>
    <mergeCell ref="E583:G583"/>
    <mergeCell ref="E584:G584"/>
    <mergeCell ref="E585:G585"/>
    <mergeCell ref="E564:G564"/>
    <mergeCell ref="E565:G565"/>
    <mergeCell ref="E566:G566"/>
    <mergeCell ref="E567:G567"/>
    <mergeCell ref="E568:G568"/>
    <mergeCell ref="E569:G569"/>
    <mergeCell ref="E558:G558"/>
    <mergeCell ref="E559:G559"/>
    <mergeCell ref="E560:G560"/>
    <mergeCell ref="E561:G561"/>
    <mergeCell ref="E562:G562"/>
    <mergeCell ref="E563:G563"/>
    <mergeCell ref="E552:G552"/>
    <mergeCell ref="E553:G553"/>
    <mergeCell ref="C554:G554"/>
    <mergeCell ref="D555:G555"/>
    <mergeCell ref="E556:G556"/>
    <mergeCell ref="E557:G557"/>
    <mergeCell ref="D547:G547"/>
    <mergeCell ref="E548:G548"/>
    <mergeCell ref="E549:G549"/>
    <mergeCell ref="E550:G550"/>
    <mergeCell ref="E551:G551"/>
    <mergeCell ref="F18:G18"/>
    <mergeCell ref="E19:G19"/>
    <mergeCell ref="D20:G20"/>
    <mergeCell ref="D21:G21"/>
    <mergeCell ref="F26:G26"/>
    <mergeCell ref="F17:G17"/>
    <mergeCell ref="F12:G12"/>
    <mergeCell ref="F13:G13"/>
    <mergeCell ref="F14:G14"/>
    <mergeCell ref="E15:G15"/>
    <mergeCell ref="F16:G16"/>
    <mergeCell ref="B6:G6"/>
    <mergeCell ref="C7:G7"/>
    <mergeCell ref="D8:G8"/>
    <mergeCell ref="E9:G9"/>
    <mergeCell ref="F10:G10"/>
    <mergeCell ref="F11:G11"/>
    <mergeCell ref="F27:G27"/>
    <mergeCell ref="F28:G28"/>
    <mergeCell ref="E22:G22"/>
    <mergeCell ref="F23:G23"/>
    <mergeCell ref="F24:G24"/>
    <mergeCell ref="F25:G25"/>
    <mergeCell ref="F29:G29"/>
    <mergeCell ref="F30:G30"/>
    <mergeCell ref="F31:G31"/>
    <mergeCell ref="F32:G32"/>
    <mergeCell ref="F33:G33"/>
    <mergeCell ref="F38:G38"/>
    <mergeCell ref="F39:G39"/>
    <mergeCell ref="F40:G40"/>
    <mergeCell ref="E34:G34"/>
    <mergeCell ref="F35:G35"/>
    <mergeCell ref="F36:G36"/>
    <mergeCell ref="F37:G37"/>
    <mergeCell ref="F41:G41"/>
    <mergeCell ref="F42:G42"/>
    <mergeCell ref="F43:G43"/>
    <mergeCell ref="F44:G44"/>
    <mergeCell ref="F45:G45"/>
    <mergeCell ref="F50:G50"/>
    <mergeCell ref="F51:G51"/>
    <mergeCell ref="F52:G52"/>
    <mergeCell ref="F46:G46"/>
    <mergeCell ref="F47:G47"/>
    <mergeCell ref="F48:G48"/>
    <mergeCell ref="F49:G49"/>
    <mergeCell ref="F53:G53"/>
    <mergeCell ref="F54:G54"/>
    <mergeCell ref="F55:G55"/>
    <mergeCell ref="F56:G56"/>
    <mergeCell ref="F57:G57"/>
    <mergeCell ref="F61:G61"/>
    <mergeCell ref="F62:G62"/>
    <mergeCell ref="F63:G63"/>
    <mergeCell ref="F58:G58"/>
    <mergeCell ref="F59:G59"/>
    <mergeCell ref="F60:G60"/>
    <mergeCell ref="F64:G64"/>
    <mergeCell ref="F65:G65"/>
    <mergeCell ref="F66:G66"/>
    <mergeCell ref="F67:G67"/>
    <mergeCell ref="F68:G68"/>
    <mergeCell ref="F69:G69"/>
    <mergeCell ref="F73:G73"/>
    <mergeCell ref="F74:G74"/>
    <mergeCell ref="F75:G75"/>
    <mergeCell ref="F70:G70"/>
    <mergeCell ref="F71:G71"/>
    <mergeCell ref="F72:G72"/>
    <mergeCell ref="F76:G76"/>
    <mergeCell ref="F77:G77"/>
    <mergeCell ref="F78:G78"/>
    <mergeCell ref="F79:G79"/>
    <mergeCell ref="F80:G80"/>
    <mergeCell ref="F81:G81"/>
    <mergeCell ref="F85:G85"/>
    <mergeCell ref="F86:G86"/>
    <mergeCell ref="F87:G87"/>
    <mergeCell ref="F82:G82"/>
    <mergeCell ref="F83:G83"/>
    <mergeCell ref="F84:G84"/>
    <mergeCell ref="F88:G88"/>
    <mergeCell ref="F89:G89"/>
    <mergeCell ref="F90:G90"/>
    <mergeCell ref="F91:G91"/>
    <mergeCell ref="F92:G92"/>
    <mergeCell ref="F93:G93"/>
    <mergeCell ref="F97:G97"/>
    <mergeCell ref="F98:G98"/>
    <mergeCell ref="F99:G99"/>
    <mergeCell ref="F94:G94"/>
    <mergeCell ref="F95:G95"/>
    <mergeCell ref="F96:G96"/>
    <mergeCell ref="F100:G100"/>
    <mergeCell ref="E101:G101"/>
    <mergeCell ref="F102:G102"/>
    <mergeCell ref="F117:G117"/>
    <mergeCell ref="D118:G118"/>
    <mergeCell ref="B122:G122"/>
    <mergeCell ref="F111:G111"/>
    <mergeCell ref="F112:G112"/>
    <mergeCell ref="F113:G113"/>
    <mergeCell ref="F114:G114"/>
    <mergeCell ref="E115:G115"/>
    <mergeCell ref="F116:G116"/>
    <mergeCell ref="B120:G120"/>
    <mergeCell ref="C123:G123"/>
    <mergeCell ref="D124:G124"/>
    <mergeCell ref="F131:G131"/>
    <mergeCell ref="D125:G125"/>
    <mergeCell ref="D126:G126"/>
    <mergeCell ref="E127:G127"/>
    <mergeCell ref="F128:G128"/>
    <mergeCell ref="F132:G132"/>
    <mergeCell ref="C133:G133"/>
    <mergeCell ref="D134:G134"/>
    <mergeCell ref="E135:G135"/>
    <mergeCell ref="F136:G136"/>
    <mergeCell ref="C137:G137"/>
    <mergeCell ref="D138:G138"/>
    <mergeCell ref="E139:G139"/>
    <mergeCell ref="E141:G141"/>
    <mergeCell ref="E142:G142"/>
    <mergeCell ref="E143:G143"/>
    <mergeCell ref="E144:G144"/>
    <mergeCell ref="D145:G145"/>
    <mergeCell ref="E140:G140"/>
    <mergeCell ref="E146:G146"/>
    <mergeCell ref="E153:G153"/>
    <mergeCell ref="D154:G154"/>
    <mergeCell ref="E147:G147"/>
    <mergeCell ref="D148:G148"/>
    <mergeCell ref="E149:G149"/>
    <mergeCell ref="E150:G150"/>
    <mergeCell ref="E151:G151"/>
    <mergeCell ref="E152:G152"/>
    <mergeCell ref="E155:G155"/>
    <mergeCell ref="E156:G156"/>
    <mergeCell ref="E157:G157"/>
    <mergeCell ref="E163:G163"/>
    <mergeCell ref="E164:G164"/>
    <mergeCell ref="E165:G165"/>
    <mergeCell ref="E158:G158"/>
    <mergeCell ref="E159:G159"/>
    <mergeCell ref="E160:G160"/>
    <mergeCell ref="E161:G161"/>
    <mergeCell ref="E162:G162"/>
    <mergeCell ref="E166:G166"/>
    <mergeCell ref="E167:G167"/>
    <mergeCell ref="E168:G168"/>
    <mergeCell ref="E169:G169"/>
    <mergeCell ref="E174:G174"/>
    <mergeCell ref="D175:G175"/>
    <mergeCell ref="D176:G176"/>
    <mergeCell ref="E170:G170"/>
    <mergeCell ref="E171:G171"/>
    <mergeCell ref="E172:G172"/>
    <mergeCell ref="E173:G173"/>
    <mergeCell ref="C177:G177"/>
    <mergeCell ref="D178:G178"/>
    <mergeCell ref="E179:G179"/>
    <mergeCell ref="E180:G180"/>
    <mergeCell ref="E181:G181"/>
    <mergeCell ref="E186:G186"/>
    <mergeCell ref="E187:G187"/>
    <mergeCell ref="E188:G188"/>
    <mergeCell ref="E182:G182"/>
    <mergeCell ref="E183:G183"/>
    <mergeCell ref="E184:G184"/>
    <mergeCell ref="E185:G185"/>
    <mergeCell ref="E189:G189"/>
    <mergeCell ref="E190:G190"/>
    <mergeCell ref="E191:G191"/>
    <mergeCell ref="E192:G192"/>
    <mergeCell ref="E193:G193"/>
    <mergeCell ref="E198:G198"/>
    <mergeCell ref="E199:G199"/>
    <mergeCell ref="E200:G200"/>
    <mergeCell ref="E194:G194"/>
    <mergeCell ref="E195:G195"/>
    <mergeCell ref="E196:G196"/>
    <mergeCell ref="E197:G197"/>
    <mergeCell ref="E201:G201"/>
    <mergeCell ref="E202:G202"/>
    <mergeCell ref="E203:G203"/>
    <mergeCell ref="E204:G204"/>
    <mergeCell ref="E205:G205"/>
    <mergeCell ref="E210:G210"/>
    <mergeCell ref="E211:G211"/>
    <mergeCell ref="E212:G212"/>
    <mergeCell ref="E206:G206"/>
    <mergeCell ref="D207:G207"/>
    <mergeCell ref="E208:G208"/>
    <mergeCell ref="E209:G209"/>
    <mergeCell ref="E213:G213"/>
    <mergeCell ref="E214:G214"/>
    <mergeCell ref="E215:G215"/>
    <mergeCell ref="E216:G216"/>
    <mergeCell ref="E217:G217"/>
    <mergeCell ref="E221:G221"/>
    <mergeCell ref="E222:G222"/>
    <mergeCell ref="E223:G223"/>
    <mergeCell ref="E224:G224"/>
    <mergeCell ref="E225:G225"/>
    <mergeCell ref="E226:G226"/>
    <mergeCell ref="E218:G218"/>
    <mergeCell ref="E219:G219"/>
    <mergeCell ref="E220:G220"/>
    <mergeCell ref="E233:G233"/>
    <mergeCell ref="E234:G234"/>
    <mergeCell ref="E235:G235"/>
    <mergeCell ref="E236:G236"/>
    <mergeCell ref="E237:G237"/>
    <mergeCell ref="E227:G227"/>
    <mergeCell ref="E228:G228"/>
    <mergeCell ref="E229:G229"/>
    <mergeCell ref="E230:G230"/>
    <mergeCell ref="E231:G231"/>
    <mergeCell ref="E232:G232"/>
    <mergeCell ref="E244:G244"/>
    <mergeCell ref="E245:G245"/>
    <mergeCell ref="E246:G246"/>
    <mergeCell ref="E247:G247"/>
    <mergeCell ref="E248:G248"/>
    <mergeCell ref="E238:G238"/>
    <mergeCell ref="E239:G239"/>
    <mergeCell ref="E240:G240"/>
    <mergeCell ref="E241:G241"/>
    <mergeCell ref="E242:G242"/>
    <mergeCell ref="E243:G243"/>
    <mergeCell ref="F255:G255"/>
    <mergeCell ref="E249:G249"/>
    <mergeCell ref="E250:G250"/>
    <mergeCell ref="E251:G251"/>
    <mergeCell ref="E252:G252"/>
    <mergeCell ref="F267:G267"/>
    <mergeCell ref="F283:G283"/>
    <mergeCell ref="F284:G284"/>
    <mergeCell ref="F285:G285"/>
    <mergeCell ref="F286:G286"/>
    <mergeCell ref="D253:G253"/>
    <mergeCell ref="E254:G254"/>
    <mergeCell ref="F293:G293"/>
    <mergeCell ref="F294:G294"/>
    <mergeCell ref="F295:G295"/>
    <mergeCell ref="F287:G287"/>
    <mergeCell ref="F288:G288"/>
    <mergeCell ref="F289:G289"/>
    <mergeCell ref="F290:G290"/>
    <mergeCell ref="F291:G291"/>
    <mergeCell ref="F292:G292"/>
    <mergeCell ref="F296:G296"/>
    <mergeCell ref="F297:G297"/>
    <mergeCell ref="F298:G298"/>
    <mergeCell ref="F305:G305"/>
    <mergeCell ref="F306:G306"/>
    <mergeCell ref="F307:G307"/>
    <mergeCell ref="F299:G299"/>
    <mergeCell ref="F300:G300"/>
    <mergeCell ref="F301:G301"/>
    <mergeCell ref="F302:G302"/>
    <mergeCell ref="F303:G303"/>
    <mergeCell ref="F304:G304"/>
    <mergeCell ref="F308:G308"/>
    <mergeCell ref="F309:G309"/>
    <mergeCell ref="F310:G310"/>
    <mergeCell ref="F317:G317"/>
    <mergeCell ref="F318:G318"/>
    <mergeCell ref="F319:G319"/>
    <mergeCell ref="F311:G311"/>
    <mergeCell ref="F312:G312"/>
    <mergeCell ref="F313:G313"/>
    <mergeCell ref="F314:G314"/>
    <mergeCell ref="F315:G315"/>
    <mergeCell ref="F316:G316"/>
    <mergeCell ref="F320:G320"/>
    <mergeCell ref="F321:G321"/>
    <mergeCell ref="F322:G322"/>
    <mergeCell ref="D329:G329"/>
    <mergeCell ref="E330:G330"/>
    <mergeCell ref="E331:G331"/>
    <mergeCell ref="E323:G323"/>
    <mergeCell ref="E324:G324"/>
    <mergeCell ref="E325:G325"/>
    <mergeCell ref="E326:G326"/>
    <mergeCell ref="E327:G327"/>
    <mergeCell ref="E328:G328"/>
    <mergeCell ref="E332:G332"/>
    <mergeCell ref="E333:G333"/>
    <mergeCell ref="D343:G343"/>
    <mergeCell ref="E337:G337"/>
    <mergeCell ref="E338:G338"/>
    <mergeCell ref="E339:G339"/>
    <mergeCell ref="E340:G340"/>
    <mergeCell ref="E341:G341"/>
    <mergeCell ref="E342:G342"/>
    <mergeCell ref="E334:G334"/>
    <mergeCell ref="D335:G335"/>
    <mergeCell ref="E336:G336"/>
    <mergeCell ref="E348:G348"/>
    <mergeCell ref="E349:G349"/>
    <mergeCell ref="E350:G350"/>
    <mergeCell ref="D345:G345"/>
    <mergeCell ref="C346:G346"/>
    <mergeCell ref="D347:G347"/>
    <mergeCell ref="E344:G344"/>
    <mergeCell ref="E351:G351"/>
    <mergeCell ref="E352:G352"/>
    <mergeCell ref="E357:G357"/>
    <mergeCell ref="E353:G353"/>
    <mergeCell ref="E354:G354"/>
    <mergeCell ref="D355:G355"/>
    <mergeCell ref="E356:G356"/>
    <mergeCell ref="E358:G358"/>
    <mergeCell ref="E359:G359"/>
    <mergeCell ref="E360:G360"/>
    <mergeCell ref="E361:G361"/>
    <mergeCell ref="E362:G362"/>
    <mergeCell ref="E369:G369"/>
    <mergeCell ref="E363:G363"/>
    <mergeCell ref="E364:G364"/>
    <mergeCell ref="E365:G365"/>
    <mergeCell ref="E366:G366"/>
    <mergeCell ref="E367:G367"/>
    <mergeCell ref="E368:G368"/>
    <mergeCell ref="E370:G370"/>
    <mergeCell ref="E371:G371"/>
    <mergeCell ref="E372:G372"/>
    <mergeCell ref="E373:G373"/>
    <mergeCell ref="E374:G374"/>
    <mergeCell ref="E380:G380"/>
    <mergeCell ref="E375:G375"/>
    <mergeCell ref="E376:G376"/>
    <mergeCell ref="E377:G377"/>
    <mergeCell ref="E378:G378"/>
    <mergeCell ref="E379:G379"/>
    <mergeCell ref="D381:G381"/>
    <mergeCell ref="E382:G382"/>
    <mergeCell ref="E383:G383"/>
    <mergeCell ref="E384:G384"/>
    <mergeCell ref="E390:G390"/>
    <mergeCell ref="E391:G391"/>
    <mergeCell ref="E385:G385"/>
    <mergeCell ref="E386:G386"/>
    <mergeCell ref="E387:G387"/>
    <mergeCell ref="E388:G388"/>
    <mergeCell ref="E389:G389"/>
    <mergeCell ref="E392:G392"/>
    <mergeCell ref="E393:G393"/>
    <mergeCell ref="E394:G394"/>
    <mergeCell ref="E395:G395"/>
    <mergeCell ref="E402:G402"/>
    <mergeCell ref="E403:G403"/>
    <mergeCell ref="E396:G396"/>
    <mergeCell ref="E397:G397"/>
    <mergeCell ref="E398:G398"/>
    <mergeCell ref="E399:G399"/>
    <mergeCell ref="E400:G400"/>
    <mergeCell ref="E401:G401"/>
    <mergeCell ref="E404:G404"/>
    <mergeCell ref="E405:G405"/>
    <mergeCell ref="E406:G406"/>
    <mergeCell ref="E407:G407"/>
    <mergeCell ref="E414:G414"/>
    <mergeCell ref="E415:G415"/>
    <mergeCell ref="E408:G408"/>
    <mergeCell ref="E409:G409"/>
    <mergeCell ref="E410:G410"/>
    <mergeCell ref="E411:G411"/>
    <mergeCell ref="E412:G412"/>
    <mergeCell ref="E413:G413"/>
    <mergeCell ref="E416:G416"/>
    <mergeCell ref="E417:G417"/>
    <mergeCell ref="E418:G418"/>
    <mergeCell ref="E424:G424"/>
    <mergeCell ref="E425:G425"/>
    <mergeCell ref="E426:G426"/>
    <mergeCell ref="E419:G419"/>
    <mergeCell ref="E420:G420"/>
    <mergeCell ref="E421:G421"/>
    <mergeCell ref="E422:G422"/>
    <mergeCell ref="E423:G423"/>
    <mergeCell ref="E427:G427"/>
    <mergeCell ref="E428:G428"/>
    <mergeCell ref="F435:G435"/>
    <mergeCell ref="E429:G429"/>
    <mergeCell ref="E430:G430"/>
    <mergeCell ref="E431:G431"/>
    <mergeCell ref="E432:G432"/>
    <mergeCell ref="D433:G433"/>
    <mergeCell ref="E434:G434"/>
    <mergeCell ref="F436:G436"/>
    <mergeCell ref="F437:G437"/>
    <mergeCell ref="F438:G438"/>
    <mergeCell ref="F439:G439"/>
    <mergeCell ref="F440:G440"/>
    <mergeCell ref="F447:G447"/>
    <mergeCell ref="F441:G441"/>
    <mergeCell ref="E442:G442"/>
    <mergeCell ref="F443:G443"/>
    <mergeCell ref="F444:G444"/>
    <mergeCell ref="F445:G445"/>
    <mergeCell ref="F446:G446"/>
    <mergeCell ref="F448:G448"/>
    <mergeCell ref="F449:G449"/>
    <mergeCell ref="F450:G450"/>
    <mergeCell ref="F451:G451"/>
    <mergeCell ref="F452:G452"/>
    <mergeCell ref="F459:G459"/>
    <mergeCell ref="F460:G460"/>
    <mergeCell ref="F461:G461"/>
    <mergeCell ref="F453:G453"/>
    <mergeCell ref="F454:G454"/>
    <mergeCell ref="F455:G455"/>
    <mergeCell ref="F456:G456"/>
    <mergeCell ref="F457:G457"/>
    <mergeCell ref="F458:G458"/>
    <mergeCell ref="F462:G462"/>
    <mergeCell ref="F463:G463"/>
    <mergeCell ref="E464:G464"/>
    <mergeCell ref="D472:G472"/>
    <mergeCell ref="E473:G473"/>
    <mergeCell ref="E474:G474"/>
    <mergeCell ref="D471:G471"/>
    <mergeCell ref="E465:G465"/>
    <mergeCell ref="E466:G466"/>
    <mergeCell ref="E467:G467"/>
    <mergeCell ref="E468:G468"/>
    <mergeCell ref="E469:G469"/>
    <mergeCell ref="E470:G470"/>
    <mergeCell ref="E475:G475"/>
    <mergeCell ref="E476:G476"/>
    <mergeCell ref="E477:G477"/>
    <mergeCell ref="D481:G481"/>
    <mergeCell ref="D482:G482"/>
    <mergeCell ref="D483:G483"/>
    <mergeCell ref="D480:G480"/>
    <mergeCell ref="E478:G478"/>
    <mergeCell ref="D479:G479"/>
    <mergeCell ref="D484:G484"/>
    <mergeCell ref="C485:G485"/>
    <mergeCell ref="D486:G486"/>
    <mergeCell ref="E487:G487"/>
    <mergeCell ref="E488:G488"/>
    <mergeCell ref="E493:G493"/>
    <mergeCell ref="E494:G494"/>
    <mergeCell ref="E495:G495"/>
    <mergeCell ref="E489:G489"/>
    <mergeCell ref="E490:G490"/>
    <mergeCell ref="D491:G491"/>
    <mergeCell ref="E492:G492"/>
    <mergeCell ref="E496:G496"/>
    <mergeCell ref="E497:G497"/>
    <mergeCell ref="E498:G498"/>
    <mergeCell ref="E499:G499"/>
    <mergeCell ref="E500:G500"/>
    <mergeCell ref="E505:G505"/>
    <mergeCell ref="E506:G506"/>
    <mergeCell ref="E507:G507"/>
    <mergeCell ref="E501:G501"/>
    <mergeCell ref="E502:G502"/>
    <mergeCell ref="E503:G503"/>
    <mergeCell ref="E504:G504"/>
    <mergeCell ref="E508:G508"/>
    <mergeCell ref="D509:G509"/>
    <mergeCell ref="E510:G510"/>
    <mergeCell ref="E511:G511"/>
    <mergeCell ref="E512:G512"/>
    <mergeCell ref="E517:G517"/>
    <mergeCell ref="E518:G518"/>
    <mergeCell ref="E519:G519"/>
    <mergeCell ref="E513:G513"/>
    <mergeCell ref="E514:G514"/>
    <mergeCell ref="E515:G515"/>
    <mergeCell ref="E516:G516"/>
    <mergeCell ref="E520:G520"/>
    <mergeCell ref="E521:G521"/>
    <mergeCell ref="E522:G522"/>
    <mergeCell ref="E523:G523"/>
    <mergeCell ref="D524:G524"/>
    <mergeCell ref="F529:G529"/>
    <mergeCell ref="F541:G541"/>
    <mergeCell ref="F530:G530"/>
    <mergeCell ref="F531:G531"/>
    <mergeCell ref="E525:G525"/>
    <mergeCell ref="F526:G526"/>
    <mergeCell ref="F527:G527"/>
    <mergeCell ref="F528:G528"/>
    <mergeCell ref="F540:G540"/>
    <mergeCell ref="F532:G532"/>
    <mergeCell ref="F533:G533"/>
    <mergeCell ref="F534:G534"/>
    <mergeCell ref="F535:G535"/>
    <mergeCell ref="F536:G536"/>
    <mergeCell ref="D544:G544"/>
    <mergeCell ref="E545:G545"/>
    <mergeCell ref="C546:G546"/>
    <mergeCell ref="B4:G4"/>
    <mergeCell ref="B5:G5"/>
    <mergeCell ref="F542:G542"/>
    <mergeCell ref="E543:G543"/>
    <mergeCell ref="F537:G537"/>
    <mergeCell ref="F538:G538"/>
    <mergeCell ref="F539:G5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2011-06-21T20:55:57Z</cp:lastPrinted>
  <dcterms:created xsi:type="dcterms:W3CDTF">2010-02-10T14:56:42Z</dcterms:created>
  <dcterms:modified xsi:type="dcterms:W3CDTF">2013-11-04T15:27:23Z</dcterms:modified>
  <cp:category/>
  <cp:version/>
  <cp:contentType/>
  <cp:contentStatus/>
</cp:coreProperties>
</file>