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6260" windowHeight="11355" activeTab="1"/>
  </bookViews>
  <sheets>
    <sheet name="Info" sheetId="1" r:id="rId1"/>
    <sheet name="Data Summary" sheetId="2" r:id="rId2"/>
    <sheet name="PS" sheetId="3" r:id="rId3"/>
    <sheet name="Reference Source Info" sheetId="4" r:id="rId4"/>
    <sheet name="DQI" sheetId="5" r:id="rId5"/>
    <sheet name="Losses" sheetId="12" r:id="rId6"/>
    <sheet name="Conversions" sheetId="7" r:id="rId7"/>
    <sheet name="Assumptions" sheetId="8" r:id="rId8"/>
  </sheets>
  <calcPr calcId="145621"/>
</workbook>
</file>

<file path=xl/calcChain.xml><?xml version="1.0" encoding="utf-8"?>
<calcChain xmlns="http://schemas.openxmlformats.org/spreadsheetml/2006/main">
  <c r="C344" i="12" l="1"/>
  <c r="C343" i="12"/>
  <c r="F23" i="2" s="1"/>
  <c r="C342" i="12"/>
  <c r="C341" i="12"/>
  <c r="G23" i="2" s="1"/>
  <c r="C340" i="12"/>
  <c r="C339" i="12"/>
  <c r="E23" i="2" s="1"/>
  <c r="E24" i="2" l="1"/>
  <c r="G31" i="2" s="1"/>
  <c r="I31" i="2" s="1"/>
  <c r="H38" i="2"/>
  <c r="G38" i="2"/>
  <c r="H31" i="2"/>
  <c r="I7" i="5" l="1"/>
  <c r="N5" i="2" s="1"/>
  <c r="I4" i="5"/>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C13" i="3"/>
  <c r="C12" i="3"/>
  <c r="C11" i="3"/>
  <c r="C10" i="3"/>
  <c r="C9" i="3"/>
  <c r="C8" i="3"/>
  <c r="C7" i="3"/>
  <c r="C6" i="3"/>
  <c r="D5" i="3"/>
  <c r="C5" i="3" s="1"/>
  <c r="I39" i="2"/>
  <c r="H39" i="2"/>
  <c r="G39" i="2"/>
  <c r="I32" i="2"/>
  <c r="H32" i="2"/>
  <c r="G32" i="2"/>
  <c r="B25" i="2"/>
  <c r="B24" i="2"/>
  <c r="B23" i="2"/>
  <c r="G11" i="2"/>
  <c r="D4" i="1"/>
  <c r="D3" i="1"/>
  <c r="C25" i="1" s="1"/>
  <c r="I38" i="2" l="1"/>
</calcChain>
</file>

<file path=xl/comments1.xml><?xml version="1.0" encoding="utf-8"?>
<comments xmlns="http://schemas.openxmlformats.org/spreadsheetml/2006/main">
  <authors>
    <author>Marija Prica</author>
  </authors>
  <commentList>
    <comment ref="C3" authorId="0">
      <text>
        <r>
          <rPr>
            <b/>
            <sz val="9"/>
            <color indexed="81"/>
            <rFont val="Tahoma"/>
            <family val="2"/>
          </rPr>
          <t>Marija Prica:</t>
        </r>
        <r>
          <rPr>
            <sz val="9"/>
            <color indexed="81"/>
            <rFont val="Tahoma"/>
            <family val="2"/>
          </rPr>
          <t xml:space="preserve">
</t>
        </r>
        <r>
          <rPr>
            <b/>
            <sz val="9"/>
            <color indexed="81"/>
            <rFont val="Tahoma"/>
            <family val="2"/>
          </rPr>
          <t xml:space="preserve">AEP: </t>
        </r>
        <r>
          <rPr>
            <sz val="9"/>
            <color indexed="81"/>
            <rFont val="Tahoma"/>
            <family val="2"/>
          </rPr>
          <t xml:space="preserve">The classifications with a Distribution Loss Factor (DLF) code of "A "are for delivery voltages up to and including 2400 volt single or 3 phase delta and 2400Y/4160 volt 3 phase service. Delivery voltages higher than this but less than 69 kV are DLF code "B". Delivery voltages of 69 kV or higher are DLF code " T". </t>
        </r>
      </text>
    </comment>
  </commentList>
</comments>
</file>

<file path=xl/sharedStrings.xml><?xml version="1.0" encoding="utf-8"?>
<sst xmlns="http://schemas.openxmlformats.org/spreadsheetml/2006/main" count="1701" uniqueCount="341">
  <si>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</si>
  <si>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</si>
  <si>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</si>
  <si>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</si>
  <si>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</si>
  <si>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</si>
  <si>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</si>
  <si>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</si>
  <si>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</si>
  <si>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</si>
  <si>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</si>
  <si>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</si>
  <si>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</si>
  <si>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</si>
  <si>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</si>
  <si>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</si>
  <si>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</si>
  <si>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</si>
  <si>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</si>
  <si>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</si>
  <si>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</si>
  <si>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</si>
  <si>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</si>
  <si>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</si>
  <si>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</si>
  <si>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</si>
  <si>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</si>
  <si>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</si>
  <si>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</si>
  <si>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</si>
  <si>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</si>
  <si>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</si>
  <si>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</si>
  <si>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</si>
  <si>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</si>
  <si>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</si>
  <si>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2.0</t>
  </si>
  <si>
    <t>Data Module Summary</t>
  </si>
  <si>
    <t>Process Name:</t>
  </si>
  <si>
    <t>Reference Flow:</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</si>
  <si>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</si>
  <si>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</si>
  <si>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</si>
  <si>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</si>
  <si>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</si>
  <si>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</si>
  <si>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</si>
  <si>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</si>
  <si>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</si>
  <si>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</si>
  <si>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</si>
  <si>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</si>
  <si>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</si>
  <si>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</si>
  <si>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</si>
  <si>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</si>
  <si>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</si>
  <si>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</si>
  <si>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</si>
  <si>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</si>
  <si>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</si>
  <si>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</si>
  <si>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</si>
  <si>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</si>
  <si>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</si>
  <si>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</si>
  <si>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</si>
  <si>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</si>
  <si>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</si>
  <si>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</si>
  <si>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</si>
  <si>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</si>
  <si>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</si>
  <si>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</si>
  <si>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</si>
  <si>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</si>
  <si>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</si>
  <si>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</si>
  <si>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</si>
  <si>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</si>
  <si>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</si>
  <si>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</si>
  <si>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</si>
  <si>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</si>
  <si>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</si>
  <si>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</si>
  <si>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</si>
  <si>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</si>
  <si>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</si>
  <si>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</si>
  <si>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</si>
  <si>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</si>
  <si>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</si>
  <si>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</si>
  <si>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</si>
  <si>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</si>
  <si>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</si>
  <si>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</si>
  <si>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</si>
  <si>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</si>
  <si>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</si>
  <si>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</si>
  <si>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</si>
  <si>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</si>
  <si>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</si>
  <si>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</si>
  <si>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</si>
  <si>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</si>
  <si>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</si>
  <si>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</si>
  <si>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</si>
  <si>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</si>
  <si>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</si>
  <si>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</si>
  <si>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</si>
  <si>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</si>
  <si>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</si>
  <si>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</si>
  <si>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</si>
  <si>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</si>
  <si>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</si>
  <si>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</si>
  <si>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</si>
  <si>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</si>
  <si>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</si>
  <si>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</si>
  <si>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</si>
  <si>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</si>
  <si>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</si>
  <si>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</si>
  <si>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</si>
  <si>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</si>
  <si>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</si>
  <si>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</si>
  <si>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</si>
  <si>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</si>
  <si>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</si>
  <si>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</si>
  <si>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</si>
  <si>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</si>
  <si>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</si>
  <si>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</si>
  <si>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</si>
  <si>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</si>
  <si>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</si>
  <si>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</si>
  <si>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Separate Publication</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</si>
  <si>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</si>
  <si>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</si>
  <si>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</si>
  <si>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</si>
  <si>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</si>
  <si>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</si>
  <si>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</si>
  <si>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</si>
  <si>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</si>
  <si>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</si>
  <si>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</si>
  <si>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</si>
  <si>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</si>
  <si>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</si>
  <si>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</si>
  <si>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</si>
  <si>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</si>
  <si>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</si>
  <si>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</si>
  <si>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</si>
  <si>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</si>
  <si>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</si>
  <si>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</si>
  <si>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</si>
  <si>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</si>
  <si>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</si>
  <si>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</si>
  <si>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</si>
  <si>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</si>
  <si>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</si>
  <si>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</si>
  <si>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</si>
  <si>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</si>
  <si>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</si>
  <si>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</si>
  <si>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</si>
  <si>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</si>
  <si>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</si>
  <si>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</si>
  <si>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</si>
  <si>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</si>
  <si>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</si>
  <si>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</si>
  <si>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</si>
  <si>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</si>
  <si>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</si>
  <si>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</si>
  <si>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</si>
  <si>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</si>
  <si>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</si>
  <si>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</si>
  <si>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</si>
  <si>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</si>
  <si>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</si>
  <si>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</si>
  <si>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</si>
  <si>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</si>
  <si>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</si>
  <si>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</si>
  <si>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</si>
  <si>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</si>
  <si>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</si>
  <si>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</si>
  <si>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</si>
  <si>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</si>
  <si>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</si>
  <si>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</si>
  <si>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</si>
  <si>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</si>
  <si>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</si>
  <si>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</si>
  <si>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</si>
  <si>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</si>
  <si>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</si>
  <si>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2013</t>
  </si>
  <si>
    <t>United States</t>
  </si>
  <si>
    <t>MWh</t>
  </si>
  <si>
    <t>Electricity delivered</t>
  </si>
  <si>
    <t>average</t>
  </si>
  <si>
    <t>max</t>
  </si>
  <si>
    <t>min</t>
  </si>
  <si>
    <t>dimensionless</t>
  </si>
  <si>
    <t>National</t>
  </si>
  <si>
    <t>No</t>
  </si>
  <si>
    <r>
      <t xml:space="preserve">Note: All inputs and outputs are normalized per the reference flow (e.g., per </t>
    </r>
    <r>
      <rPr>
        <sz val="10"/>
        <color indexed="8"/>
        <rFont val="Arial"/>
        <family val="2"/>
      </rPr>
      <t>1 MWh of electricity delivered)</t>
    </r>
  </si>
  <si>
    <t>[dimensionless]</t>
  </si>
  <si>
    <t>Elc_input</t>
  </si>
  <si>
    <t>Electricity</t>
  </si>
  <si>
    <t>Losses</t>
  </si>
  <si>
    <t>Loss</t>
  </si>
  <si>
    <t>1/(1-Loss)</t>
  </si>
  <si>
    <t>Reference flow</t>
  </si>
  <si>
    <t>Abbreviations used throughout this DS: T&amp;D (transmission and distribution)</t>
  </si>
  <si>
    <t>Distribution Loss</t>
  </si>
  <si>
    <t>[Technosphere] Electricity from transmission</t>
  </si>
  <si>
    <t>[MWh] Electricity input from transmission, adjusted for distribution loss</t>
  </si>
  <si>
    <t>Electricity losses from electricity distribution</t>
  </si>
  <si>
    <t>TDSP</t>
  </si>
  <si>
    <t>LOSS CODE</t>
  </si>
  <si>
    <t>START TIME</t>
  </si>
  <si>
    <t>TIMESTAMP</t>
  </si>
  <si>
    <t>AEP TEXAS CENTRAL COMPANY</t>
  </si>
  <si>
    <t>B</t>
  </si>
  <si>
    <t xml:space="preserve"> 01/02/2013 01:00:30</t>
  </si>
  <si>
    <t>AEP TEXAS NORTH COMPANY</t>
  </si>
  <si>
    <t xml:space="preserve"> 01/03/2013 01:00:26</t>
  </si>
  <si>
    <t xml:space="preserve"> 01/04/2013 01:00:21</t>
  </si>
  <si>
    <t xml:space="preserve"> 01/05/2013 01:00:25</t>
  </si>
  <si>
    <t xml:space="preserve"> 01/06/2013 01:00:22</t>
  </si>
  <si>
    <t xml:space="preserve"> 01/07/2013 01:00:34</t>
  </si>
  <si>
    <t xml:space="preserve"> 01/08/2013 01:00:44</t>
  </si>
  <si>
    <t xml:space="preserve"> 01/09/2013 01:00:27</t>
  </si>
  <si>
    <t xml:space="preserve"> 01/10/2013 01:00:20</t>
  </si>
  <si>
    <t xml:space="preserve"> 01/11/2013 01:00:47</t>
  </si>
  <si>
    <t xml:space="preserve"> 01/12/2013 01:00:34</t>
  </si>
  <si>
    <t xml:space="preserve"> 01/13/2013 01:00:33</t>
  </si>
  <si>
    <t xml:space="preserve"> 01/14/2013 01:00:44</t>
  </si>
  <si>
    <t xml:space="preserve"> 01/14/2013 01:00:45</t>
  </si>
  <si>
    <t xml:space="preserve"> 01/15/2013 01:00:27</t>
  </si>
  <si>
    <t xml:space="preserve"> 01/16/2013 01:00:26</t>
  </si>
  <si>
    <t xml:space="preserve"> 01/17/2013 01:00:22</t>
  </si>
  <si>
    <t xml:space="preserve"> 01/18/2013 01:00:22</t>
  </si>
  <si>
    <t xml:space="preserve"> 01/19/2013 01:00:36</t>
  </si>
  <si>
    <t xml:space="preserve"> 01/20/2013 01:00:20</t>
  </si>
  <si>
    <t xml:space="preserve"> 01/21/2013 01:00:28</t>
  </si>
  <si>
    <t xml:space="preserve"> 01/22/2013 01:00:28</t>
  </si>
  <si>
    <t xml:space="preserve"> 01/23/2013 01:01:22</t>
  </si>
  <si>
    <t xml:space="preserve"> 01/24/2013 01:00:21</t>
  </si>
  <si>
    <t xml:space="preserve"> 01/25/2013 01:00:26</t>
  </si>
  <si>
    <t xml:space="preserve"> 01/26/2013 01:00:23</t>
  </si>
  <si>
    <t xml:space="preserve"> 01/27/2013 01:00:21</t>
  </si>
  <si>
    <t xml:space="preserve"> 01/28/2013 01:00:38</t>
  </si>
  <si>
    <t xml:space="preserve"> 01/29/2013 01:00:26</t>
  </si>
  <si>
    <t xml:space="preserve"> 01/30/2013 01:00:22</t>
  </si>
  <si>
    <t xml:space="preserve"> 01/31/2013 01:00:41</t>
  </si>
  <si>
    <t xml:space="preserve"> 02/01/2013 01:00:19</t>
  </si>
  <si>
    <t xml:space="preserve"> 02/02/2013 01:00:21</t>
  </si>
  <si>
    <t xml:space="preserve"> 02/03/2013 01:00:20</t>
  </si>
  <si>
    <t xml:space="preserve"> 02/04/2013 01:00:31</t>
  </si>
  <si>
    <t xml:space="preserve"> 02/05/2013 01:00:24</t>
  </si>
  <si>
    <t xml:space="preserve"> 02/06/2013 01:00:22</t>
  </si>
  <si>
    <t xml:space="preserve"> 02/07/2013 01:00:20</t>
  </si>
  <si>
    <t xml:space="preserve"> 02/08/2013 01:00:21</t>
  </si>
  <si>
    <t xml:space="preserve"> 02/09/2013 01:00:23</t>
  </si>
  <si>
    <t xml:space="preserve"> 02/10/2013 01:00:21</t>
  </si>
  <si>
    <t xml:space="preserve"> 02/11/2013 01:00:28</t>
  </si>
  <si>
    <t xml:space="preserve"> 02/12/2013 01:00:28</t>
  </si>
  <si>
    <t xml:space="preserve"> 02/13/2013 01:00:24</t>
  </si>
  <si>
    <t xml:space="preserve"> 02/14/2013 01:00:42</t>
  </si>
  <si>
    <t xml:space="preserve"> 02/15/2013 01:00:25</t>
  </si>
  <si>
    <t xml:space="preserve"> 02/16/2013 01:00:26</t>
  </si>
  <si>
    <t xml:space="preserve"> 02/17/2013 01:00:20</t>
  </si>
  <si>
    <t xml:space="preserve"> 02/18/2013 01:00:28</t>
  </si>
  <si>
    <t xml:space="preserve"> 02/19/2013 01:00:20</t>
  </si>
  <si>
    <t xml:space="preserve"> 02/20/2013 01:00:20</t>
  </si>
  <si>
    <t xml:space="preserve"> 02/21/2013 01:00:36</t>
  </si>
  <si>
    <t xml:space="preserve"> 02/22/2013 01:02:03</t>
  </si>
  <si>
    <t xml:space="preserve"> 02/23/2013 01:00:21</t>
  </si>
  <si>
    <t xml:space="preserve"> 02/24/2013 01:00:21</t>
  </si>
  <si>
    <t xml:space="preserve"> 02/25/2013 01:00:41</t>
  </si>
  <si>
    <t xml:space="preserve"> 02/25/2013 01:00:42</t>
  </si>
  <si>
    <t xml:space="preserve"> 02/26/2013 01:00:24</t>
  </si>
  <si>
    <t xml:space="preserve"> 02/27/2013 01:00:29</t>
  </si>
  <si>
    <t xml:space="preserve"> 02/28/2013 01:00:24</t>
  </si>
  <si>
    <t xml:space="preserve"> 03/01/2013 01:00:32</t>
  </si>
  <si>
    <t>Reference [2]</t>
  </si>
  <si>
    <t xml:space="preserve">ERCOT, 2013. Hourly actual distribution loss factor:  January–February, 2013. Accessed at http://ercot.com/mktinfo/data_agg/index on March 11, 2013. </t>
  </si>
  <si>
    <t>San Diego Gas and Electric, 2012. Hourly distribution loss factor: January 2012-March 2013. Accessed at http://www.sdge.com/customer-choice/customer-choice/distribution-loss-factors on March 15, 2013.</t>
  </si>
  <si>
    <t>ERCOT</t>
  </si>
  <si>
    <t>San Diego Gas and Electric</t>
  </si>
  <si>
    <t>2012</t>
  </si>
  <si>
    <t>http://ercot.com/mktinfo/data_agg/index</t>
  </si>
  <si>
    <t>http://www.sdge.com/customer-choice/customer-choice/distribution-loss-factors</t>
  </si>
  <si>
    <t>Energy Reliability Council of Texas</t>
  </si>
  <si>
    <t>Texas</t>
  </si>
  <si>
    <t>California</t>
  </si>
  <si>
    <t>Reference [1]</t>
  </si>
  <si>
    <t>1, 2</t>
  </si>
  <si>
    <t>Electricity Distribution (Secondary)</t>
  </si>
  <si>
    <t>Distribution losses for electricity to commercial or residential consumers</t>
  </si>
  <si>
    <t>This unit process provides a summary of relevant input and output flows associated distribution of electricity to commercial or residential consumers.</t>
  </si>
  <si>
    <t>Secondary distribution data</t>
  </si>
  <si>
    <t>A</t>
  </si>
  <si>
    <t>Secondary</t>
  </si>
  <si>
    <t xml:space="preserve"> 02/18/2013 01:00:27</t>
  </si>
  <si>
    <t>TEXAS-NEW MEXICO POWER CO</t>
  </si>
  <si>
    <t>Urban</t>
  </si>
  <si>
    <t>D</t>
  </si>
  <si>
    <t xml:space="preserve"> 01/06/2013 01:00:21</t>
  </si>
  <si>
    <t xml:space="preserve"> 01/15/2013 01:00:26</t>
  </si>
  <si>
    <t xml:space="preserve"> 02/17/2013 01:00:19</t>
  </si>
  <si>
    <t>San Diego G&amp;E</t>
  </si>
  <si>
    <t>Analysis of secondary distribution data</t>
  </si>
  <si>
    <t xml:space="preserve">This unit process is composed of this document and the file, DF_Stage4_O_Electricity_Distribution_Secondary_2013.01.docx, which provides additional details regarding calculations, data quality, and references as relevant.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</si>
</sst>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00"/>
  </numFmts>
  <fonts count="67"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u/>
      <sz val="10"/>
      <name val="Arial"/>
      <family val="2"/>
    </font>
    <font>
      <b/>
      <sz val="9"/>
      <color indexed="81"/>
      <name val="Tahoma"/>
      <family val="2"/>
    </font>
    <font>
      <sz val="9"/>
      <color indexed="81"/>
      <name val="Tahoma"/>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386">
    <xf numFmtId="0" fontId="0" fillId="0" borderId="0"/>
    <xf numFmtId="43" fontId="1" fillId="0" borderId="0" applyFont="0" applyFill="0" applyBorder="0" applyAlignment="0" applyProtection="0"/>
    <xf numFmtId="0" fontId="4" fillId="0" borderId="0"/>
    <xf numFmtId="0" fontId="20" fillId="0" borderId="0" applyNumberFormat="0" applyFill="0" applyBorder="0" applyAlignment="0" applyProtection="0">
      <alignment vertical="top"/>
      <protection locked="0"/>
    </xf>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5" borderId="0" applyNumberFormat="0" applyBorder="0" applyAlignment="0" applyProtection="0"/>
    <xf numFmtId="0" fontId="30" fillId="55" borderId="0" applyNumberFormat="0" applyBorder="0" applyAlignment="0" applyProtection="0"/>
    <xf numFmtId="0" fontId="31" fillId="56"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0" borderId="0" applyNumberFormat="0" applyBorder="0" applyAlignment="0" applyProtection="0"/>
    <xf numFmtId="0" fontId="31" fillId="61" borderId="0" applyNumberFormat="0" applyBorder="0" applyAlignment="0" applyProtection="0"/>
    <xf numFmtId="0" fontId="31" fillId="62"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1" fillId="63" borderId="0" applyNumberFormat="0" applyBorder="0" applyAlignment="0" applyProtection="0"/>
    <xf numFmtId="0" fontId="32" fillId="47" borderId="0" applyNumberFormat="0" applyBorder="0" applyAlignment="0" applyProtection="0"/>
    <xf numFmtId="0" fontId="33" fillId="64" borderId="53" applyNumberFormat="0" applyAlignment="0" applyProtection="0"/>
    <xf numFmtId="0" fontId="34" fillId="65" borderId="54"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3" fillId="0" borderId="0" applyFont="0" applyFill="0" applyBorder="0" applyAlignment="0" applyProtection="0">
      <alignment vertical="center"/>
    </xf>
    <xf numFmtId="0" fontId="35" fillId="0" borderId="0" applyNumberFormat="0" applyFill="0" applyBorder="0" applyAlignment="0" applyProtection="0"/>
    <xf numFmtId="0" fontId="36" fillId="48" borderId="0" applyNumberFormat="0" applyBorder="0" applyAlignment="0" applyProtection="0"/>
    <xf numFmtId="0" fontId="37" fillId="0" borderId="55" applyNumberFormat="0" applyFill="0" applyAlignment="0" applyProtection="0"/>
    <xf numFmtId="0" fontId="38" fillId="0" borderId="56" applyNumberFormat="0" applyFill="0" applyAlignment="0" applyProtection="0"/>
    <xf numFmtId="0" fontId="39" fillId="0" borderId="5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1" borderId="53" applyNumberFormat="0" applyAlignment="0" applyProtection="0"/>
    <xf numFmtId="0" fontId="42" fillId="0" borderId="58" applyNumberFormat="0" applyFill="0" applyAlignment="0" applyProtection="0"/>
    <xf numFmtId="0" fontId="43" fillId="66" borderId="0" applyNumberFormat="0" applyBorder="0" applyAlignment="0" applyProtection="0"/>
    <xf numFmtId="0" fontId="4" fillId="0" borderId="0"/>
    <xf numFmtId="0" fontId="4" fillId="67" borderId="59" applyNumberFormat="0" applyFont="0" applyAlignment="0" applyProtection="0"/>
    <xf numFmtId="0" fontId="4" fillId="67" borderId="59" applyNumberFormat="0" applyFont="0" applyAlignment="0" applyProtection="0"/>
    <xf numFmtId="0" fontId="44" fillId="64" borderId="60"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68" borderId="61" applyNumberFormat="0" applyProtection="0">
      <alignment horizontal="center" wrapText="1"/>
    </xf>
    <xf numFmtId="0" fontId="6" fillId="68" borderId="62" applyNumberFormat="0" applyAlignment="0" applyProtection="0">
      <alignment wrapText="1"/>
    </xf>
    <xf numFmtId="0" fontId="4" fillId="69" borderId="0" applyNumberFormat="0" applyBorder="0">
      <alignment horizontal="center" wrapText="1"/>
    </xf>
    <xf numFmtId="0" fontId="4" fillId="69" borderId="0" applyNumberFormat="0" applyBorder="0">
      <alignment horizontal="center" wrapText="1"/>
    </xf>
    <xf numFmtId="0" fontId="4" fillId="70" borderId="63" applyNumberFormat="0">
      <alignment wrapText="1"/>
    </xf>
    <xf numFmtId="0" fontId="4" fillId="70" borderId="63" applyNumberFormat="0">
      <alignment wrapText="1"/>
    </xf>
    <xf numFmtId="0" fontId="4" fillId="70" borderId="0" applyNumberFormat="0" applyBorder="0">
      <alignment wrapText="1"/>
    </xf>
    <xf numFmtId="0" fontId="4" fillId="7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5"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6" fillId="0" borderId="0">
      <alignment horizontal="center" vertical="center"/>
    </xf>
    <xf numFmtId="0" fontId="47" fillId="0" borderId="0" applyNumberFormat="0" applyFill="0" applyBorder="0" applyAlignment="0" applyProtection="0"/>
    <xf numFmtId="0" fontId="48" fillId="0" borderId="64" applyNumberFormat="0" applyFill="0" applyAlignment="0" applyProtection="0"/>
    <xf numFmtId="0" fontId="49" fillId="0" borderId="0" applyNumberFormat="0" applyFill="0" applyBorder="0" applyAlignment="0" applyProtection="0"/>
    <xf numFmtId="173" fontId="4" fillId="0" borderId="0">
      <alignment horizontal="center" vertical="center"/>
    </xf>
    <xf numFmtId="173" fontId="4" fillId="0" borderId="0">
      <alignment horizontal="center" vertical="center"/>
    </xf>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2" fillId="6" borderId="4" applyNumberFormat="0" applyAlignment="0" applyProtection="0"/>
    <xf numFmtId="0" fontId="52" fillId="6" borderId="4" applyNumberFormat="0" applyAlignment="0" applyProtection="0"/>
    <xf numFmtId="0" fontId="52" fillId="6" borderId="4" applyNumberFormat="0" applyAlignment="0" applyProtection="0"/>
    <xf numFmtId="0" fontId="52" fillId="6" borderId="4" applyNumberFormat="0" applyAlignment="0" applyProtection="0"/>
    <xf numFmtId="0" fontId="52" fillId="6" borderId="4" applyNumberFormat="0" applyAlignment="0" applyProtection="0"/>
    <xf numFmtId="0" fontId="52" fillId="6" borderId="4" applyNumberFormat="0" applyAlignment="0" applyProtection="0"/>
    <xf numFmtId="0" fontId="52" fillId="6" borderId="4" applyNumberFormat="0" applyAlignment="0" applyProtection="0"/>
    <xf numFmtId="0" fontId="53" fillId="7" borderId="7" applyNumberFormat="0" applyAlignment="0" applyProtection="0"/>
    <xf numFmtId="0" fontId="53" fillId="7" borderId="7" applyNumberFormat="0" applyAlignment="0" applyProtection="0"/>
    <xf numFmtId="0" fontId="53" fillId="7" borderId="7" applyNumberFormat="0" applyAlignment="0" applyProtection="0"/>
    <xf numFmtId="0" fontId="53" fillId="7" borderId="7" applyNumberFormat="0" applyAlignment="0" applyProtection="0"/>
    <xf numFmtId="0" fontId="53" fillId="7" borderId="7" applyNumberFormat="0" applyAlignment="0" applyProtection="0"/>
    <xf numFmtId="0" fontId="53" fillId="7" borderId="7" applyNumberFormat="0" applyAlignment="0" applyProtection="0"/>
    <xf numFmtId="0" fontId="53" fillId="7"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6" fillId="0" borderId="1"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5" borderId="4" applyNumberFormat="0" applyAlignment="0" applyProtection="0"/>
    <xf numFmtId="0" fontId="59" fillId="5" borderId="4" applyNumberFormat="0" applyAlignment="0" applyProtection="0"/>
    <xf numFmtId="0" fontId="59" fillId="5" borderId="4" applyNumberFormat="0" applyAlignment="0" applyProtection="0"/>
    <xf numFmtId="0" fontId="59" fillId="5" borderId="4" applyNumberFormat="0" applyAlignment="0" applyProtection="0"/>
    <xf numFmtId="0" fontId="59" fillId="5" borderId="4" applyNumberFormat="0" applyAlignment="0" applyProtection="0"/>
    <xf numFmtId="0" fontId="59" fillId="5" borderId="4" applyNumberFormat="0" applyAlignment="0" applyProtection="0"/>
    <xf numFmtId="0" fontId="59" fillId="5" borderId="4" applyNumberFormat="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62" fillId="6" borderId="5" applyNumberFormat="0" applyAlignment="0" applyProtection="0"/>
    <xf numFmtId="0" fontId="62" fillId="6" borderId="5" applyNumberFormat="0" applyAlignment="0" applyProtection="0"/>
    <xf numFmtId="0" fontId="62" fillId="6" borderId="5" applyNumberFormat="0" applyAlignment="0" applyProtection="0"/>
    <xf numFmtId="0" fontId="62" fillId="6" borderId="5" applyNumberFormat="0" applyAlignment="0" applyProtection="0"/>
    <xf numFmtId="0" fontId="62" fillId="6" borderId="5" applyNumberFormat="0" applyAlignment="0" applyProtection="0"/>
    <xf numFmtId="0" fontId="62" fillId="6" borderId="5" applyNumberFormat="0" applyAlignment="0" applyProtection="0"/>
    <xf numFmtId="0" fontId="62" fillId="6" borderId="5" applyNumberFormat="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361">
    <xf numFmtId="0" fontId="0" fillId="0" borderId="0" xfId="0"/>
    <xf numFmtId="0" fontId="5" fillId="33" borderId="0" xfId="2" applyFont="1" applyFill="1" applyAlignment="1"/>
    <xf numFmtId="0" fontId="4" fillId="33" borderId="0" xfId="2" applyFill="1"/>
    <xf numFmtId="0" fontId="4" fillId="0" borderId="0" xfId="2"/>
    <xf numFmtId="0" fontId="6" fillId="34" borderId="10" xfId="2" applyFont="1" applyFill="1" applyBorder="1" applyAlignment="1">
      <alignment horizontal="left" vertical="center"/>
    </xf>
    <xf numFmtId="0" fontId="6" fillId="34" borderId="10" xfId="2" applyFont="1" applyFill="1" applyBorder="1" applyAlignment="1">
      <alignment horizontal="left" vertical="center" wrapText="1"/>
    </xf>
    <xf numFmtId="0" fontId="6" fillId="33" borderId="0" xfId="2" applyFont="1" applyFill="1"/>
    <xf numFmtId="0" fontId="4" fillId="35" borderId="15" xfId="2" applyFont="1" applyFill="1" applyBorder="1" applyAlignment="1">
      <alignment horizontal="left" vertical="center"/>
    </xf>
    <xf numFmtId="0" fontId="4" fillId="0" borderId="0" xfId="2" applyFill="1"/>
    <xf numFmtId="0" fontId="4" fillId="35" borderId="18" xfId="2" applyFont="1" applyFill="1" applyBorder="1" applyAlignment="1">
      <alignment horizontal="left" vertical="center"/>
    </xf>
    <xf numFmtId="0" fontId="4" fillId="36" borderId="18" xfId="2" applyFont="1" applyFill="1" applyBorder="1" applyAlignment="1">
      <alignment horizontal="left" vertical="center"/>
    </xf>
    <xf numFmtId="0" fontId="4" fillId="36" borderId="19" xfId="2" applyFont="1" applyFill="1" applyBorder="1" applyAlignment="1">
      <alignment horizontal="left" vertical="center"/>
    </xf>
    <xf numFmtId="0" fontId="4" fillId="36" borderId="22" xfId="2" applyFont="1" applyFill="1" applyBorder="1" applyAlignment="1">
      <alignment horizontal="left" vertical="center"/>
    </xf>
    <xf numFmtId="14" fontId="4" fillId="33" borderId="0" xfId="2" applyNumberFormat="1" applyFont="1" applyFill="1" applyAlignment="1">
      <alignment horizontal="left"/>
    </xf>
    <xf numFmtId="0" fontId="4" fillId="33" borderId="0" xfId="2" applyFont="1" applyFill="1"/>
    <xf numFmtId="0" fontId="4" fillId="37" borderId="0" xfId="2" applyFont="1" applyFill="1"/>
    <xf numFmtId="0" fontId="4" fillId="37" borderId="0" xfId="2" applyFill="1"/>
    <xf numFmtId="49" fontId="4" fillId="33" borderId="0" xfId="2" applyNumberFormat="1" applyFont="1" applyFill="1"/>
    <xf numFmtId="0" fontId="4" fillId="33" borderId="0" xfId="2" applyFill="1" applyBorder="1" applyAlignment="1">
      <alignment vertical="top" wrapText="1"/>
    </xf>
    <xf numFmtId="0" fontId="9" fillId="33" borderId="0" xfId="2" applyFont="1" applyFill="1"/>
    <xf numFmtId="0" fontId="12" fillId="39" borderId="33" xfId="0" applyFont="1" applyFill="1" applyBorder="1"/>
    <xf numFmtId="0" fontId="8" fillId="33" borderId="0" xfId="2" applyFont="1" applyFill="1" applyAlignment="1">
      <alignment horizontal="center"/>
    </xf>
    <xf numFmtId="0" fontId="6" fillId="34" borderId="25" xfId="2" applyFont="1" applyFill="1" applyBorder="1" applyAlignment="1">
      <alignment horizontal="center"/>
    </xf>
    <xf numFmtId="0" fontId="4" fillId="0" borderId="25" xfId="2" applyFont="1" applyBorder="1" applyProtection="1">
      <protection locked="0"/>
    </xf>
    <xf numFmtId="0" fontId="14" fillId="0" borderId="25" xfId="0" applyFont="1" applyFill="1" applyBorder="1" applyAlignment="1">
      <alignment wrapText="1"/>
    </xf>
    <xf numFmtId="1" fontId="14" fillId="0" borderId="25" xfId="0" applyNumberFormat="1" applyFont="1" applyFill="1" applyBorder="1"/>
    <xf numFmtId="0" fontId="14" fillId="0" borderId="25" xfId="0" applyFont="1" applyBorder="1" applyProtection="1">
      <protection locked="0"/>
    </xf>
    <xf numFmtId="0" fontId="14" fillId="0" borderId="25" xfId="0" applyFont="1" applyFill="1" applyBorder="1" applyProtection="1">
      <protection locked="0"/>
    </xf>
    <xf numFmtId="0" fontId="14" fillId="0" borderId="25" xfId="0" applyFont="1" applyBorder="1" applyAlignment="1" applyProtection="1">
      <alignment horizontal="center"/>
      <protection locked="0"/>
    </xf>
    <xf numFmtId="0" fontId="6" fillId="40" borderId="25" xfId="2" applyFont="1" applyFill="1" applyBorder="1"/>
    <xf numFmtId="0" fontId="4" fillId="40" borderId="25" xfId="2" applyFill="1" applyBorder="1" applyAlignment="1">
      <alignment vertical="top"/>
    </xf>
    <xf numFmtId="0" fontId="4" fillId="40" borderId="25" xfId="2" applyFill="1" applyBorder="1"/>
    <xf numFmtId="0" fontId="4" fillId="40" borderId="25" xfId="2" applyFill="1" applyBorder="1" applyAlignment="1">
      <alignment horizontal="left"/>
    </xf>
    <xf numFmtId="0" fontId="4" fillId="40" borderId="25" xfId="2" applyFill="1" applyBorder="1" applyAlignment="1"/>
    <xf numFmtId="0" fontId="4" fillId="40" borderId="19" xfId="2" applyFill="1" applyBorder="1" applyAlignment="1"/>
    <xf numFmtId="0" fontId="4" fillId="40" borderId="26" xfId="2" applyFill="1" applyBorder="1" applyAlignment="1"/>
    <xf numFmtId="0" fontId="14" fillId="0" borderId="25" xfId="0" applyFont="1" applyFill="1" applyBorder="1" applyAlignment="1">
      <alignment horizontal="left" vertical="top" wrapText="1"/>
    </xf>
    <xf numFmtId="0" fontId="14" fillId="0" borderId="25" xfId="0" applyFont="1" applyBorder="1" applyAlignment="1">
      <alignment horizontal="left" vertical="top"/>
    </xf>
    <xf numFmtId="0" fontId="4" fillId="0" borderId="25" xfId="2" applyBorder="1" applyAlignment="1" applyProtection="1">
      <alignment vertical="top"/>
      <protection locked="0"/>
    </xf>
    <xf numFmtId="11" fontId="14" fillId="41" borderId="25" xfId="1" applyNumberFormat="1" applyFont="1" applyFill="1" applyBorder="1" applyAlignment="1" applyProtection="1">
      <alignment vertical="top"/>
      <protection hidden="1"/>
    </xf>
    <xf numFmtId="0" fontId="14" fillId="41" borderId="25" xfId="0" applyFont="1" applyFill="1" applyBorder="1" applyAlignment="1" applyProtection="1">
      <alignment vertical="top"/>
      <protection hidden="1"/>
    </xf>
    <xf numFmtId="2" fontId="14" fillId="41" borderId="25" xfId="0" applyNumberFormat="1" applyFont="1" applyFill="1" applyBorder="1" applyAlignment="1" applyProtection="1">
      <alignment vertical="top"/>
      <protection hidden="1"/>
    </xf>
    <xf numFmtId="0" fontId="4" fillId="0" borderId="25" xfId="2" applyBorder="1" applyAlignment="1" applyProtection="1">
      <alignment horizontal="center" vertical="top"/>
      <protection locked="0"/>
    </xf>
    <xf numFmtId="0" fontId="4" fillId="0" borderId="25" xfId="2" applyBorder="1" applyAlignment="1" applyProtection="1">
      <alignment vertical="top" wrapText="1"/>
      <protection locked="0"/>
    </xf>
    <xf numFmtId="0" fontId="14" fillId="0" borderId="25" xfId="0" applyFont="1" applyFill="1" applyBorder="1"/>
    <xf numFmtId="0" fontId="4" fillId="0" borderId="25" xfId="2" applyFont="1" applyBorder="1" applyAlignment="1" applyProtection="1">
      <alignment vertical="top"/>
      <protection locked="0"/>
    </xf>
    <xf numFmtId="0" fontId="14" fillId="0" borderId="25" xfId="0" applyFont="1" applyBorder="1"/>
    <xf numFmtId="0" fontId="6" fillId="40" borderId="25" xfId="2" applyFont="1" applyFill="1" applyBorder="1" applyAlignment="1">
      <alignment vertical="top"/>
    </xf>
    <xf numFmtId="0" fontId="4" fillId="40" borderId="25" xfId="2" applyFill="1" applyBorder="1" applyAlignment="1">
      <alignment horizontal="center" vertical="top"/>
    </xf>
    <xf numFmtId="0" fontId="4" fillId="40" borderId="25" xfId="2" applyFill="1" applyBorder="1" applyAlignment="1">
      <alignment vertical="top" wrapText="1"/>
    </xf>
    <xf numFmtId="0" fontId="4" fillId="0" borderId="25" xfId="2" applyFont="1" applyFill="1" applyBorder="1" applyAlignment="1" applyProtection="1">
      <alignment vertical="top"/>
      <protection locked="0"/>
    </xf>
    <xf numFmtId="0" fontId="4" fillId="0" borderId="25" xfId="2" applyFont="1" applyFill="1" applyBorder="1"/>
    <xf numFmtId="0" fontId="14" fillId="0" borderId="25" xfId="0" applyFont="1" applyBorder="1" applyAlignment="1" applyProtection="1">
      <alignment vertical="top"/>
      <protection locked="0"/>
    </xf>
    <xf numFmtId="0" fontId="4" fillId="0" borderId="25" xfId="2" applyFill="1" applyBorder="1" applyAlignment="1" applyProtection="1">
      <alignment horizontal="center" vertical="top" wrapText="1"/>
      <protection locked="0"/>
    </xf>
    <xf numFmtId="0" fontId="4" fillId="0" borderId="25" xfId="0" applyFont="1" applyBorder="1"/>
    <xf numFmtId="0" fontId="4" fillId="40" borderId="25" xfId="2" applyFont="1" applyFill="1" applyBorder="1" applyAlignment="1">
      <alignment vertical="top"/>
    </xf>
    <xf numFmtId="11" fontId="4" fillId="40" borderId="25" xfId="1" applyNumberFormat="1" applyFont="1" applyFill="1" applyBorder="1" applyAlignment="1" applyProtection="1">
      <alignment vertical="top"/>
      <protection hidden="1"/>
    </xf>
    <xf numFmtId="0" fontId="4" fillId="40" borderId="25" xfId="2" applyFill="1" applyBorder="1" applyAlignment="1" applyProtection="1">
      <alignment vertical="top"/>
      <protection hidden="1"/>
    </xf>
    <xf numFmtId="0" fontId="10" fillId="33" borderId="0" xfId="2" applyFont="1" applyFill="1"/>
    <xf numFmtId="0" fontId="15" fillId="33" borderId="0" xfId="2" applyFont="1" applyFill="1"/>
    <xf numFmtId="0" fontId="16" fillId="0" borderId="0" xfId="2" applyFont="1" applyFill="1" applyAlignment="1">
      <alignment horizontal="center"/>
    </xf>
    <xf numFmtId="0" fontId="2" fillId="0" borderId="36" xfId="2" applyFont="1" applyFill="1" applyBorder="1" applyAlignment="1">
      <alignment horizontal="center"/>
    </xf>
    <xf numFmtId="0" fontId="3" fillId="42" borderId="41" xfId="0" applyFont="1" applyFill="1" applyBorder="1" applyAlignment="1">
      <alignment horizontal="center"/>
    </xf>
    <xf numFmtId="0" fontId="3" fillId="0" borderId="40" xfId="0" applyFont="1" applyBorder="1" applyAlignment="1">
      <alignment horizontal="center"/>
    </xf>
    <xf numFmtId="0" fontId="3" fillId="0" borderId="25" xfId="0" applyFont="1" applyBorder="1" applyAlignment="1">
      <alignment horizontal="center"/>
    </xf>
    <xf numFmtId="0" fontId="3" fillId="0" borderId="41" xfId="0" applyFont="1" applyBorder="1" applyAlignment="1">
      <alignment horizontal="center"/>
    </xf>
    <xf numFmtId="0" fontId="4" fillId="37" borderId="43" xfId="2" applyFont="1" applyFill="1" applyBorder="1" applyAlignment="1">
      <alignment horizontal="right"/>
    </xf>
    <xf numFmtId="164" fontId="14" fillId="37" borderId="41" xfId="0" applyNumberFormat="1" applyFont="1" applyFill="1" applyBorder="1" applyAlignment="1">
      <alignment horizontal="right"/>
    </xf>
    <xf numFmtId="0" fontId="7" fillId="0" borderId="44" xfId="2" applyFont="1" applyFill="1" applyBorder="1" applyAlignment="1">
      <alignment horizontal="center" wrapText="1"/>
    </xf>
    <xf numFmtId="0" fontId="7" fillId="0" borderId="25" xfId="2" applyFont="1" applyFill="1" applyBorder="1" applyAlignment="1">
      <alignment horizontal="center" wrapText="1"/>
    </xf>
    <xf numFmtId="0" fontId="7" fillId="0" borderId="26" xfId="2" applyFont="1" applyFill="1" applyBorder="1" applyAlignment="1">
      <alignment horizontal="center" wrapText="1"/>
    </xf>
    <xf numFmtId="0" fontId="7" fillId="0" borderId="40" xfId="2" applyFont="1" applyBorder="1" applyProtection="1">
      <protection locked="0"/>
    </xf>
    <xf numFmtId="164" fontId="14" fillId="37" borderId="41" xfId="0" applyNumberFormat="1" applyFont="1" applyFill="1" applyBorder="1"/>
    <xf numFmtId="164" fontId="14" fillId="0" borderId="40" xfId="0" applyNumberFormat="1" applyFont="1" applyFill="1" applyBorder="1"/>
    <xf numFmtId="164" fontId="14" fillId="0" borderId="25" xfId="0" applyNumberFormat="1" applyFont="1" applyFill="1" applyBorder="1"/>
    <xf numFmtId="164" fontId="14" fillId="0" borderId="41" xfId="0" applyNumberFormat="1" applyFont="1" applyFill="1" applyBorder="1"/>
    <xf numFmtId="0" fontId="18" fillId="0" borderId="42" xfId="0" applyFont="1" applyBorder="1" applyProtection="1">
      <protection locked="0"/>
    </xf>
    <xf numFmtId="0" fontId="7" fillId="0" borderId="40" xfId="2" applyFont="1" applyFill="1" applyBorder="1" applyProtection="1">
      <protection locked="0"/>
    </xf>
    <xf numFmtId="2" fontId="14" fillId="37" borderId="41" xfId="0" applyNumberFormat="1" applyFont="1" applyFill="1" applyBorder="1"/>
    <xf numFmtId="2" fontId="14" fillId="0" borderId="40" xfId="0" applyNumberFormat="1" applyFont="1" applyFill="1" applyBorder="1"/>
    <xf numFmtId="2" fontId="14" fillId="0" borderId="25" xfId="0" applyNumberFormat="1" applyFont="1" applyFill="1" applyBorder="1"/>
    <xf numFmtId="2" fontId="14" fillId="0" borderId="41" xfId="0" applyNumberFormat="1" applyFont="1" applyFill="1" applyBorder="1"/>
    <xf numFmtId="0" fontId="14" fillId="0" borderId="42" xfId="0" applyFont="1" applyBorder="1" applyProtection="1">
      <protection locked="0"/>
    </xf>
    <xf numFmtId="0" fontId="4" fillId="0" borderId="40" xfId="2" applyFont="1" applyFill="1" applyBorder="1" applyProtection="1">
      <protection locked="0"/>
    </xf>
    <xf numFmtId="11" fontId="14" fillId="37" borderId="41" xfId="0" applyNumberFormat="1" applyFont="1" applyFill="1" applyBorder="1"/>
    <xf numFmtId="11" fontId="14" fillId="0" borderId="40" xfId="0" applyNumberFormat="1" applyFont="1" applyFill="1" applyBorder="1"/>
    <xf numFmtId="11" fontId="14" fillId="0" borderId="25" xfId="0" applyNumberFormat="1" applyFont="1" applyFill="1" applyBorder="1"/>
    <xf numFmtId="11" fontId="14" fillId="0" borderId="41" xfId="0" applyNumberFormat="1" applyFont="1" applyFill="1" applyBorder="1"/>
    <xf numFmtId="165" fontId="14" fillId="37" borderId="41" xfId="0" applyNumberFormat="1" applyFont="1" applyFill="1" applyBorder="1"/>
    <xf numFmtId="165" fontId="14" fillId="0" borderId="40" xfId="0" applyNumberFormat="1" applyFont="1" applyFill="1" applyBorder="1"/>
    <xf numFmtId="165" fontId="14" fillId="0" borderId="25" xfId="0" applyNumberFormat="1" applyFont="1" applyFill="1" applyBorder="1"/>
    <xf numFmtId="165" fontId="14" fillId="0" borderId="41" xfId="0" applyNumberFormat="1" applyFont="1" applyFill="1" applyBorder="1"/>
    <xf numFmtId="0" fontId="4" fillId="0" borderId="45" xfId="2" applyFont="1" applyFill="1" applyBorder="1" applyProtection="1">
      <protection locked="0"/>
    </xf>
    <xf numFmtId="165" fontId="14" fillId="37" borderId="46" xfId="0" applyNumberFormat="1" applyFont="1" applyFill="1" applyBorder="1"/>
    <xf numFmtId="165" fontId="14" fillId="0" borderId="45" xfId="0" applyNumberFormat="1" applyFont="1" applyFill="1" applyBorder="1"/>
    <xf numFmtId="165" fontId="14" fillId="0" borderId="47" xfId="0" applyNumberFormat="1" applyFont="1" applyFill="1" applyBorder="1"/>
    <xf numFmtId="165" fontId="14" fillId="0" borderId="46" xfId="0" applyNumberFormat="1" applyFont="1" applyFill="1" applyBorder="1"/>
    <xf numFmtId="0" fontId="14" fillId="0" borderId="48" xfId="0" applyFont="1" applyBorder="1" applyProtection="1">
      <protection locked="0"/>
    </xf>
    <xf numFmtId="0" fontId="19" fillId="0" borderId="0" xfId="0" applyFont="1"/>
    <xf numFmtId="0" fontId="3" fillId="0" borderId="19" xfId="0" applyFont="1" applyBorder="1" applyAlignment="1">
      <alignment horizontal="center"/>
    </xf>
    <xf numFmtId="0" fontId="0" fillId="0" borderId="19" xfId="0" applyBorder="1" applyAlignment="1">
      <alignment horizontal="center" vertical="top"/>
    </xf>
    <xf numFmtId="0" fontId="0" fillId="0" borderId="18" xfId="0" applyBorder="1" applyAlignment="1">
      <alignment horizontal="center" vertical="top"/>
    </xf>
    <xf numFmtId="0" fontId="6" fillId="34" borderId="0" xfId="2" applyFont="1" applyFill="1" applyAlignment="1">
      <alignment vertical="top" wrapText="1"/>
    </xf>
    <xf numFmtId="0" fontId="4" fillId="34" borderId="0" xfId="2" applyFont="1" applyFill="1" applyAlignment="1">
      <alignment horizontal="left" vertical="top" wrapText="1"/>
    </xf>
    <xf numFmtId="0" fontId="4" fillId="34" borderId="0" xfId="2" applyFill="1" applyAlignment="1">
      <alignment horizontal="left" vertical="top" wrapText="1"/>
    </xf>
    <xf numFmtId="0" fontId="4" fillId="34" borderId="0" xfId="2" applyFill="1" applyAlignment="1">
      <alignment vertical="top" wrapText="1"/>
    </xf>
    <xf numFmtId="0" fontId="4" fillId="43" borderId="0" xfId="2" applyFont="1" applyFill="1" applyAlignment="1" applyProtection="1">
      <alignment vertical="top" wrapText="1"/>
      <protection hidden="1"/>
    </xf>
    <xf numFmtId="0" fontId="6" fillId="43" borderId="0" xfId="2" applyFont="1" applyFill="1" applyAlignment="1" applyProtection="1">
      <alignment horizontal="left" vertical="top" wrapText="1"/>
      <protection hidden="1"/>
    </xf>
    <xf numFmtId="0" fontId="6" fillId="43" borderId="0" xfId="2" applyFont="1" applyFill="1" applyAlignment="1" applyProtection="1">
      <alignment horizontal="center" vertical="top" wrapText="1"/>
      <protection hidden="1"/>
    </xf>
    <xf numFmtId="0" fontId="6" fillId="43"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3"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44" borderId="0" xfId="2" applyFont="1" applyFill="1" applyAlignment="1">
      <alignment vertical="top" wrapText="1"/>
    </xf>
    <xf numFmtId="0" fontId="4" fillId="44" borderId="0" xfId="2" applyFont="1" applyFill="1" applyAlignment="1" applyProtection="1">
      <alignment horizontal="left" vertical="top" wrapText="1"/>
      <protection locked="0"/>
    </xf>
    <xf numFmtId="0" fontId="4" fillId="44" borderId="0" xfId="2" applyFill="1" applyAlignment="1" applyProtection="1">
      <alignment horizontal="left" vertical="top" wrapText="1"/>
      <protection locked="0"/>
    </xf>
    <xf numFmtId="0" fontId="14" fillId="44" borderId="0" xfId="0" applyFont="1" applyFill="1" applyAlignment="1" applyProtection="1">
      <alignment horizontal="left" vertical="top" wrapText="1"/>
      <protection locked="0"/>
    </xf>
    <xf numFmtId="0" fontId="4" fillId="44" borderId="0" xfId="2" applyFill="1" applyAlignment="1" applyProtection="1">
      <alignment vertical="top" wrapText="1"/>
      <protection locked="0"/>
    </xf>
    <xf numFmtId="0" fontId="4" fillId="44" borderId="0" xfId="2" applyFont="1" applyFill="1" applyAlignment="1" applyProtection="1">
      <alignment vertical="top" wrapText="1"/>
      <protection locked="0"/>
    </xf>
    <xf numFmtId="0" fontId="4" fillId="44" borderId="0" xfId="2" applyFill="1" applyProtection="1">
      <protection locked="0"/>
    </xf>
    <xf numFmtId="0" fontId="8" fillId="44"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44" borderId="0" xfId="3" applyFont="1" applyFill="1" applyAlignment="1" applyProtection="1">
      <alignment horizontal="left" vertical="top" wrapText="1"/>
      <protection locked="0"/>
    </xf>
    <xf numFmtId="49" fontId="4" fillId="44" borderId="0" xfId="2" applyNumberFormat="1" applyFont="1" applyFill="1" applyAlignment="1" applyProtection="1">
      <alignment horizontal="left" vertical="top" wrapText="1"/>
      <protection locked="0"/>
    </xf>
    <xf numFmtId="49" fontId="4" fillId="44" borderId="0" xfId="2" applyNumberFormat="1" applyFill="1" applyAlignment="1" applyProtection="1">
      <alignment horizontal="left" vertical="top" wrapText="1"/>
      <protection locked="0"/>
    </xf>
    <xf numFmtId="49" fontId="14" fillId="44" borderId="0" xfId="0" applyNumberFormat="1" applyFont="1" applyFill="1" applyAlignment="1" applyProtection="1">
      <alignment horizontal="left" vertical="top" wrapText="1"/>
      <protection locked="0"/>
    </xf>
    <xf numFmtId="49" fontId="4" fillId="44" borderId="0" xfId="2" applyNumberFormat="1" applyFill="1" applyAlignment="1" applyProtection="1">
      <alignment vertical="top" wrapText="1"/>
      <protection locked="0"/>
    </xf>
    <xf numFmtId="49" fontId="4" fillId="44" borderId="0" xfId="2" applyNumberFormat="1" applyFill="1" applyProtection="1">
      <protection locked="0"/>
    </xf>
    <xf numFmtId="0" fontId="13" fillId="44" borderId="0" xfId="2" applyFont="1" applyFill="1" applyAlignment="1" applyProtection="1">
      <alignment horizontal="left"/>
      <protection locked="0"/>
    </xf>
    <xf numFmtId="0" fontId="4" fillId="0" borderId="0" xfId="2" applyFont="1" applyFill="1" applyAlignment="1">
      <alignment horizontal="left" vertical="top"/>
    </xf>
    <xf numFmtId="0" fontId="14" fillId="0" borderId="0" xfId="0" applyFont="1" applyAlignment="1">
      <alignment horizontal="left" vertical="top"/>
    </xf>
    <xf numFmtId="0" fontId="4" fillId="0" borderId="0" xfId="2" applyFont="1" applyAlignment="1">
      <alignment horizontal="left" vertical="top"/>
    </xf>
    <xf numFmtId="0" fontId="20"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4"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0"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44" borderId="0" xfId="0" applyFont="1" applyFill="1" applyAlignment="1" applyProtection="1">
      <alignment horizontal="left" vertical="top" wrapText="1"/>
      <protection locked="0"/>
    </xf>
    <xf numFmtId="0" fontId="4" fillId="44" borderId="0" xfId="2" applyNumberFormat="1" applyFont="1" applyFill="1" applyAlignment="1" applyProtection="1">
      <alignment horizontal="left" vertical="top" wrapText="1"/>
      <protection locked="0"/>
    </xf>
    <xf numFmtId="0" fontId="8" fillId="44" borderId="0" xfId="2" applyFont="1" applyFill="1" applyAlignment="1" applyProtection="1">
      <alignment horizontal="left" vertical="top" wrapText="1"/>
      <protection locked="0"/>
    </xf>
    <xf numFmtId="0" fontId="8" fillId="44" borderId="0" xfId="2" applyFont="1" applyFill="1" applyAlignment="1" applyProtection="1">
      <alignment vertical="top" wrapText="1"/>
      <protection locked="0"/>
    </xf>
    <xf numFmtId="0" fontId="4" fillId="44" borderId="0" xfId="2" applyFont="1" applyFill="1" applyProtection="1">
      <protection locked="0"/>
    </xf>
    <xf numFmtId="0" fontId="4" fillId="45" borderId="0" xfId="2" applyFill="1" applyAlignment="1">
      <alignment vertical="top" wrapText="1"/>
    </xf>
    <xf numFmtId="0" fontId="4" fillId="45"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4" fillId="0" borderId="0" xfId="2" applyAlignment="1">
      <alignment horizontal="left"/>
    </xf>
    <xf numFmtId="0" fontId="21" fillId="0" borderId="0" xfId="2" applyFont="1" applyFill="1"/>
    <xf numFmtId="0" fontId="4" fillId="0" borderId="0" xfId="2" applyFont="1" applyAlignment="1">
      <alignment horizontal="left" wrapText="1"/>
    </xf>
    <xf numFmtId="0" fontId="6" fillId="0" borderId="25" xfId="2" applyFont="1" applyBorder="1" applyAlignment="1">
      <alignment horizontal="left"/>
    </xf>
    <xf numFmtId="0" fontId="4" fillId="0" borderId="25" xfId="2" applyFont="1" applyBorder="1" applyAlignment="1">
      <alignment horizontal="left" wrapText="1"/>
    </xf>
    <xf numFmtId="0" fontId="4" fillId="0" borderId="25" xfId="2" applyFont="1" applyBorder="1" applyAlignment="1">
      <alignment horizontal="left"/>
    </xf>
    <xf numFmtId="0" fontId="4" fillId="0" borderId="25" xfId="2" applyFont="1" applyBorder="1"/>
    <xf numFmtId="0" fontId="4" fillId="0" borderId="25" xfId="2" applyBorder="1"/>
    <xf numFmtId="0" fontId="4" fillId="36" borderId="25" xfId="2" applyFont="1" applyFill="1" applyBorder="1" applyAlignment="1">
      <alignment horizontal="left" wrapText="1"/>
    </xf>
    <xf numFmtId="0" fontId="8" fillId="36" borderId="25" xfId="2" applyFont="1" applyFill="1" applyBorder="1" applyAlignment="1">
      <alignment horizontal="left" wrapText="1"/>
    </xf>
    <xf numFmtId="0" fontId="8" fillId="36" borderId="25" xfId="2" applyFont="1" applyFill="1" applyBorder="1" applyAlignment="1">
      <alignment horizontal="left"/>
    </xf>
    <xf numFmtId="0" fontId="4" fillId="36" borderId="25" xfId="2" applyFont="1" applyFill="1" applyBorder="1" applyAlignment="1">
      <alignment horizontal="left"/>
    </xf>
    <xf numFmtId="0" fontId="6" fillId="0" borderId="25" xfId="2" applyFont="1" applyFill="1" applyBorder="1" applyAlignment="1">
      <alignment horizontal="left"/>
    </xf>
    <xf numFmtId="0" fontId="4" fillId="0" borderId="25" xfId="2" applyBorder="1" applyAlignment="1">
      <alignment horizontal="left"/>
    </xf>
    <xf numFmtId="0" fontId="6" fillId="37" borderId="25" xfId="2" applyFont="1" applyFill="1" applyBorder="1" applyAlignment="1">
      <alignment horizontal="left" wrapText="1"/>
    </xf>
    <xf numFmtId="0" fontId="22" fillId="38" borderId="0" xfId="2" applyFont="1" applyFill="1"/>
    <xf numFmtId="0" fontId="4" fillId="38" borderId="0" xfId="2" applyFill="1"/>
    <xf numFmtId="0" fontId="6" fillId="41" borderId="51" xfId="2" applyFont="1" applyFill="1" applyBorder="1" applyAlignment="1">
      <alignment horizontal="center"/>
    </xf>
    <xf numFmtId="0" fontId="23" fillId="0" borderId="51" xfId="2" applyFont="1" applyBorder="1" applyAlignment="1">
      <alignment wrapText="1"/>
    </xf>
    <xf numFmtId="0" fontId="24" fillId="0" borderId="51" xfId="2" applyFont="1" applyBorder="1" applyAlignment="1">
      <alignment wrapText="1"/>
    </xf>
    <xf numFmtId="0" fontId="6" fillId="0" borderId="50" xfId="2" applyFont="1" applyBorder="1" applyAlignment="1">
      <alignment wrapText="1"/>
    </xf>
    <xf numFmtId="0" fontId="6" fillId="0" borderId="0" xfId="2" applyFont="1" applyFill="1" applyBorder="1" applyAlignment="1">
      <alignment wrapText="1"/>
    </xf>
    <xf numFmtId="0" fontId="23" fillId="0" borderId="0" xfId="2" applyFont="1" applyBorder="1" applyAlignment="1">
      <alignment wrapText="1"/>
    </xf>
    <xf numFmtId="0" fontId="22" fillId="0" borderId="0" xfId="0" applyFont="1" applyFill="1"/>
    <xf numFmtId="0" fontId="4" fillId="0" borderId="0" xfId="0" applyFont="1"/>
    <xf numFmtId="0" fontId="6" fillId="0" borderId="28" xfId="0" applyFont="1" applyBorder="1" applyAlignment="1">
      <alignment horizontal="left" vertical="center"/>
    </xf>
    <xf numFmtId="0" fontId="4" fillId="0" borderId="29" xfId="0" applyFont="1" applyBorder="1"/>
    <xf numFmtId="0" fontId="4" fillId="0" borderId="30" xfId="0" applyFont="1" applyBorder="1"/>
    <xf numFmtId="0" fontId="0" fillId="0" borderId="31" xfId="0" applyBorder="1"/>
    <xf numFmtId="0" fontId="6" fillId="0" borderId="0" xfId="0" applyFont="1" applyAlignment="1">
      <alignment wrapText="1"/>
    </xf>
    <xf numFmtId="0" fontId="6" fillId="0" borderId="25"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lef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0" xfId="0" applyFont="1" applyAlignment="1">
      <alignment wrapText="1"/>
    </xf>
    <xf numFmtId="0" fontId="0" fillId="0" borderId="33" xfId="0" applyBorder="1"/>
    <xf numFmtId="0" fontId="25" fillId="0" borderId="0" xfId="0" applyFont="1"/>
    <xf numFmtId="0" fontId="22" fillId="0" borderId="0" xfId="0" applyFont="1" applyFill="1" applyBorder="1" applyAlignment="1">
      <alignment horizontal="left"/>
    </xf>
    <xf numFmtId="0" fontId="26" fillId="0" borderId="0" xfId="0" applyFont="1"/>
    <xf numFmtId="0" fontId="0" fillId="0" borderId="18" xfId="0" applyBorder="1"/>
    <xf numFmtId="0" fontId="0" fillId="0" borderId="34" xfId="0" applyBorder="1"/>
    <xf numFmtId="0" fontId="4" fillId="0" borderId="33" xfId="0" applyFont="1" applyBorder="1"/>
    <xf numFmtId="0" fontId="4" fillId="0" borderId="0" xfId="2" applyFill="1" applyBorder="1"/>
    <xf numFmtId="0" fontId="27" fillId="0" borderId="0" xfId="2" applyFont="1" applyFill="1" applyBorder="1"/>
    <xf numFmtId="0" fontId="29" fillId="0" borderId="0" xfId="2" applyFont="1" applyFill="1"/>
    <xf numFmtId="0" fontId="14"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18" xfId="2" applyFont="1" applyBorder="1"/>
    <xf numFmtId="166" fontId="4" fillId="0" borderId="0" xfId="2" applyNumberFormat="1" applyFont="1"/>
    <xf numFmtId="0" fontId="4" fillId="0" borderId="0" xfId="0" applyFont="1" applyBorder="1"/>
    <xf numFmtId="165" fontId="4" fillId="0" borderId="0" xfId="0" applyNumberFormat="1" applyFont="1"/>
    <xf numFmtId="0" fontId="4" fillId="0" borderId="0" xfId="0" applyFont="1" applyFill="1" applyBorder="1"/>
    <xf numFmtId="0" fontId="20" fillId="0" borderId="0" xfId="3" applyFont="1" applyAlignment="1" applyProtection="1"/>
    <xf numFmtId="0" fontId="4" fillId="0" borderId="19" xfId="2" applyFont="1" applyFill="1" applyBorder="1" applyAlignment="1">
      <alignment horizontal="center" vertical="center" wrapText="1"/>
    </xf>
    <xf numFmtId="11" fontId="14" fillId="0" borderId="0" xfId="0" applyNumberFormat="1" applyFont="1"/>
    <xf numFmtId="0" fontId="4" fillId="0" borderId="10" xfId="2" applyFont="1" applyBorder="1" applyAlignment="1" applyProtection="1">
      <protection locked="0"/>
    </xf>
    <xf numFmtId="0" fontId="4" fillId="0" borderId="26" xfId="2" applyFont="1" applyBorder="1" applyAlignment="1" applyProtection="1">
      <protection locked="0"/>
    </xf>
    <xf numFmtId="0" fontId="4" fillId="0" borderId="27" xfId="2" applyFont="1" applyBorder="1" applyProtection="1">
      <protection locked="0"/>
    </xf>
    <xf numFmtId="0" fontId="4" fillId="33" borderId="0" xfId="2" applyFont="1" applyFill="1" applyAlignment="1">
      <alignment horizontal="center"/>
    </xf>
    <xf numFmtId="0" fontId="4" fillId="33" borderId="0" xfId="2" applyFont="1" applyFill="1" applyAlignment="1">
      <alignment horizontal="right"/>
    </xf>
    <xf numFmtId="0" fontId="4" fillId="0" borderId="11" xfId="2" applyFont="1" applyFill="1" applyBorder="1"/>
    <xf numFmtId="0" fontId="4" fillId="0" borderId="13" xfId="2" applyFont="1" applyFill="1" applyBorder="1"/>
    <xf numFmtId="0" fontId="64" fillId="39" borderId="28" xfId="2" applyFont="1" applyFill="1" applyBorder="1"/>
    <xf numFmtId="0" fontId="4" fillId="39" borderId="29" xfId="2" applyFont="1" applyFill="1" applyBorder="1"/>
    <xf numFmtId="0" fontId="4" fillId="39" borderId="30" xfId="2" applyFont="1" applyFill="1" applyBorder="1"/>
    <xf numFmtId="0" fontId="4" fillId="39" borderId="31" xfId="2" applyFont="1" applyFill="1" applyBorder="1"/>
    <xf numFmtId="0" fontId="4" fillId="39" borderId="0" xfId="2" applyFont="1" applyFill="1" applyBorder="1"/>
    <xf numFmtId="0" fontId="4" fillId="39" borderId="32" xfId="2" applyFont="1" applyFill="1" applyBorder="1"/>
    <xf numFmtId="0" fontId="4" fillId="39" borderId="18" xfId="2" applyFont="1" applyFill="1" applyBorder="1"/>
    <xf numFmtId="0" fontId="4" fillId="39" borderId="34" xfId="2" applyFont="1" applyFill="1" applyBorder="1"/>
    <xf numFmtId="164" fontId="14" fillId="41" borderId="25" xfId="1" applyNumberFormat="1" applyFont="1" applyFill="1" applyBorder="1" applyAlignment="1" applyProtection="1">
      <alignment vertical="top"/>
      <protection hidden="1"/>
    </xf>
    <xf numFmtId="164" fontId="14" fillId="41" borderId="25" xfId="0" applyNumberFormat="1" applyFont="1" applyFill="1" applyBorder="1" applyAlignment="1" applyProtection="1">
      <alignment vertical="top"/>
      <protection hidden="1"/>
    </xf>
    <xf numFmtId="0" fontId="4" fillId="34" borderId="11" xfId="2" applyFont="1" applyFill="1" applyBorder="1" applyAlignment="1">
      <alignment horizontal="left" vertical="center"/>
    </xf>
    <xf numFmtId="0" fontId="4" fillId="34" borderId="12" xfId="2" applyFont="1" applyFill="1" applyBorder="1" applyAlignment="1">
      <alignment horizontal="left" vertical="center"/>
    </xf>
    <xf numFmtId="0" fontId="4" fillId="34" borderId="13" xfId="2" applyFont="1" applyFill="1" applyBorder="1" applyAlignment="1">
      <alignment horizontal="left" vertical="center"/>
    </xf>
    <xf numFmtId="0" fontId="16" fillId="0" borderId="0" xfId="2" applyFont="1" applyFill="1" applyAlignment="1">
      <alignment horizontal="center"/>
    </xf>
    <xf numFmtId="0" fontId="4" fillId="0" borderId="0" xfId="2" applyNumberFormat="1" applyFont="1"/>
    <xf numFmtId="20" fontId="4" fillId="0" borderId="0" xfId="2" applyNumberFormat="1" applyFont="1"/>
    <xf numFmtId="46" fontId="4" fillId="0" borderId="0" xfId="2" applyNumberFormat="1" applyFont="1"/>
    <xf numFmtId="22" fontId="14" fillId="0" borderId="0" xfId="350" applyNumberFormat="1"/>
    <xf numFmtId="0" fontId="14" fillId="0" borderId="0" xfId="350"/>
    <xf numFmtId="174" fontId="4" fillId="0" borderId="0" xfId="2" applyNumberFormat="1"/>
    <xf numFmtId="22" fontId="4" fillId="0" borderId="0" xfId="2" applyNumberFormat="1"/>
    <xf numFmtId="10" fontId="0" fillId="0" borderId="0" xfId="61" applyNumberFormat="1" applyFont="1"/>
    <xf numFmtId="10" fontId="0" fillId="37" borderId="0" xfId="61" applyNumberFormat="1" applyFont="1" applyFill="1"/>
    <xf numFmtId="0" fontId="14" fillId="0" borderId="25" xfId="0" applyFont="1" applyFill="1" applyBorder="1" applyAlignment="1" applyProtection="1">
      <alignment horizontal="center"/>
      <protection locked="0"/>
    </xf>
    <xf numFmtId="10" fontId="0" fillId="0" borderId="0" xfId="61" applyNumberFormat="1" applyFont="1" applyFill="1"/>
    <xf numFmtId="9" fontId="4" fillId="0" borderId="0" xfId="2" applyNumberFormat="1" applyFill="1"/>
    <xf numFmtId="9" fontId="0" fillId="0" borderId="0" xfId="0" applyNumberFormat="1"/>
    <xf numFmtId="0" fontId="6" fillId="35" borderId="14" xfId="2" applyFont="1" applyFill="1" applyBorder="1" applyAlignment="1">
      <alignment horizontal="center" vertical="center" textRotation="90"/>
    </xf>
    <xf numFmtId="0" fontId="6" fillId="35" borderId="17" xfId="2" applyFont="1" applyFill="1" applyBorder="1" applyAlignment="1">
      <alignment horizontal="center" vertical="center" textRotation="90"/>
    </xf>
    <xf numFmtId="0" fontId="4" fillId="35" borderId="15" xfId="2" applyFont="1" applyFill="1" applyBorder="1" applyAlignment="1">
      <alignment horizontal="left" vertical="center" wrapText="1"/>
    </xf>
    <xf numFmtId="0" fontId="4" fillId="35" borderId="16" xfId="2" applyFont="1" applyFill="1" applyBorder="1" applyAlignment="1">
      <alignment horizontal="left" vertical="center" wrapText="1"/>
    </xf>
    <xf numFmtId="0" fontId="4" fillId="35" borderId="19" xfId="2" applyFont="1" applyFill="1" applyBorder="1" applyAlignment="1">
      <alignment horizontal="left" vertical="center" wrapText="1"/>
    </xf>
    <xf numFmtId="0" fontId="4" fillId="35" borderId="20" xfId="2" applyFont="1" applyFill="1" applyBorder="1" applyAlignment="1">
      <alignment horizontal="left" vertical="center" wrapText="1"/>
    </xf>
    <xf numFmtId="0" fontId="5" fillId="33" borderId="0" xfId="2" applyFont="1" applyFill="1" applyAlignment="1">
      <alignment horizontal="center"/>
    </xf>
    <xf numFmtId="0" fontId="4" fillId="34" borderId="11" xfId="2" applyFont="1" applyFill="1" applyBorder="1" applyAlignment="1">
      <alignment horizontal="left" vertical="center" wrapText="1"/>
    </xf>
    <xf numFmtId="0" fontId="4" fillId="34" borderId="12" xfId="2" applyFont="1" applyFill="1" applyBorder="1" applyAlignment="1">
      <alignment horizontal="left" vertical="center" wrapText="1"/>
    </xf>
    <xf numFmtId="0" fontId="4" fillId="34" borderId="13" xfId="2" applyFont="1" applyFill="1" applyBorder="1" applyAlignment="1">
      <alignment horizontal="left" vertical="center" wrapText="1"/>
    </xf>
    <xf numFmtId="0" fontId="4" fillId="33" borderId="0" xfId="2" applyFont="1" applyFill="1" applyAlignment="1">
      <alignment horizontal="left" wrapText="1"/>
    </xf>
    <xf numFmtId="0" fontId="4" fillId="33" borderId="0" xfId="2" applyFont="1" applyFill="1" applyAlignment="1">
      <alignment horizontal="left" vertical="center" wrapText="1"/>
    </xf>
    <xf numFmtId="0" fontId="6" fillId="36" borderId="17" xfId="2" applyFont="1" applyFill="1" applyBorder="1" applyAlignment="1">
      <alignment horizontal="center" vertical="center" textRotation="90"/>
    </xf>
    <xf numFmtId="0" fontId="6" fillId="36" borderId="21" xfId="2" applyFont="1" applyFill="1" applyBorder="1" applyAlignment="1">
      <alignment horizontal="center" vertical="center" textRotation="90"/>
    </xf>
    <xf numFmtId="0" fontId="4" fillId="36" borderId="19" xfId="2" applyFont="1" applyFill="1" applyBorder="1" applyAlignment="1">
      <alignment horizontal="left" vertical="center" wrapText="1"/>
    </xf>
    <xf numFmtId="0" fontId="4" fillId="36" borderId="20" xfId="2" applyFont="1" applyFill="1" applyBorder="1" applyAlignment="1">
      <alignment horizontal="left" vertical="center" wrapText="1"/>
    </xf>
    <xf numFmtId="0" fontId="4" fillId="36" borderId="23" xfId="2" applyFont="1" applyFill="1" applyBorder="1" applyAlignment="1">
      <alignment horizontal="left" vertical="center" wrapText="1"/>
    </xf>
    <xf numFmtId="0" fontId="4" fillId="36" borderId="24" xfId="2" applyFont="1" applyFill="1" applyBorder="1" applyAlignment="1">
      <alignment horizontal="left" vertical="center" wrapText="1"/>
    </xf>
    <xf numFmtId="0" fontId="6" fillId="34" borderId="25" xfId="2" applyFont="1" applyFill="1" applyBorder="1" applyAlignment="1">
      <alignment horizontal="left"/>
    </xf>
    <xf numFmtId="0" fontId="4" fillId="0" borderId="25" xfId="2" applyBorder="1" applyAlignment="1" applyProtection="1">
      <alignment horizontal="left"/>
      <protection locked="0"/>
    </xf>
    <xf numFmtId="0" fontId="4" fillId="38" borderId="25" xfId="2" applyFont="1" applyFill="1" applyBorder="1" applyAlignment="1" applyProtection="1">
      <alignment horizontal="left"/>
      <protection locked="0"/>
    </xf>
    <xf numFmtId="0" fontId="6" fillId="34" borderId="10" xfId="2" applyFont="1" applyFill="1" applyBorder="1" applyAlignment="1">
      <alignment horizontal="left" vertical="top"/>
    </xf>
    <xf numFmtId="0" fontId="6" fillId="34" borderId="26" xfId="2" applyFont="1" applyFill="1" applyBorder="1" applyAlignment="1">
      <alignment horizontal="left" vertical="top"/>
    </xf>
    <xf numFmtId="0" fontId="4" fillId="0" borderId="10" xfId="2" applyFont="1" applyBorder="1" applyAlignment="1" applyProtection="1">
      <alignment horizontal="left" vertical="top" wrapText="1"/>
      <protection locked="0"/>
    </xf>
    <xf numFmtId="0" fontId="4" fillId="0" borderId="19" xfId="2" applyFont="1" applyBorder="1" applyAlignment="1" applyProtection="1">
      <alignment horizontal="left" vertical="top" wrapText="1"/>
      <protection locked="0"/>
    </xf>
    <xf numFmtId="0" fontId="4" fillId="0" borderId="26" xfId="2" applyFont="1" applyBorder="1" applyAlignment="1" applyProtection="1">
      <alignment horizontal="left" vertical="top" wrapText="1"/>
      <protection locked="0"/>
    </xf>
    <xf numFmtId="0" fontId="10" fillId="0" borderId="11" xfId="2" applyFont="1" applyBorder="1" applyAlignment="1">
      <alignment horizontal="center"/>
    </xf>
    <xf numFmtId="0" fontId="10" fillId="0" borderId="12" xfId="2" applyFont="1" applyBorder="1" applyAlignment="1">
      <alignment horizontal="center"/>
    </xf>
    <xf numFmtId="0" fontId="10" fillId="0" borderId="13" xfId="2" applyFont="1" applyBorder="1" applyAlignment="1">
      <alignment horizontal="center"/>
    </xf>
    <xf numFmtId="0" fontId="4" fillId="0" borderId="10" xfId="2" applyBorder="1" applyAlignment="1" applyProtection="1">
      <alignment horizontal="left"/>
      <protection locked="0"/>
    </xf>
    <xf numFmtId="0" fontId="4" fillId="0" borderId="26" xfId="2" applyBorder="1" applyAlignment="1" applyProtection="1">
      <alignment horizontal="left"/>
      <protection locked="0"/>
    </xf>
    <xf numFmtId="0" fontId="6" fillId="34" borderId="10" xfId="2" applyFont="1" applyFill="1" applyBorder="1" applyAlignment="1">
      <alignment horizontal="left"/>
    </xf>
    <xf numFmtId="0" fontId="6" fillId="34" borderId="26" xfId="2" applyFont="1" applyFill="1" applyBorder="1" applyAlignment="1">
      <alignment horizontal="left"/>
    </xf>
    <xf numFmtId="0" fontId="4" fillId="0" borderId="10" xfId="2" applyFont="1" applyBorder="1" applyAlignment="1" applyProtection="1">
      <alignment horizontal="left"/>
      <protection locked="0"/>
    </xf>
    <xf numFmtId="0" fontId="12" fillId="39" borderId="31" xfId="0" applyFont="1" applyFill="1" applyBorder="1" applyAlignment="1">
      <alignment horizontal="left" vertical="top" wrapText="1" readingOrder="1"/>
    </xf>
    <xf numFmtId="0" fontId="12" fillId="39" borderId="0" xfId="0" applyFont="1" applyFill="1" applyBorder="1" applyAlignment="1">
      <alignment horizontal="left" vertical="top" wrapText="1" readingOrder="1"/>
    </xf>
    <xf numFmtId="0" fontId="12" fillId="39" borderId="32" xfId="0" applyFont="1" applyFill="1" applyBorder="1" applyAlignment="1">
      <alignment horizontal="left" vertical="top" wrapText="1" readingOrder="1"/>
    </xf>
    <xf numFmtId="0" fontId="4" fillId="0" borderId="19" xfId="2" applyFont="1" applyBorder="1" applyAlignment="1" applyProtection="1">
      <alignment horizontal="left"/>
      <protection locked="0"/>
    </xf>
    <xf numFmtId="0" fontId="4" fillId="0" borderId="26" xfId="2" applyFont="1" applyBorder="1" applyAlignment="1" applyProtection="1">
      <alignment horizontal="left"/>
      <protection locked="0"/>
    </xf>
    <xf numFmtId="0" fontId="6" fillId="34" borderId="25" xfId="2" applyFont="1" applyFill="1" applyBorder="1" applyAlignment="1">
      <alignment horizontal="center"/>
    </xf>
    <xf numFmtId="0" fontId="6" fillId="34" borderId="10" xfId="2" applyFont="1" applyFill="1" applyBorder="1" applyAlignment="1">
      <alignment horizontal="left" vertical="center"/>
    </xf>
    <xf numFmtId="0" fontId="6" fillId="34" borderId="26" xfId="2" applyFont="1" applyFill="1" applyBorder="1" applyAlignment="1">
      <alignment horizontal="left" vertical="center"/>
    </xf>
    <xf numFmtId="0" fontId="4" fillId="0" borderId="25" xfId="2" applyBorder="1" applyAlignment="1" applyProtection="1">
      <alignment horizontal="center"/>
      <protection locked="0"/>
    </xf>
    <xf numFmtId="0" fontId="6" fillId="34" borderId="10" xfId="2" applyFont="1" applyFill="1" applyBorder="1" applyAlignment="1">
      <alignment horizontal="center"/>
    </xf>
    <xf numFmtId="0" fontId="6" fillId="34" borderId="19" xfId="2" applyFont="1" applyFill="1" applyBorder="1" applyAlignment="1">
      <alignment horizontal="center"/>
    </xf>
    <xf numFmtId="0" fontId="6" fillId="34" borderId="26" xfId="2" applyFont="1" applyFill="1" applyBorder="1" applyAlignment="1">
      <alignment horizontal="center"/>
    </xf>
    <xf numFmtId="0" fontId="4" fillId="0" borderId="25" xfId="2" applyFont="1" applyFill="1" applyBorder="1" applyAlignment="1" applyProtection="1">
      <alignment horizontal="left" vertical="top" wrapText="1"/>
      <protection locked="0"/>
    </xf>
    <xf numFmtId="0" fontId="4" fillId="40" borderId="25" xfId="2" applyFill="1" applyBorder="1" applyAlignment="1">
      <alignment horizontal="center" vertical="top" wrapText="1"/>
    </xf>
    <xf numFmtId="0" fontId="4" fillId="0" borderId="25"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17" fillId="0" borderId="19" xfId="0" applyFont="1"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16" fillId="0" borderId="0" xfId="2" applyFont="1" applyFill="1" applyAlignment="1">
      <alignment horizontal="center"/>
    </xf>
    <xf numFmtId="0" fontId="6" fillId="0" borderId="35" xfId="2" applyFont="1" applyFill="1" applyBorder="1" applyAlignment="1">
      <alignment horizontal="center"/>
    </xf>
    <xf numFmtId="0" fontId="6" fillId="0" borderId="40" xfId="2" applyFont="1" applyFill="1" applyBorder="1" applyAlignment="1">
      <alignment horizontal="center"/>
    </xf>
    <xf numFmtId="0" fontId="3" fillId="0" borderId="14"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6" fillId="0" borderId="39" xfId="2" applyFont="1" applyFill="1" applyBorder="1" applyAlignment="1">
      <alignment horizontal="center"/>
    </xf>
    <xf numFmtId="0" fontId="6" fillId="0" borderId="42" xfId="2" applyFont="1" applyFill="1" applyBorder="1" applyAlignment="1">
      <alignment horizontal="center"/>
    </xf>
    <xf numFmtId="0" fontId="17" fillId="0" borderId="44" xfId="0" applyFont="1" applyFill="1" applyBorder="1" applyAlignment="1">
      <alignment horizontal="center"/>
    </xf>
    <xf numFmtId="0" fontId="17" fillId="0" borderId="19" xfId="0" applyFont="1" applyFill="1" applyBorder="1" applyAlignment="1">
      <alignment horizontal="center"/>
    </xf>
    <xf numFmtId="0" fontId="17" fillId="0" borderId="20" xfId="0" applyFont="1" applyFill="1" applyBorder="1" applyAlignment="1">
      <alignment horizontal="center"/>
    </xf>
    <xf numFmtId="0" fontId="3" fillId="0" borderId="19" xfId="0" applyFont="1" applyBorder="1" applyAlignment="1">
      <alignment horizont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25" xfId="2" applyFont="1" applyFill="1" applyBorder="1" applyAlignment="1">
      <alignment horizontal="left" wrapText="1"/>
    </xf>
    <xf numFmtId="0" fontId="6" fillId="41" borderId="49" xfId="2" applyFont="1" applyFill="1" applyBorder="1" applyAlignment="1">
      <alignment horizontal="center" wrapText="1"/>
    </xf>
    <xf numFmtId="0" fontId="6" fillId="41" borderId="50" xfId="2" applyFont="1" applyFill="1" applyBorder="1" applyAlignment="1">
      <alignment horizontal="center" wrapText="1"/>
    </xf>
    <xf numFmtId="0" fontId="6" fillId="41" borderId="11" xfId="2" applyFont="1" applyFill="1" applyBorder="1" applyAlignment="1">
      <alignment horizontal="center"/>
    </xf>
    <xf numFmtId="0" fontId="6" fillId="41" borderId="12" xfId="2" applyFont="1" applyFill="1" applyBorder="1" applyAlignment="1">
      <alignment horizontal="center"/>
    </xf>
    <xf numFmtId="0" fontId="6" fillId="41" borderId="13" xfId="2" applyFont="1" applyFill="1" applyBorder="1" applyAlignment="1">
      <alignment horizontal="center"/>
    </xf>
    <xf numFmtId="0" fontId="6" fillId="0" borderId="49" xfId="2" applyFont="1" applyBorder="1" applyAlignment="1">
      <alignment horizontal="center" wrapText="1"/>
    </xf>
    <xf numFmtId="0" fontId="6" fillId="0" borderId="52" xfId="2" applyFont="1" applyBorder="1" applyAlignment="1">
      <alignment horizontal="center" wrapText="1"/>
    </xf>
    <xf numFmtId="0" fontId="6" fillId="0" borderId="50" xfId="2" applyFont="1" applyBorder="1" applyAlignment="1">
      <alignment horizontal="center" wrapText="1"/>
    </xf>
    <xf numFmtId="0" fontId="23" fillId="0" borderId="11" xfId="2" applyFont="1" applyBorder="1" applyAlignment="1">
      <alignment wrapText="1"/>
    </xf>
    <xf numFmtId="0" fontId="23" fillId="0" borderId="13" xfId="2" applyFont="1" applyBorder="1" applyAlignment="1">
      <alignment wrapText="1"/>
    </xf>
    <xf numFmtId="0" fontId="23" fillId="0" borderId="12" xfId="2" applyFont="1" applyBorder="1" applyAlignment="1">
      <alignment wrapText="1"/>
    </xf>
    <xf numFmtId="0" fontId="24" fillId="0" borderId="11" xfId="2" applyFont="1" applyBorder="1" applyAlignment="1">
      <alignment wrapText="1"/>
    </xf>
    <xf numFmtId="0" fontId="24" fillId="0" borderId="13" xfId="2" applyFont="1" applyBorder="1" applyAlignment="1">
      <alignment wrapText="1"/>
    </xf>
    <xf numFmtId="0" fontId="24" fillId="0" borderId="11" xfId="2" applyFont="1" applyBorder="1"/>
    <xf numFmtId="0" fontId="24" fillId="0" borderId="13" xfId="2" applyFont="1" applyBorder="1"/>
    <xf numFmtId="0" fontId="4" fillId="0" borderId="33" xfId="0" applyFont="1" applyBorder="1" applyAlignment="1">
      <alignment horizontal="left" vertical="center" wrapText="1"/>
    </xf>
    <xf numFmtId="0" fontId="4" fillId="0" borderId="18" xfId="0" applyFont="1" applyBorder="1" applyAlignment="1">
      <alignment horizontal="left" vertical="center" wrapText="1"/>
    </xf>
    <xf numFmtId="0" fontId="4" fillId="0" borderId="34" xfId="0" applyFont="1" applyBorder="1" applyAlignment="1">
      <alignment horizontal="left" vertical="center" wrapText="1"/>
    </xf>
    <xf numFmtId="0" fontId="0" fillId="0" borderId="29" xfId="0" applyNumberFormat="1" applyBorder="1" applyAlignment="1" applyProtection="1">
      <alignment wrapText="1"/>
      <protection locked="0"/>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4" fillId="0" borderId="33" xfId="0" applyFont="1" applyBorder="1" applyAlignment="1">
      <alignment horizontal="left" wrapText="1"/>
    </xf>
    <xf numFmtId="0" fontId="4" fillId="0" borderId="18" xfId="0" applyFont="1" applyBorder="1" applyAlignment="1">
      <alignment horizontal="left"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32" xfId="0" applyFont="1" applyBorder="1" applyAlignment="1">
      <alignment horizontal="left" vertical="center" wrapText="1"/>
    </xf>
    <xf numFmtId="0" fontId="11" fillId="0" borderId="0" xfId="2" applyFont="1" applyAlignment="1">
      <alignment horizontal="center"/>
    </xf>
    <xf numFmtId="0" fontId="6" fillId="0" borderId="18" xfId="2" applyFont="1" applyBorder="1" applyAlignment="1">
      <alignment horizontal="center"/>
    </xf>
    <xf numFmtId="0" fontId="0" fillId="0" borderId="19" xfId="0" applyBorder="1" applyAlignment="1">
      <alignment horizontal="left" vertical="center" wrapText="1"/>
    </xf>
    <xf numFmtId="0" fontId="0" fillId="0" borderId="19" xfId="0" applyFont="1" applyBorder="1" applyAlignment="1">
      <alignment horizontal="left" vertical="center" wrapText="1"/>
    </xf>
  </cellXfs>
  <cellStyles count="386">
    <cellStyle name="20% - Accent1 2" xfId="4"/>
    <cellStyle name="20% - Accent1 2 2" xfId="5"/>
    <cellStyle name="20% - Accent1 3" xfId="98"/>
    <cellStyle name="20% - Accent1 4" xfId="99"/>
    <cellStyle name="20% - Accent1 5" xfId="100"/>
    <cellStyle name="20% - Accent1 6" xfId="101"/>
    <cellStyle name="20% - Accent1 7" xfId="102"/>
    <cellStyle name="20% - Accent1 8" xfId="103"/>
    <cellStyle name="20% - Accent1 9" xfId="104"/>
    <cellStyle name="20% - Accent2 2" xfId="6"/>
    <cellStyle name="20% - Accent2 2 2" xfId="7"/>
    <cellStyle name="20% - Accent2 3" xfId="105"/>
    <cellStyle name="20% - Accent2 4" xfId="106"/>
    <cellStyle name="20% - Accent2 5" xfId="107"/>
    <cellStyle name="20% - Accent2 6" xfId="108"/>
    <cellStyle name="20% - Accent2 7" xfId="109"/>
    <cellStyle name="20% - Accent2 8" xfId="110"/>
    <cellStyle name="20% - Accent2 9" xfId="111"/>
    <cellStyle name="20% - Accent3 2" xfId="8"/>
    <cellStyle name="20% - Accent3 2 2" xfId="9"/>
    <cellStyle name="20% - Accent3 3" xfId="112"/>
    <cellStyle name="20% - Accent3 4" xfId="113"/>
    <cellStyle name="20% - Accent3 5" xfId="114"/>
    <cellStyle name="20% - Accent3 6" xfId="115"/>
    <cellStyle name="20% - Accent3 7" xfId="116"/>
    <cellStyle name="20% - Accent3 8" xfId="117"/>
    <cellStyle name="20% - Accent3 9" xfId="118"/>
    <cellStyle name="20% - Accent4 2" xfId="10"/>
    <cellStyle name="20% - Accent4 2 2" xfId="11"/>
    <cellStyle name="20% - Accent4 3" xfId="119"/>
    <cellStyle name="20% - Accent4 4" xfId="120"/>
    <cellStyle name="20% - Accent4 5" xfId="121"/>
    <cellStyle name="20% - Accent4 6" xfId="122"/>
    <cellStyle name="20% - Accent4 7" xfId="123"/>
    <cellStyle name="20% - Accent4 8" xfId="124"/>
    <cellStyle name="20% - Accent4 9" xfId="125"/>
    <cellStyle name="20% - Accent5 2" xfId="12"/>
    <cellStyle name="20% - Accent5 2 2" xfId="13"/>
    <cellStyle name="20% - Accent5 3" xfId="126"/>
    <cellStyle name="20% - Accent5 4" xfId="127"/>
    <cellStyle name="20% - Accent5 5" xfId="128"/>
    <cellStyle name="20% - Accent5 6" xfId="129"/>
    <cellStyle name="20% - Accent5 7" xfId="130"/>
    <cellStyle name="20% - Accent5 8" xfId="131"/>
    <cellStyle name="20% - Accent5 9" xfId="132"/>
    <cellStyle name="20% - Accent6 2" xfId="14"/>
    <cellStyle name="20% - Accent6 2 2" xfId="15"/>
    <cellStyle name="20% - Accent6 3" xfId="133"/>
    <cellStyle name="20% - Accent6 4" xfId="134"/>
    <cellStyle name="20% - Accent6 5" xfId="135"/>
    <cellStyle name="20% - Accent6 6" xfId="136"/>
    <cellStyle name="20% - Accent6 7" xfId="137"/>
    <cellStyle name="20% - Accent6 8" xfId="138"/>
    <cellStyle name="20% - Accent6 9" xfId="139"/>
    <cellStyle name="40% - Accent1 2" xfId="16"/>
    <cellStyle name="40% - Accent1 2 2" xfId="17"/>
    <cellStyle name="40% - Accent1 3" xfId="140"/>
    <cellStyle name="40% - Accent1 4" xfId="141"/>
    <cellStyle name="40% - Accent1 5" xfId="142"/>
    <cellStyle name="40% - Accent1 6" xfId="143"/>
    <cellStyle name="40% - Accent1 7" xfId="144"/>
    <cellStyle name="40% - Accent1 8" xfId="145"/>
    <cellStyle name="40% - Accent1 9" xfId="146"/>
    <cellStyle name="40% - Accent2 2" xfId="18"/>
    <cellStyle name="40% - Accent2 2 2" xfId="19"/>
    <cellStyle name="40% - Accent2 3" xfId="147"/>
    <cellStyle name="40% - Accent2 4" xfId="148"/>
    <cellStyle name="40% - Accent2 5" xfId="149"/>
    <cellStyle name="40% - Accent2 6" xfId="150"/>
    <cellStyle name="40% - Accent2 7" xfId="151"/>
    <cellStyle name="40% - Accent2 8" xfId="152"/>
    <cellStyle name="40% - Accent2 9" xfId="153"/>
    <cellStyle name="40% - Accent3 2" xfId="20"/>
    <cellStyle name="40% - Accent3 2 2" xfId="21"/>
    <cellStyle name="40% - Accent3 3" xfId="154"/>
    <cellStyle name="40% - Accent3 4" xfId="155"/>
    <cellStyle name="40% - Accent3 5" xfId="156"/>
    <cellStyle name="40% - Accent3 6" xfId="157"/>
    <cellStyle name="40% - Accent3 7" xfId="158"/>
    <cellStyle name="40% - Accent3 8" xfId="159"/>
    <cellStyle name="40% - Accent3 9" xfId="160"/>
    <cellStyle name="40% - Accent4 2" xfId="22"/>
    <cellStyle name="40% - Accent4 2 2" xfId="23"/>
    <cellStyle name="40% - Accent4 3" xfId="161"/>
    <cellStyle name="40% - Accent4 4" xfId="162"/>
    <cellStyle name="40% - Accent4 5" xfId="163"/>
    <cellStyle name="40% - Accent4 6" xfId="164"/>
    <cellStyle name="40% - Accent4 7" xfId="165"/>
    <cellStyle name="40% - Accent4 8" xfId="166"/>
    <cellStyle name="40% - Accent4 9" xfId="167"/>
    <cellStyle name="40% - Accent5 2" xfId="24"/>
    <cellStyle name="40% - Accent5 2 2" xfId="25"/>
    <cellStyle name="40% - Accent5 3" xfId="168"/>
    <cellStyle name="40% - Accent5 4" xfId="169"/>
    <cellStyle name="40% - Accent5 5" xfId="170"/>
    <cellStyle name="40% - Accent5 6" xfId="171"/>
    <cellStyle name="40% - Accent5 7" xfId="172"/>
    <cellStyle name="40% - Accent5 8" xfId="173"/>
    <cellStyle name="40% - Accent5 9" xfId="174"/>
    <cellStyle name="40% - Accent6 2" xfId="26"/>
    <cellStyle name="40% - Accent6 2 2" xfId="27"/>
    <cellStyle name="40% - Accent6 3" xfId="175"/>
    <cellStyle name="40% - Accent6 4" xfId="176"/>
    <cellStyle name="40% - Accent6 5" xfId="177"/>
    <cellStyle name="40% - Accent6 6" xfId="178"/>
    <cellStyle name="40% - Accent6 7" xfId="179"/>
    <cellStyle name="40% - Accent6 8" xfId="180"/>
    <cellStyle name="40% - Accent6 9" xfId="181"/>
    <cellStyle name="60% - Accent1 2" xfId="28"/>
    <cellStyle name="60% - Accent1 3" xfId="182"/>
    <cellStyle name="60% - Accent1 4" xfId="183"/>
    <cellStyle name="60% - Accent1 5" xfId="184"/>
    <cellStyle name="60% - Accent1 6" xfId="185"/>
    <cellStyle name="60% - Accent1 7" xfId="186"/>
    <cellStyle name="60% - Accent1 8" xfId="187"/>
    <cellStyle name="60% - Accent1 9" xfId="188"/>
    <cellStyle name="60% - Accent2 2" xfId="29"/>
    <cellStyle name="60% - Accent2 3" xfId="189"/>
    <cellStyle name="60% - Accent2 4" xfId="190"/>
    <cellStyle name="60% - Accent2 5" xfId="191"/>
    <cellStyle name="60% - Accent2 6" xfId="192"/>
    <cellStyle name="60% - Accent2 7" xfId="193"/>
    <cellStyle name="60% - Accent2 8" xfId="194"/>
    <cellStyle name="60% - Accent2 9" xfId="195"/>
    <cellStyle name="60% - Accent3 2" xfId="30"/>
    <cellStyle name="60% - Accent3 3" xfId="196"/>
    <cellStyle name="60% - Accent3 4" xfId="197"/>
    <cellStyle name="60% - Accent3 5" xfId="198"/>
    <cellStyle name="60% - Accent3 6" xfId="199"/>
    <cellStyle name="60% - Accent3 7" xfId="200"/>
    <cellStyle name="60% - Accent3 8" xfId="201"/>
    <cellStyle name="60% - Accent3 9" xfId="202"/>
    <cellStyle name="60% - Accent4 2" xfId="31"/>
    <cellStyle name="60% - Accent4 3" xfId="203"/>
    <cellStyle name="60% - Accent4 4" xfId="204"/>
    <cellStyle name="60% - Accent4 5" xfId="205"/>
    <cellStyle name="60% - Accent4 6" xfId="206"/>
    <cellStyle name="60% - Accent4 7" xfId="207"/>
    <cellStyle name="60% - Accent4 8" xfId="208"/>
    <cellStyle name="60% - Accent4 9" xfId="209"/>
    <cellStyle name="60% - Accent5 2" xfId="32"/>
    <cellStyle name="60% - Accent5 3" xfId="210"/>
    <cellStyle name="60% - Accent5 4" xfId="211"/>
    <cellStyle name="60% - Accent5 5" xfId="212"/>
    <cellStyle name="60% - Accent5 6" xfId="213"/>
    <cellStyle name="60% - Accent5 7" xfId="214"/>
    <cellStyle name="60% - Accent5 8" xfId="215"/>
    <cellStyle name="60% - Accent5 9" xfId="216"/>
    <cellStyle name="60% - Accent6 2" xfId="33"/>
    <cellStyle name="60% - Accent6 3" xfId="217"/>
    <cellStyle name="60% - Accent6 4" xfId="218"/>
    <cellStyle name="60% - Accent6 5" xfId="219"/>
    <cellStyle name="60% - Accent6 6" xfId="220"/>
    <cellStyle name="60% - Accent6 7" xfId="221"/>
    <cellStyle name="60% - Accent6 8" xfId="222"/>
    <cellStyle name="60% - Accent6 9" xfId="223"/>
    <cellStyle name="Accent1 2" xfId="34"/>
    <cellStyle name="Accent1 3" xfId="224"/>
    <cellStyle name="Accent1 4" xfId="225"/>
    <cellStyle name="Accent1 5" xfId="226"/>
    <cellStyle name="Accent1 6" xfId="227"/>
    <cellStyle name="Accent1 7" xfId="228"/>
    <cellStyle name="Accent1 8" xfId="229"/>
    <cellStyle name="Accent1 9" xfId="230"/>
    <cellStyle name="Accent2 2" xfId="35"/>
    <cellStyle name="Accent2 3" xfId="231"/>
    <cellStyle name="Accent2 4" xfId="232"/>
    <cellStyle name="Accent2 5" xfId="233"/>
    <cellStyle name="Accent2 6" xfId="234"/>
    <cellStyle name="Accent2 7" xfId="235"/>
    <cellStyle name="Accent2 8" xfId="236"/>
    <cellStyle name="Accent2 9" xfId="237"/>
    <cellStyle name="Accent3 2" xfId="36"/>
    <cellStyle name="Accent3 3" xfId="238"/>
    <cellStyle name="Accent3 4" xfId="239"/>
    <cellStyle name="Accent3 5" xfId="240"/>
    <cellStyle name="Accent3 6" xfId="241"/>
    <cellStyle name="Accent3 7" xfId="242"/>
    <cellStyle name="Accent3 8" xfId="243"/>
    <cellStyle name="Accent3 9" xfId="244"/>
    <cellStyle name="Accent4 2" xfId="37"/>
    <cellStyle name="Accent4 3" xfId="245"/>
    <cellStyle name="Accent4 4" xfId="246"/>
    <cellStyle name="Accent4 5" xfId="247"/>
    <cellStyle name="Accent4 6" xfId="248"/>
    <cellStyle name="Accent4 7" xfId="249"/>
    <cellStyle name="Accent4 8" xfId="250"/>
    <cellStyle name="Accent4 9" xfId="251"/>
    <cellStyle name="Accent5 2" xfId="38"/>
    <cellStyle name="Accent5 3" xfId="252"/>
    <cellStyle name="Accent5 4" xfId="253"/>
    <cellStyle name="Accent5 5" xfId="254"/>
    <cellStyle name="Accent5 6" xfId="255"/>
    <cellStyle name="Accent5 7" xfId="256"/>
    <cellStyle name="Accent5 8" xfId="257"/>
    <cellStyle name="Accent5 9" xfId="258"/>
    <cellStyle name="Accent6 2" xfId="39"/>
    <cellStyle name="Accent6 3" xfId="259"/>
    <cellStyle name="Accent6 4" xfId="260"/>
    <cellStyle name="Accent6 5" xfId="261"/>
    <cellStyle name="Accent6 6" xfId="262"/>
    <cellStyle name="Accent6 7" xfId="263"/>
    <cellStyle name="Accent6 8" xfId="264"/>
    <cellStyle name="Accent6 9" xfId="265"/>
    <cellStyle name="Bad 2" xfId="40"/>
    <cellStyle name="Bad 3" xfId="266"/>
    <cellStyle name="Bad 4" xfId="267"/>
    <cellStyle name="Bad 5" xfId="268"/>
    <cellStyle name="Bad 6" xfId="269"/>
    <cellStyle name="Bad 7" xfId="270"/>
    <cellStyle name="Bad 8" xfId="271"/>
    <cellStyle name="Bad 9" xfId="272"/>
    <cellStyle name="Calculation 2" xfId="41"/>
    <cellStyle name="Calculation 3" xfId="273"/>
    <cellStyle name="Calculation 4" xfId="274"/>
    <cellStyle name="Calculation 5" xfId="275"/>
    <cellStyle name="Calculation 6" xfId="276"/>
    <cellStyle name="Calculation 7" xfId="277"/>
    <cellStyle name="Calculation 8" xfId="278"/>
    <cellStyle name="Calculation 9" xfId="279"/>
    <cellStyle name="Check Cell 2" xfId="42"/>
    <cellStyle name="Check Cell 3" xfId="280"/>
    <cellStyle name="Check Cell 4" xfId="281"/>
    <cellStyle name="Check Cell 5" xfId="282"/>
    <cellStyle name="Check Cell 6" xfId="283"/>
    <cellStyle name="Check Cell 7" xfId="284"/>
    <cellStyle name="Check Cell 8" xfId="285"/>
    <cellStyle name="Check Cell 9" xfId="286"/>
    <cellStyle name="Comma" xfId="1" builtinId="3"/>
    <cellStyle name="Comma 2" xfId="43"/>
    <cellStyle name="DateTime" xfId="44"/>
    <cellStyle name="DateTime 2" xfId="45"/>
    <cellStyle name="Euro" xfId="46"/>
    <cellStyle name="Explanatory Text 2" xfId="47"/>
    <cellStyle name="Explanatory Text 3" xfId="287"/>
    <cellStyle name="Explanatory Text 4" xfId="288"/>
    <cellStyle name="Explanatory Text 5" xfId="289"/>
    <cellStyle name="Explanatory Text 6" xfId="290"/>
    <cellStyle name="Explanatory Text 7" xfId="291"/>
    <cellStyle name="Explanatory Text 8" xfId="292"/>
    <cellStyle name="Explanatory Text 9" xfId="293"/>
    <cellStyle name="Good 2" xfId="48"/>
    <cellStyle name="Good 3" xfId="294"/>
    <cellStyle name="Good 4" xfId="295"/>
    <cellStyle name="Good 5" xfId="296"/>
    <cellStyle name="Good 6" xfId="297"/>
    <cellStyle name="Good 7" xfId="298"/>
    <cellStyle name="Good 8" xfId="299"/>
    <cellStyle name="Good 9" xfId="300"/>
    <cellStyle name="Heading 1 2" xfId="49"/>
    <cellStyle name="Heading 1 3" xfId="301"/>
    <cellStyle name="Heading 1 4" xfId="302"/>
    <cellStyle name="Heading 1 5" xfId="303"/>
    <cellStyle name="Heading 1 6" xfId="304"/>
    <cellStyle name="Heading 1 7" xfId="305"/>
    <cellStyle name="Heading 1 8" xfId="306"/>
    <cellStyle name="Heading 1 9" xfId="307"/>
    <cellStyle name="Heading 2 2" xfId="50"/>
    <cellStyle name="Heading 2 3" xfId="308"/>
    <cellStyle name="Heading 2 4" xfId="309"/>
    <cellStyle name="Heading 2 5" xfId="310"/>
    <cellStyle name="Heading 2 6" xfId="311"/>
    <cellStyle name="Heading 2 7" xfId="312"/>
    <cellStyle name="Heading 2 8" xfId="313"/>
    <cellStyle name="Heading 2 9" xfId="314"/>
    <cellStyle name="Heading 3 2" xfId="51"/>
    <cellStyle name="Heading 3 3" xfId="315"/>
    <cellStyle name="Heading 3 4" xfId="316"/>
    <cellStyle name="Heading 3 5" xfId="317"/>
    <cellStyle name="Heading 3 6" xfId="318"/>
    <cellStyle name="Heading 3 7" xfId="319"/>
    <cellStyle name="Heading 3 8" xfId="320"/>
    <cellStyle name="Heading 3 9" xfId="321"/>
    <cellStyle name="Heading 4 2" xfId="52"/>
    <cellStyle name="Heading 4 3" xfId="322"/>
    <cellStyle name="Heading 4 4" xfId="323"/>
    <cellStyle name="Heading 4 5" xfId="324"/>
    <cellStyle name="Heading 4 6" xfId="325"/>
    <cellStyle name="Heading 4 7" xfId="326"/>
    <cellStyle name="Heading 4 8" xfId="327"/>
    <cellStyle name="Heading 4 9" xfId="328"/>
    <cellStyle name="Hyperlink" xfId="3" builtinId="8"/>
    <cellStyle name="Hyperlink 2" xfId="53"/>
    <cellStyle name="Input 2" xfId="54"/>
    <cellStyle name="Input 3" xfId="329"/>
    <cellStyle name="Input 4" xfId="330"/>
    <cellStyle name="Input 5" xfId="331"/>
    <cellStyle name="Input 6" xfId="332"/>
    <cellStyle name="Input 7" xfId="333"/>
    <cellStyle name="Input 8" xfId="334"/>
    <cellStyle name="Input 9" xfId="335"/>
    <cellStyle name="Linked Cell 2" xfId="55"/>
    <cellStyle name="Linked Cell 3" xfId="336"/>
    <cellStyle name="Linked Cell 4" xfId="337"/>
    <cellStyle name="Linked Cell 5" xfId="338"/>
    <cellStyle name="Linked Cell 6" xfId="339"/>
    <cellStyle name="Linked Cell 7" xfId="340"/>
    <cellStyle name="Linked Cell 8" xfId="341"/>
    <cellStyle name="Linked Cell 9" xfId="342"/>
    <cellStyle name="Neutral 2" xfId="56"/>
    <cellStyle name="Neutral 3" xfId="343"/>
    <cellStyle name="Neutral 4" xfId="344"/>
    <cellStyle name="Neutral 5" xfId="345"/>
    <cellStyle name="Neutral 6" xfId="346"/>
    <cellStyle name="Neutral 7" xfId="347"/>
    <cellStyle name="Neutral 8" xfId="348"/>
    <cellStyle name="Neutral 9" xfId="349"/>
    <cellStyle name="Normal" xfId="0" builtinId="0"/>
    <cellStyle name="Normal 10" xfId="350"/>
    <cellStyle name="Normal 2" xfId="2"/>
    <cellStyle name="Normal 3" xfId="57"/>
    <cellStyle name="Normal 4" xfId="351"/>
    <cellStyle name="Normal 5" xfId="352"/>
    <cellStyle name="Normal 6" xfId="353"/>
    <cellStyle name="Normal 7" xfId="354"/>
    <cellStyle name="Normal 8" xfId="355"/>
    <cellStyle name="Normal 9" xfId="356"/>
    <cellStyle name="Note 10" xfId="357"/>
    <cellStyle name="Note 2" xfId="58"/>
    <cellStyle name="Note 2 2" xfId="59"/>
    <cellStyle name="Note 3" xfId="358"/>
    <cellStyle name="Note 4" xfId="359"/>
    <cellStyle name="Note 5" xfId="360"/>
    <cellStyle name="Note 6" xfId="361"/>
    <cellStyle name="Note 7" xfId="362"/>
    <cellStyle name="Note 8" xfId="363"/>
    <cellStyle name="Note 9" xfId="364"/>
    <cellStyle name="Output 2" xfId="60"/>
    <cellStyle name="Output 3" xfId="365"/>
    <cellStyle name="Output 4" xfId="366"/>
    <cellStyle name="Output 5" xfId="367"/>
    <cellStyle name="Output 6" xfId="368"/>
    <cellStyle name="Output 7" xfId="369"/>
    <cellStyle name="Output 8" xfId="370"/>
    <cellStyle name="Output 9" xfId="371"/>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Total 3" xfId="372"/>
    <cellStyle name="Total 4" xfId="373"/>
    <cellStyle name="Total 5" xfId="374"/>
    <cellStyle name="Total 6" xfId="375"/>
    <cellStyle name="Total 7" xfId="376"/>
    <cellStyle name="Total 8" xfId="377"/>
    <cellStyle name="Total 9" xfId="378"/>
    <cellStyle name="Warning Text 2" xfId="95"/>
    <cellStyle name="Warning Text 3" xfId="379"/>
    <cellStyle name="Warning Text 4" xfId="380"/>
    <cellStyle name="Warning Text 5" xfId="381"/>
    <cellStyle name="Warning Text 6" xfId="382"/>
    <cellStyle name="Warning Text 7" xfId="383"/>
    <cellStyle name="Warning Text 8" xfId="384"/>
    <cellStyle name="Warning Text 9" xfId="385"/>
    <cellStyle name="wissenschaft-Eingabe" xfId="96"/>
    <cellStyle name="wissenschaft-Eingabe 2" xfId="97"/>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16</xdr:row>
          <xdr:rowOff>47625</xdr:rowOff>
        </xdr:from>
        <xdr:to>
          <xdr:col>3</xdr:col>
          <xdr:colOff>1009650</xdr:colOff>
          <xdr:row>16</xdr:row>
          <xdr:rowOff>247650</xdr:rowOff>
        </xdr:to>
        <xdr:sp macro="" textlink="">
          <xdr:nvSpPr>
            <xdr:cNvPr id="1025" name="Proces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1009650</xdr:colOff>
          <xdr:row>16</xdr:row>
          <xdr:rowOff>47625</xdr:rowOff>
        </xdr:from>
        <xdr:to>
          <xdr:col>3</xdr:col>
          <xdr:colOff>1885950</xdr:colOff>
          <xdr:row>16</xdr:row>
          <xdr:rowOff>247650</xdr:rowOff>
        </xdr:to>
        <xdr:sp macro="" textlink="">
          <xdr:nvSpPr>
            <xdr:cNvPr id="1026" name="CheckBox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2152650</xdr:colOff>
          <xdr:row>16</xdr:row>
          <xdr:rowOff>47625</xdr:rowOff>
        </xdr:from>
        <xdr:to>
          <xdr:col>3</xdr:col>
          <xdr:colOff>3105150</xdr:colOff>
          <xdr:row>16</xdr:row>
          <xdr:rowOff>247650</xdr:rowOff>
        </xdr:to>
        <xdr:sp macro="" textlink="">
          <xdr:nvSpPr>
            <xdr:cNvPr id="1027" name="CheckBox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3267075</xdr:colOff>
          <xdr:row>16</xdr:row>
          <xdr:rowOff>47625</xdr:rowOff>
        </xdr:from>
        <xdr:to>
          <xdr:col>4</xdr:col>
          <xdr:colOff>638175</xdr:colOff>
          <xdr:row>16</xdr:row>
          <xdr:rowOff>247650</xdr:rowOff>
        </xdr:to>
        <xdr:sp macro="" textlink="">
          <xdr:nvSpPr>
            <xdr:cNvPr id="1028" name="CheckBox3"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zoomScaleNormal="100" workbookViewId="0">
      <selection sqref="A1:N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2" t="s">
        <v>0</v>
      </c>
      <c r="B1" s="262"/>
      <c r="C1" s="262"/>
      <c r="D1" s="262"/>
      <c r="E1" s="262"/>
      <c r="F1" s="262"/>
      <c r="G1" s="262"/>
      <c r="H1" s="262"/>
      <c r="I1" s="262"/>
      <c r="J1" s="262"/>
      <c r="K1" s="262"/>
      <c r="L1" s="262"/>
      <c r="M1" s="262"/>
      <c r="N1" s="262"/>
      <c r="O1" s="1"/>
    </row>
    <row r="2" spans="1:27" ht="21" thickBot="1" x14ac:dyDescent="0.35">
      <c r="A2" s="262" t="s">
        <v>1</v>
      </c>
      <c r="B2" s="262"/>
      <c r="C2" s="262"/>
      <c r="D2" s="262"/>
      <c r="E2" s="262"/>
      <c r="F2" s="262"/>
      <c r="G2" s="262"/>
      <c r="H2" s="262"/>
      <c r="I2" s="262"/>
      <c r="J2" s="262"/>
      <c r="K2" s="262"/>
      <c r="L2" s="262"/>
      <c r="M2" s="262"/>
      <c r="N2" s="262"/>
      <c r="O2" s="1"/>
    </row>
    <row r="3" spans="1:27" ht="12.75" customHeight="1" thickBot="1" x14ac:dyDescent="0.25">
      <c r="B3" s="2"/>
      <c r="C3" s="4" t="s">
        <v>2</v>
      </c>
      <c r="D3" s="239" t="str">
        <f>'Data Summary'!D4</f>
        <v>Electricity Distribution (Secondary)</v>
      </c>
      <c r="E3" s="240"/>
      <c r="F3" s="240"/>
      <c r="G3" s="240"/>
      <c r="H3" s="240"/>
      <c r="I3" s="240"/>
      <c r="J3" s="240"/>
      <c r="K3" s="240"/>
      <c r="L3" s="240"/>
      <c r="M3" s="241"/>
      <c r="N3" s="2"/>
      <c r="O3" s="2"/>
    </row>
    <row r="4" spans="1:27" ht="42.75" customHeight="1" thickBot="1" x14ac:dyDescent="0.25">
      <c r="B4" s="2"/>
      <c r="C4" s="4" t="s">
        <v>3</v>
      </c>
      <c r="D4" s="263" t="str">
        <f>'Data Summary'!D6</f>
        <v>Distribution losses for electricity to commercial or residential consumers</v>
      </c>
      <c r="E4" s="264"/>
      <c r="F4" s="264"/>
      <c r="G4" s="264"/>
      <c r="H4" s="264"/>
      <c r="I4" s="264"/>
      <c r="J4" s="264"/>
      <c r="K4" s="264"/>
      <c r="L4" s="264"/>
      <c r="M4" s="265"/>
      <c r="N4" s="2"/>
      <c r="O4" s="2"/>
    </row>
    <row r="5" spans="1:27" ht="39" customHeight="1" thickBot="1" x14ac:dyDescent="0.25">
      <c r="B5" s="2"/>
      <c r="C5" s="4" t="s">
        <v>4</v>
      </c>
      <c r="D5" s="263" t="s">
        <v>340</v>
      </c>
      <c r="E5" s="264"/>
      <c r="F5" s="264"/>
      <c r="G5" s="264"/>
      <c r="H5" s="264"/>
      <c r="I5" s="264"/>
      <c r="J5" s="264"/>
      <c r="K5" s="264"/>
      <c r="L5" s="264"/>
      <c r="M5" s="265"/>
      <c r="N5" s="2"/>
      <c r="O5" s="2"/>
    </row>
    <row r="6" spans="1:27" ht="56.25" customHeight="1" thickBot="1" x14ac:dyDescent="0.25">
      <c r="B6" s="2"/>
      <c r="C6" s="5" t="s">
        <v>5</v>
      </c>
      <c r="D6" s="263" t="s">
        <v>6</v>
      </c>
      <c r="E6" s="264"/>
      <c r="F6" s="264"/>
      <c r="G6" s="264"/>
      <c r="H6" s="264"/>
      <c r="I6" s="264"/>
      <c r="J6" s="264"/>
      <c r="K6" s="264"/>
      <c r="L6" s="264"/>
      <c r="M6" s="265"/>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56" t="s">
        <v>10</v>
      </c>
      <c r="C9" s="7" t="s">
        <v>11</v>
      </c>
      <c r="D9" s="258" t="s">
        <v>12</v>
      </c>
      <c r="E9" s="258"/>
      <c r="F9" s="258"/>
      <c r="G9" s="258"/>
      <c r="H9" s="258"/>
      <c r="I9" s="258"/>
      <c r="J9" s="258"/>
      <c r="K9" s="258"/>
      <c r="L9" s="258"/>
      <c r="M9" s="259"/>
      <c r="N9" s="2"/>
      <c r="O9" s="2"/>
      <c r="P9" s="2"/>
      <c r="Q9" s="2"/>
      <c r="R9" s="2"/>
      <c r="S9" s="2"/>
      <c r="T9" s="2"/>
      <c r="U9" s="2"/>
      <c r="V9" s="2"/>
      <c r="W9" s="2"/>
      <c r="X9" s="2"/>
      <c r="Y9" s="2"/>
      <c r="Z9" s="2"/>
      <c r="AA9" s="2"/>
    </row>
    <row r="10" spans="1:27" s="8" customFormat="1" ht="15" customHeight="1" x14ac:dyDescent="0.2">
      <c r="A10" s="2"/>
      <c r="B10" s="257"/>
      <c r="C10" s="9" t="s">
        <v>13</v>
      </c>
      <c r="D10" s="260" t="s">
        <v>14</v>
      </c>
      <c r="E10" s="260"/>
      <c r="F10" s="260"/>
      <c r="G10" s="260"/>
      <c r="H10" s="260"/>
      <c r="I10" s="260"/>
      <c r="J10" s="260"/>
      <c r="K10" s="260"/>
      <c r="L10" s="260"/>
      <c r="M10" s="261"/>
      <c r="N10" s="2"/>
      <c r="O10" s="2"/>
      <c r="P10" s="2"/>
      <c r="Q10" s="2"/>
      <c r="R10" s="2"/>
      <c r="S10" s="2"/>
      <c r="T10" s="2"/>
      <c r="U10" s="2"/>
      <c r="V10" s="2"/>
      <c r="W10" s="2"/>
      <c r="X10" s="2"/>
      <c r="Y10" s="2"/>
      <c r="Z10" s="2"/>
      <c r="AA10" s="2"/>
    </row>
    <row r="11" spans="1:27" s="8" customFormat="1" ht="15" customHeight="1" x14ac:dyDescent="0.2">
      <c r="A11" s="2"/>
      <c r="B11" s="257"/>
      <c r="C11" s="9" t="s">
        <v>15</v>
      </c>
      <c r="D11" s="260" t="s">
        <v>16</v>
      </c>
      <c r="E11" s="260"/>
      <c r="F11" s="260"/>
      <c r="G11" s="260"/>
      <c r="H11" s="260"/>
      <c r="I11" s="260"/>
      <c r="J11" s="260"/>
      <c r="K11" s="260"/>
      <c r="L11" s="260"/>
      <c r="M11" s="261"/>
      <c r="N11" s="2"/>
      <c r="O11" s="2"/>
      <c r="P11" s="2"/>
      <c r="Q11" s="2"/>
      <c r="R11" s="2"/>
      <c r="S11" s="2"/>
      <c r="T11" s="2"/>
      <c r="U11" s="2"/>
      <c r="V11" s="2"/>
      <c r="W11" s="2"/>
      <c r="X11" s="2"/>
      <c r="Y11" s="2"/>
      <c r="Z11" s="2"/>
      <c r="AA11" s="2"/>
    </row>
    <row r="12" spans="1:27" s="8" customFormat="1" ht="15" customHeight="1" x14ac:dyDescent="0.2">
      <c r="A12" s="2"/>
      <c r="B12" s="257"/>
      <c r="C12" s="9" t="s">
        <v>17</v>
      </c>
      <c r="D12" s="260" t="s">
        <v>18</v>
      </c>
      <c r="E12" s="260"/>
      <c r="F12" s="260"/>
      <c r="G12" s="260"/>
      <c r="H12" s="260"/>
      <c r="I12" s="260"/>
      <c r="J12" s="260"/>
      <c r="K12" s="260"/>
      <c r="L12" s="260"/>
      <c r="M12" s="261"/>
      <c r="N12" s="2"/>
      <c r="O12" s="2"/>
      <c r="P12" s="2"/>
      <c r="Q12" s="2"/>
      <c r="R12" s="2"/>
      <c r="S12" s="2"/>
      <c r="T12" s="2"/>
      <c r="U12" s="2"/>
      <c r="V12" s="2"/>
      <c r="W12" s="2"/>
      <c r="X12" s="2"/>
      <c r="Y12" s="2"/>
      <c r="Z12" s="2"/>
      <c r="AA12" s="2"/>
    </row>
    <row r="13" spans="1:27" ht="15" customHeight="1" x14ac:dyDescent="0.2">
      <c r="B13" s="268"/>
      <c r="C13" s="10" t="s">
        <v>235</v>
      </c>
      <c r="D13" s="270" t="s">
        <v>243</v>
      </c>
      <c r="E13" s="270"/>
      <c r="F13" s="270"/>
      <c r="G13" s="270"/>
      <c r="H13" s="270"/>
      <c r="I13" s="270"/>
      <c r="J13" s="270"/>
      <c r="K13" s="270"/>
      <c r="L13" s="270"/>
      <c r="M13" s="271"/>
      <c r="N13" s="2"/>
      <c r="O13" s="2"/>
    </row>
    <row r="14" spans="1:27" ht="15" customHeight="1" x14ac:dyDescent="0.2">
      <c r="B14" s="268"/>
      <c r="C14" s="10" t="s">
        <v>19</v>
      </c>
      <c r="D14" s="270" t="s">
        <v>20</v>
      </c>
      <c r="E14" s="270"/>
      <c r="F14" s="270"/>
      <c r="G14" s="270"/>
      <c r="H14" s="270"/>
      <c r="I14" s="270"/>
      <c r="J14" s="270"/>
      <c r="K14" s="270"/>
      <c r="L14" s="270"/>
      <c r="M14" s="271"/>
      <c r="N14" s="2"/>
      <c r="O14" s="2"/>
    </row>
    <row r="15" spans="1:27" ht="15" customHeight="1" x14ac:dyDescent="0.2">
      <c r="B15" s="268"/>
      <c r="C15" s="11" t="s">
        <v>21</v>
      </c>
      <c r="D15" s="270" t="s">
        <v>21</v>
      </c>
      <c r="E15" s="270"/>
      <c r="F15" s="270"/>
      <c r="G15" s="270"/>
      <c r="H15" s="270"/>
      <c r="I15" s="270"/>
      <c r="J15" s="270"/>
      <c r="K15" s="270"/>
      <c r="L15" s="270"/>
      <c r="M15" s="271"/>
      <c r="N15" s="2"/>
      <c r="O15" s="2"/>
    </row>
    <row r="16" spans="1:27" ht="15" customHeight="1" thickBot="1" x14ac:dyDescent="0.25">
      <c r="B16" s="269"/>
      <c r="C16" s="12"/>
      <c r="D16" s="272"/>
      <c r="E16" s="272"/>
      <c r="F16" s="272"/>
      <c r="G16" s="272"/>
      <c r="H16" s="272"/>
      <c r="I16" s="272"/>
      <c r="J16" s="272"/>
      <c r="K16" s="272"/>
      <c r="L16" s="272"/>
      <c r="M16" s="273"/>
      <c r="N16" s="2"/>
      <c r="O16" s="2"/>
    </row>
    <row r="17" spans="2:16" x14ac:dyDescent="0.2">
      <c r="B17" s="6"/>
      <c r="C17" s="6"/>
      <c r="D17" s="6"/>
      <c r="E17" s="6"/>
      <c r="F17" s="6"/>
      <c r="G17" s="6"/>
      <c r="H17" s="6"/>
      <c r="I17" s="6"/>
      <c r="J17" s="6"/>
      <c r="K17" s="6"/>
      <c r="L17" s="6"/>
      <c r="M17" s="6"/>
      <c r="N17" s="2"/>
      <c r="O17" s="2"/>
    </row>
    <row r="18" spans="2:16" x14ac:dyDescent="0.2">
      <c r="B18" s="6" t="s">
        <v>22</v>
      </c>
      <c r="C18" s="6"/>
      <c r="D18" s="6"/>
      <c r="E18" s="6"/>
      <c r="F18" s="6"/>
      <c r="G18" s="6"/>
      <c r="H18" s="6"/>
      <c r="I18" s="6"/>
      <c r="J18" s="6"/>
      <c r="K18" s="6"/>
      <c r="L18" s="6"/>
      <c r="M18" s="6"/>
      <c r="N18" s="2"/>
      <c r="O18" s="2"/>
    </row>
    <row r="19" spans="2:16" x14ac:dyDescent="0.2">
      <c r="B19" s="6"/>
      <c r="C19" s="13">
        <v>41373</v>
      </c>
      <c r="D19" s="6"/>
      <c r="E19" s="6"/>
      <c r="F19" s="6"/>
      <c r="G19" s="6"/>
      <c r="H19" s="6"/>
      <c r="I19" s="6"/>
      <c r="J19" s="6"/>
      <c r="K19" s="6"/>
      <c r="L19" s="6"/>
      <c r="M19" s="6"/>
      <c r="N19" s="2"/>
      <c r="O19" s="2"/>
    </row>
    <row r="20" spans="2:16" x14ac:dyDescent="0.2">
      <c r="B20" s="6" t="s">
        <v>23</v>
      </c>
      <c r="C20" s="6"/>
      <c r="D20" s="6"/>
      <c r="E20" s="6"/>
      <c r="F20" s="6"/>
      <c r="G20" s="6"/>
      <c r="H20" s="6"/>
      <c r="I20" s="6"/>
      <c r="J20" s="6"/>
      <c r="K20" s="6"/>
      <c r="L20" s="6"/>
      <c r="M20" s="6"/>
      <c r="N20" s="2"/>
      <c r="O20" s="2"/>
    </row>
    <row r="21" spans="2:16" x14ac:dyDescent="0.2">
      <c r="B21" s="6"/>
      <c r="C21" s="14" t="s">
        <v>24</v>
      </c>
      <c r="D21" s="6"/>
      <c r="E21" s="6"/>
      <c r="F21" s="6"/>
      <c r="G21" s="6"/>
      <c r="H21" s="6"/>
      <c r="I21" s="6"/>
      <c r="J21" s="6"/>
      <c r="K21" s="6"/>
      <c r="L21" s="6"/>
      <c r="M21" s="6"/>
      <c r="N21" s="2"/>
      <c r="O21" s="2"/>
    </row>
    <row r="22" spans="2:16" x14ac:dyDescent="0.2">
      <c r="B22" s="6" t="s">
        <v>25</v>
      </c>
      <c r="C22" s="14"/>
      <c r="D22" s="6"/>
      <c r="E22" s="6"/>
      <c r="F22" s="6"/>
      <c r="G22" s="6"/>
      <c r="H22" s="6"/>
      <c r="I22" s="6"/>
      <c r="J22" s="6"/>
      <c r="K22" s="6"/>
      <c r="L22" s="6"/>
      <c r="M22" s="6"/>
      <c r="N22" s="2"/>
      <c r="O22" s="2"/>
    </row>
    <row r="23" spans="2:16" x14ac:dyDescent="0.2">
      <c r="B23" s="6"/>
      <c r="C23" s="14" t="s">
        <v>26</v>
      </c>
      <c r="D23" s="6"/>
      <c r="E23" s="6"/>
      <c r="F23" s="6"/>
      <c r="G23" s="6"/>
      <c r="H23" s="6"/>
      <c r="I23" s="6"/>
      <c r="J23" s="6"/>
      <c r="K23" s="6"/>
      <c r="L23" s="6"/>
      <c r="M23" s="6"/>
      <c r="N23" s="2"/>
      <c r="O23" s="2"/>
    </row>
    <row r="24" spans="2:16" x14ac:dyDescent="0.2">
      <c r="B24" s="6" t="s">
        <v>27</v>
      </c>
      <c r="C24" s="6"/>
      <c r="D24" s="6"/>
      <c r="E24" s="6"/>
      <c r="F24" s="6"/>
      <c r="G24" s="6"/>
      <c r="H24" s="6"/>
      <c r="I24" s="6"/>
      <c r="J24" s="6"/>
      <c r="K24" s="6"/>
      <c r="L24" s="6"/>
      <c r="M24" s="6"/>
      <c r="N24" s="2"/>
      <c r="O24" s="2"/>
    </row>
    <row r="25" spans="2:16" ht="38.25" customHeight="1" x14ac:dyDescent="0.2">
      <c r="B25" s="6"/>
      <c r="C25" s="266" t="str">
        <f>"This document should be cited as: NETL (2013). NETL Life Cycle Inventory Data – Unit Process: "&amp;D3&amp;". U.S. Department of Energy, National Energy Technology Laboratory. Last Updated: April 2013 (version 01). www.netl.doe.gov/LCA (http://www.netl.doe.gov/LCA)"</f>
        <v>This document should be cited as: NETL (2013). NETL Life Cycle Inventory Data – Unit Process: Electricity Distribution (Secondary). U.S. Department of Energy, National Energy Technology Laboratory. Last Updated: April 2013 (version 01). www.netl.doe.gov/LCA (http://www.netl.doe.gov/LCA)</v>
      </c>
      <c r="D25" s="266"/>
      <c r="E25" s="266"/>
      <c r="F25" s="266"/>
      <c r="G25" s="266"/>
      <c r="H25" s="266"/>
      <c r="I25" s="266"/>
      <c r="J25" s="266"/>
      <c r="K25" s="266"/>
      <c r="L25" s="266"/>
      <c r="M25" s="266"/>
      <c r="N25" s="2"/>
      <c r="O25" s="2"/>
    </row>
    <row r="26" spans="2:16" x14ac:dyDescent="0.2">
      <c r="B26" s="6" t="s">
        <v>28</v>
      </c>
      <c r="C26" s="6"/>
      <c r="D26" s="6"/>
      <c r="E26" s="6"/>
      <c r="F26" s="6"/>
      <c r="G26" s="14"/>
      <c r="H26" s="14"/>
      <c r="I26" s="14"/>
      <c r="J26" s="14"/>
      <c r="K26" s="14"/>
      <c r="L26" s="14"/>
      <c r="M26" s="14"/>
      <c r="N26" s="2"/>
      <c r="O26" s="2"/>
    </row>
    <row r="27" spans="2:16" x14ac:dyDescent="0.2">
      <c r="B27" s="14"/>
      <c r="C27" s="14" t="s">
        <v>29</v>
      </c>
      <c r="D27" s="14"/>
      <c r="E27" s="15" t="s">
        <v>30</v>
      </c>
      <c r="F27" s="16"/>
      <c r="G27" s="14" t="s">
        <v>31</v>
      </c>
      <c r="H27" s="14"/>
      <c r="I27" s="14"/>
      <c r="J27" s="14"/>
      <c r="K27" s="14"/>
      <c r="L27" s="14"/>
      <c r="M27" s="14"/>
      <c r="N27" s="2"/>
      <c r="O27" s="2"/>
      <c r="P27" s="14"/>
    </row>
    <row r="28" spans="2:16" x14ac:dyDescent="0.2">
      <c r="B28" s="14"/>
      <c r="C28" s="14" t="s">
        <v>32</v>
      </c>
      <c r="D28" s="14"/>
      <c r="E28" s="14"/>
      <c r="F28" s="14"/>
      <c r="G28" s="14"/>
      <c r="H28" s="14"/>
      <c r="I28" s="14"/>
      <c r="J28" s="14"/>
      <c r="K28" s="14"/>
      <c r="L28" s="14"/>
      <c r="M28" s="14"/>
      <c r="N28" s="2"/>
      <c r="O28" s="2"/>
      <c r="P28" s="14"/>
    </row>
    <row r="29" spans="2:16" x14ac:dyDescent="0.2">
      <c r="B29" s="14"/>
      <c r="C29" s="14" t="s">
        <v>33</v>
      </c>
      <c r="D29" s="14"/>
      <c r="E29" s="14"/>
      <c r="F29" s="14"/>
      <c r="G29" s="14"/>
      <c r="H29" s="14"/>
      <c r="I29" s="14"/>
      <c r="J29" s="14"/>
      <c r="K29" s="14"/>
      <c r="L29" s="14"/>
      <c r="M29" s="14"/>
      <c r="N29" s="14"/>
      <c r="O29" s="14"/>
      <c r="P29" s="14"/>
    </row>
    <row r="30" spans="2:16" x14ac:dyDescent="0.2">
      <c r="B30" s="14"/>
      <c r="C30" s="267" t="s">
        <v>239</v>
      </c>
      <c r="D30" s="267"/>
      <c r="E30" s="267"/>
      <c r="F30" s="267"/>
      <c r="G30" s="267"/>
      <c r="H30" s="267"/>
      <c r="I30" s="267"/>
      <c r="J30" s="267"/>
      <c r="K30" s="267"/>
      <c r="L30" s="267"/>
      <c r="M30" s="267"/>
      <c r="N30" s="14"/>
      <c r="O30" s="14"/>
      <c r="P30" s="14"/>
    </row>
    <row r="31" spans="2:16" x14ac:dyDescent="0.2">
      <c r="B31" s="14"/>
      <c r="C31" s="14"/>
      <c r="D31" s="14"/>
      <c r="E31" s="14"/>
      <c r="F31" s="14"/>
      <c r="G31" s="14"/>
      <c r="H31" s="14"/>
      <c r="I31" s="14"/>
      <c r="J31" s="14"/>
      <c r="K31" s="14"/>
      <c r="L31" s="14"/>
      <c r="M31" s="14"/>
      <c r="N31" s="14"/>
      <c r="O31" s="14"/>
    </row>
    <row r="32" spans="2:16" x14ac:dyDescent="0.2">
      <c r="B32" s="6" t="s">
        <v>34</v>
      </c>
      <c r="C32" s="14"/>
      <c r="D32" s="14"/>
      <c r="E32" s="14"/>
      <c r="F32" s="14"/>
      <c r="G32" s="14"/>
      <c r="H32" s="14"/>
      <c r="I32" s="14"/>
      <c r="J32" s="14"/>
      <c r="K32" s="14"/>
      <c r="L32" s="14"/>
      <c r="M32" s="14"/>
      <c r="N32" s="14"/>
      <c r="O32" s="14"/>
    </row>
    <row r="33" spans="2:15" x14ac:dyDescent="0.2">
      <c r="B33" s="14"/>
      <c r="C33" s="14"/>
      <c r="D33" s="14"/>
      <c r="E33" s="14"/>
      <c r="F33" s="14"/>
      <c r="G33" s="14"/>
      <c r="H33" s="14"/>
      <c r="I33" s="14"/>
      <c r="J33" s="14"/>
      <c r="K33" s="14"/>
      <c r="L33" s="14"/>
      <c r="M33" s="14"/>
      <c r="N33" s="14"/>
      <c r="O33" s="14"/>
    </row>
    <row r="34" spans="2:15" x14ac:dyDescent="0.2">
      <c r="B34" s="14"/>
      <c r="C34" s="14"/>
      <c r="D34" s="14"/>
      <c r="E34" s="14"/>
      <c r="F34" s="14"/>
      <c r="G34" s="14"/>
      <c r="H34" s="14"/>
      <c r="I34" s="14"/>
      <c r="J34" s="14"/>
      <c r="K34" s="14"/>
      <c r="L34" s="14"/>
      <c r="M34" s="14"/>
      <c r="N34" s="14"/>
      <c r="O34" s="14"/>
    </row>
    <row r="35" spans="2:15" x14ac:dyDescent="0.2">
      <c r="B35" s="14"/>
      <c r="C35" s="14"/>
      <c r="D35" s="14"/>
      <c r="E35" s="14"/>
      <c r="F35" s="14"/>
      <c r="G35" s="14"/>
      <c r="H35" s="14"/>
      <c r="I35" s="14"/>
      <c r="J35" s="14"/>
      <c r="K35" s="14"/>
      <c r="L35" s="14"/>
      <c r="M35" s="14"/>
      <c r="N35" s="14"/>
      <c r="O35" s="14"/>
    </row>
    <row r="36" spans="2:15" x14ac:dyDescent="0.2">
      <c r="B36" s="14"/>
      <c r="C36" s="14"/>
      <c r="D36" s="14"/>
      <c r="E36" s="14"/>
      <c r="F36" s="14"/>
      <c r="G36" s="14"/>
      <c r="H36" s="14"/>
      <c r="I36" s="14"/>
      <c r="J36" s="14"/>
      <c r="K36" s="14"/>
      <c r="L36" s="14"/>
      <c r="M36" s="14"/>
      <c r="N36" s="14"/>
      <c r="O36" s="14"/>
    </row>
    <row r="37" spans="2:15" x14ac:dyDescent="0.2">
      <c r="B37" s="14"/>
      <c r="C37" s="14"/>
      <c r="D37" s="14"/>
      <c r="E37" s="14"/>
      <c r="F37" s="14"/>
      <c r="G37" s="14"/>
      <c r="H37" s="14"/>
      <c r="I37" s="14"/>
      <c r="J37" s="14"/>
      <c r="K37" s="14"/>
      <c r="L37" s="14"/>
      <c r="M37" s="14"/>
      <c r="N37" s="14"/>
      <c r="O37" s="14"/>
    </row>
    <row r="38" spans="2:15" x14ac:dyDescent="0.2">
      <c r="B38" s="14"/>
      <c r="C38" s="14"/>
      <c r="D38" s="14"/>
      <c r="E38" s="14"/>
      <c r="F38" s="14"/>
      <c r="G38" s="14"/>
      <c r="H38" s="14"/>
      <c r="I38" s="14"/>
      <c r="J38" s="14"/>
      <c r="K38" s="14"/>
      <c r="L38" s="14"/>
      <c r="M38" s="14"/>
      <c r="N38" s="14"/>
      <c r="O38" s="14"/>
    </row>
    <row r="39" spans="2:15" x14ac:dyDescent="0.2">
      <c r="B39" s="14"/>
      <c r="C39" s="14"/>
      <c r="D39" s="14"/>
      <c r="E39" s="14"/>
      <c r="F39" s="14"/>
      <c r="G39" s="14"/>
      <c r="H39" s="14"/>
      <c r="I39" s="14"/>
      <c r="J39" s="14"/>
      <c r="K39" s="14"/>
      <c r="L39" s="14"/>
      <c r="M39" s="14"/>
      <c r="N39" s="14"/>
      <c r="O39" s="14"/>
    </row>
    <row r="40" spans="2:15" x14ac:dyDescent="0.2">
      <c r="B40" s="14"/>
      <c r="C40" s="14"/>
      <c r="D40" s="14"/>
      <c r="E40" s="14"/>
      <c r="F40" s="14"/>
      <c r="G40" s="14"/>
      <c r="H40" s="14"/>
      <c r="I40" s="14"/>
      <c r="J40" s="14"/>
      <c r="K40" s="14"/>
      <c r="L40" s="14"/>
      <c r="M40" s="14"/>
      <c r="N40" s="14"/>
      <c r="O40" s="14"/>
    </row>
    <row r="41" spans="2:15" x14ac:dyDescent="0.2">
      <c r="B41" s="14"/>
      <c r="C41" s="14"/>
      <c r="D41" s="14"/>
      <c r="E41" s="14"/>
      <c r="F41" s="14"/>
      <c r="G41" s="14"/>
      <c r="H41" s="14"/>
      <c r="I41" s="14"/>
      <c r="J41" s="14"/>
      <c r="K41" s="14"/>
      <c r="L41" s="14"/>
      <c r="M41" s="14"/>
      <c r="N41" s="14"/>
      <c r="O41" s="14"/>
    </row>
    <row r="42" spans="2:15" x14ac:dyDescent="0.2">
      <c r="B42" s="14"/>
      <c r="C42" s="14"/>
      <c r="D42" s="14"/>
      <c r="E42" s="14"/>
      <c r="F42" s="14"/>
      <c r="G42" s="14"/>
      <c r="H42" s="14"/>
      <c r="I42" s="14"/>
      <c r="J42" s="14"/>
      <c r="K42" s="14"/>
      <c r="L42" s="14"/>
      <c r="M42" s="14"/>
      <c r="N42" s="14"/>
      <c r="O42" s="14"/>
    </row>
    <row r="43" spans="2:15" x14ac:dyDescent="0.2">
      <c r="B43" s="14"/>
      <c r="C43" s="14"/>
      <c r="D43" s="14"/>
      <c r="E43" s="14"/>
      <c r="F43" s="14"/>
      <c r="G43" s="14"/>
      <c r="H43" s="14"/>
      <c r="I43" s="14"/>
      <c r="J43" s="14"/>
      <c r="K43" s="14"/>
      <c r="L43" s="14"/>
      <c r="M43" s="14"/>
      <c r="N43" s="14"/>
      <c r="O43" s="14"/>
    </row>
    <row r="44" spans="2:15" x14ac:dyDescent="0.2">
      <c r="B44" s="14"/>
      <c r="C44" s="14"/>
      <c r="D44" s="14"/>
      <c r="E44" s="14"/>
      <c r="F44" s="14"/>
      <c r="G44" s="14"/>
      <c r="H44" s="14"/>
      <c r="I44" s="14"/>
      <c r="J44" s="14"/>
      <c r="K44" s="14"/>
      <c r="L44" s="14"/>
      <c r="M44" s="14"/>
      <c r="N44" s="14"/>
      <c r="O44" s="14"/>
    </row>
    <row r="45" spans="2:15" x14ac:dyDescent="0.2">
      <c r="B45" s="14"/>
      <c r="C45" s="14"/>
      <c r="D45" s="14"/>
      <c r="E45" s="14"/>
      <c r="F45" s="14"/>
      <c r="G45" s="14"/>
      <c r="H45" s="14"/>
      <c r="I45" s="14"/>
      <c r="J45" s="14"/>
      <c r="K45" s="14"/>
      <c r="L45" s="14"/>
      <c r="M45" s="14"/>
      <c r="N45" s="14"/>
      <c r="O45" s="14"/>
    </row>
    <row r="46" spans="2:15" x14ac:dyDescent="0.2">
      <c r="B46" s="14"/>
      <c r="C46" s="14"/>
      <c r="D46" s="14"/>
      <c r="E46" s="14"/>
      <c r="F46" s="14"/>
      <c r="G46" s="14"/>
      <c r="H46" s="14"/>
      <c r="I46" s="14"/>
      <c r="J46" s="14"/>
      <c r="K46" s="14"/>
      <c r="L46" s="14"/>
      <c r="M46" s="14"/>
      <c r="N46" s="14"/>
      <c r="O46" s="14"/>
    </row>
    <row r="47" spans="2:15" x14ac:dyDescent="0.2">
      <c r="B47" s="14"/>
      <c r="C47" s="14"/>
      <c r="D47" s="14"/>
      <c r="E47" s="14"/>
      <c r="F47" s="14"/>
      <c r="G47" s="14"/>
      <c r="H47" s="14"/>
      <c r="I47" s="14"/>
      <c r="J47" s="14"/>
      <c r="K47" s="14"/>
      <c r="L47" s="14"/>
      <c r="M47" s="14"/>
      <c r="N47" s="14"/>
      <c r="O47" s="14"/>
    </row>
    <row r="48" spans="2:15" x14ac:dyDescent="0.2">
      <c r="B48" s="6" t="s">
        <v>35</v>
      </c>
      <c r="C48" s="14"/>
      <c r="D48" s="14"/>
      <c r="E48" s="14"/>
      <c r="F48" s="14"/>
      <c r="G48" s="14"/>
      <c r="H48" s="14"/>
      <c r="I48" s="14"/>
      <c r="J48" s="14"/>
      <c r="K48" s="14"/>
      <c r="L48" s="14"/>
      <c r="M48" s="14"/>
      <c r="N48" s="14"/>
      <c r="O48" s="14"/>
    </row>
    <row r="49" spans="2:15" x14ac:dyDescent="0.2">
      <c r="B49" s="14"/>
      <c r="C49" s="17" t="s">
        <v>36</v>
      </c>
      <c r="D49" s="14"/>
      <c r="E49" s="14"/>
      <c r="F49" s="14"/>
      <c r="G49" s="14"/>
      <c r="H49" s="14"/>
      <c r="I49" s="14"/>
      <c r="J49" s="14"/>
      <c r="K49" s="14"/>
      <c r="L49" s="14"/>
      <c r="M49" s="14"/>
      <c r="N49" s="14"/>
      <c r="O49" s="14"/>
    </row>
    <row r="50" spans="2:15" x14ac:dyDescent="0.2">
      <c r="B50" s="14"/>
      <c r="C50" s="14"/>
      <c r="D50" s="14"/>
      <c r="E50" s="14"/>
      <c r="F50" s="14"/>
      <c r="G50" s="14"/>
      <c r="H50" s="14"/>
      <c r="I50" s="14"/>
      <c r="J50" s="14"/>
      <c r="K50" s="14"/>
      <c r="L50" s="14"/>
      <c r="M50" s="14"/>
      <c r="N50" s="14"/>
      <c r="O50" s="14"/>
    </row>
    <row r="51" spans="2:15" x14ac:dyDescent="0.2">
      <c r="B51" s="14"/>
      <c r="C51" s="14"/>
      <c r="D51" s="14"/>
      <c r="E51" s="14"/>
      <c r="F51" s="14"/>
      <c r="G51" s="14"/>
      <c r="H51" s="14"/>
      <c r="I51" s="14"/>
      <c r="J51" s="14"/>
      <c r="K51" s="14"/>
      <c r="L51" s="14"/>
      <c r="M51" s="14"/>
      <c r="N51" s="14"/>
      <c r="O51" s="14"/>
    </row>
    <row r="52" spans="2:15" x14ac:dyDescent="0.2">
      <c r="B52" s="14"/>
      <c r="C52" s="14"/>
      <c r="D52" s="14"/>
      <c r="E52" s="14"/>
      <c r="F52" s="14"/>
      <c r="G52" s="14"/>
      <c r="H52" s="14"/>
      <c r="I52" s="14"/>
      <c r="J52" s="14"/>
      <c r="K52" s="14"/>
      <c r="L52" s="14"/>
      <c r="M52" s="14"/>
      <c r="N52" s="14"/>
      <c r="O52" s="14"/>
    </row>
    <row r="53" spans="2:15" x14ac:dyDescent="0.2">
      <c r="B53" s="14"/>
      <c r="C53" s="14"/>
      <c r="D53" s="14"/>
      <c r="E53" s="14"/>
      <c r="F53" s="14"/>
      <c r="G53" s="14"/>
      <c r="H53" s="14"/>
      <c r="I53" s="14"/>
      <c r="J53" s="14"/>
      <c r="K53" s="14"/>
      <c r="L53" s="14"/>
      <c r="M53" s="14"/>
      <c r="N53" s="14"/>
      <c r="O53" s="14"/>
    </row>
    <row r="54" spans="2:15" x14ac:dyDescent="0.2">
      <c r="B54" s="14"/>
      <c r="C54" s="14"/>
      <c r="D54" s="14"/>
      <c r="E54" s="14"/>
      <c r="F54" s="14"/>
      <c r="G54" s="14"/>
      <c r="H54" s="14"/>
      <c r="I54" s="14"/>
      <c r="J54" s="14"/>
      <c r="K54" s="14"/>
      <c r="L54" s="14"/>
      <c r="M54" s="14"/>
      <c r="N54" s="14"/>
      <c r="O54" s="14"/>
    </row>
    <row r="55" spans="2:15" x14ac:dyDescent="0.2">
      <c r="B55" s="14"/>
      <c r="C55" s="14"/>
      <c r="D55" s="14"/>
      <c r="E55" s="14"/>
      <c r="F55" s="14"/>
      <c r="G55" s="14"/>
      <c r="H55" s="14"/>
      <c r="I55" s="14"/>
      <c r="J55" s="14"/>
      <c r="K55" s="14"/>
      <c r="L55" s="14"/>
      <c r="M55" s="14"/>
      <c r="N55" s="14"/>
      <c r="O55" s="14"/>
    </row>
    <row r="56" spans="2:15" x14ac:dyDescent="0.2">
      <c r="B56" s="14"/>
      <c r="C56" s="14"/>
      <c r="D56" s="14"/>
      <c r="E56" s="14"/>
      <c r="F56" s="14"/>
      <c r="G56" s="14"/>
      <c r="H56" s="14"/>
      <c r="I56" s="14"/>
      <c r="J56" s="14"/>
      <c r="K56" s="14"/>
      <c r="L56" s="14"/>
      <c r="M56" s="14"/>
      <c r="N56" s="14"/>
      <c r="O56" s="14"/>
    </row>
    <row r="57" spans="2:15" x14ac:dyDescent="0.2">
      <c r="B57" s="14"/>
      <c r="C57" s="14"/>
      <c r="D57" s="14"/>
      <c r="E57" s="14"/>
      <c r="F57" s="14"/>
      <c r="G57" s="14"/>
      <c r="H57" s="14"/>
      <c r="I57" s="14"/>
      <c r="J57" s="14"/>
      <c r="K57" s="14"/>
      <c r="L57" s="14"/>
      <c r="M57" s="14"/>
      <c r="N57" s="14"/>
      <c r="O57" s="14"/>
    </row>
    <row r="58" spans="2:15" x14ac:dyDescent="0.2">
      <c r="B58" s="14"/>
      <c r="C58" s="14"/>
      <c r="D58" s="14"/>
      <c r="E58" s="14"/>
      <c r="F58" s="14"/>
      <c r="G58" s="14"/>
      <c r="H58" s="14"/>
      <c r="I58" s="14"/>
      <c r="J58" s="14"/>
      <c r="K58" s="14"/>
      <c r="L58" s="14"/>
      <c r="M58" s="14"/>
      <c r="N58" s="14"/>
      <c r="O58" s="14"/>
    </row>
    <row r="59" spans="2:15" x14ac:dyDescent="0.2">
      <c r="B59" s="14"/>
      <c r="C59" s="14"/>
      <c r="D59" s="14"/>
      <c r="E59" s="14"/>
      <c r="F59" s="14"/>
      <c r="G59" s="14"/>
      <c r="H59" s="14"/>
      <c r="I59" s="14"/>
      <c r="J59" s="14"/>
      <c r="K59" s="14"/>
      <c r="L59" s="14"/>
      <c r="M59" s="14"/>
      <c r="N59" s="14"/>
      <c r="O59" s="14"/>
    </row>
    <row r="60" spans="2:15" x14ac:dyDescent="0.2">
      <c r="B60" s="14"/>
      <c r="C60" s="14"/>
      <c r="D60" s="14"/>
      <c r="E60" s="14"/>
      <c r="F60" s="14"/>
      <c r="G60" s="14"/>
      <c r="H60" s="14"/>
      <c r="I60" s="14"/>
      <c r="J60" s="14"/>
      <c r="K60" s="14"/>
      <c r="L60" s="14"/>
      <c r="M60" s="14"/>
      <c r="N60" s="14"/>
      <c r="O60" s="14"/>
    </row>
    <row r="61" spans="2:15" x14ac:dyDescent="0.2">
      <c r="B61" s="14"/>
      <c r="C61" s="14"/>
      <c r="D61" s="14"/>
      <c r="E61" s="14"/>
      <c r="F61" s="14"/>
      <c r="G61" s="14"/>
      <c r="H61" s="14"/>
      <c r="I61" s="14"/>
      <c r="J61" s="14"/>
      <c r="K61" s="14"/>
      <c r="L61" s="14"/>
      <c r="M61" s="14"/>
      <c r="N61" s="14"/>
      <c r="O61" s="14"/>
    </row>
    <row r="62" spans="2:15" x14ac:dyDescent="0.2">
      <c r="B62" s="14"/>
      <c r="C62" s="14"/>
      <c r="D62" s="14"/>
      <c r="E62" s="14"/>
      <c r="F62" s="14"/>
      <c r="G62" s="14"/>
      <c r="H62" s="14"/>
      <c r="I62" s="14"/>
      <c r="J62" s="14"/>
      <c r="K62" s="14"/>
      <c r="L62" s="14"/>
      <c r="M62" s="14"/>
      <c r="N62" s="14"/>
      <c r="O62" s="14"/>
    </row>
    <row r="63" spans="2:15" x14ac:dyDescent="0.2">
      <c r="B63" s="14"/>
      <c r="C63" s="14"/>
      <c r="D63" s="14"/>
      <c r="E63" s="14"/>
      <c r="F63" s="14"/>
      <c r="G63" s="14"/>
      <c r="H63" s="14"/>
      <c r="I63" s="14"/>
      <c r="J63" s="14"/>
      <c r="K63" s="14"/>
      <c r="L63" s="14"/>
      <c r="M63" s="14"/>
      <c r="N63" s="14"/>
      <c r="O63" s="14"/>
    </row>
    <row r="64" spans="2:15" x14ac:dyDescent="0.2">
      <c r="B64" s="14"/>
      <c r="C64" s="14"/>
      <c r="D64" s="14"/>
      <c r="E64" s="14"/>
      <c r="F64" s="14"/>
      <c r="G64" s="14"/>
      <c r="H64" s="14"/>
      <c r="I64" s="14"/>
      <c r="J64" s="14"/>
      <c r="K64" s="14"/>
      <c r="L64" s="14"/>
      <c r="M64" s="14"/>
      <c r="N64" s="14"/>
      <c r="O64" s="14"/>
    </row>
    <row r="65" spans="2:15" x14ac:dyDescent="0.2">
      <c r="B65" s="14"/>
      <c r="C65" s="14"/>
      <c r="D65" s="14"/>
      <c r="E65" s="14"/>
      <c r="F65" s="14"/>
      <c r="G65" s="14"/>
      <c r="H65" s="14"/>
      <c r="I65" s="14"/>
      <c r="J65" s="14"/>
      <c r="K65" s="14"/>
      <c r="L65" s="14"/>
      <c r="M65" s="14"/>
      <c r="N65" s="14"/>
      <c r="O65" s="14"/>
    </row>
    <row r="66" spans="2:15" x14ac:dyDescent="0.2">
      <c r="B66" s="14"/>
      <c r="C66" s="14"/>
      <c r="D66" s="14"/>
      <c r="E66" s="14"/>
      <c r="F66" s="14"/>
      <c r="G66" s="14"/>
      <c r="H66" s="14"/>
      <c r="I66" s="14"/>
      <c r="J66" s="14"/>
      <c r="K66" s="14"/>
      <c r="L66" s="14"/>
      <c r="M66" s="14"/>
      <c r="N66" s="14"/>
      <c r="O66" s="14"/>
    </row>
    <row r="67" spans="2:15" x14ac:dyDescent="0.2">
      <c r="B67" s="14"/>
      <c r="C67" s="14"/>
      <c r="D67" s="14"/>
      <c r="E67" s="14"/>
      <c r="F67" s="14"/>
      <c r="G67" s="14"/>
      <c r="H67" s="14"/>
      <c r="I67" s="14"/>
      <c r="J67" s="14"/>
      <c r="K67" s="14"/>
      <c r="L67" s="14"/>
      <c r="M67" s="14"/>
      <c r="N67" s="14"/>
      <c r="O67" s="14"/>
    </row>
    <row r="68" spans="2:15" x14ac:dyDescent="0.2">
      <c r="B68" s="14"/>
      <c r="C68" s="14"/>
      <c r="D68" s="14"/>
      <c r="E68" s="14"/>
      <c r="F68" s="14"/>
      <c r="G68" s="14"/>
      <c r="H68" s="14"/>
      <c r="I68" s="14"/>
      <c r="J68" s="14"/>
      <c r="K68" s="14"/>
      <c r="L68" s="14"/>
      <c r="M68" s="14"/>
      <c r="N68" s="14"/>
      <c r="O68" s="14"/>
    </row>
    <row r="69" spans="2:15" x14ac:dyDescent="0.2">
      <c r="B69" s="14"/>
      <c r="C69" s="14"/>
      <c r="D69" s="14"/>
      <c r="E69" s="14"/>
      <c r="F69" s="14"/>
      <c r="G69" s="14"/>
      <c r="H69" s="14"/>
      <c r="I69" s="14"/>
      <c r="J69" s="14"/>
      <c r="K69" s="14"/>
      <c r="L69" s="14"/>
      <c r="M69" s="14"/>
      <c r="N69" s="14"/>
      <c r="O69" s="14"/>
    </row>
    <row r="70" spans="2:15" x14ac:dyDescent="0.2">
      <c r="B70" s="14"/>
      <c r="C70" s="14"/>
      <c r="D70" s="14"/>
      <c r="E70" s="14"/>
      <c r="F70" s="14"/>
      <c r="G70" s="14"/>
      <c r="H70" s="14"/>
      <c r="I70" s="14"/>
      <c r="J70" s="14"/>
      <c r="K70" s="14"/>
      <c r="L70" s="14"/>
      <c r="M70" s="14"/>
      <c r="N70" s="14"/>
      <c r="O70" s="14"/>
    </row>
    <row r="71" spans="2:15" x14ac:dyDescent="0.2">
      <c r="B71" s="14"/>
      <c r="C71" s="14"/>
      <c r="D71" s="14"/>
      <c r="E71" s="14"/>
      <c r="F71" s="14"/>
      <c r="G71" s="14"/>
      <c r="H71" s="14"/>
      <c r="I71" s="14"/>
      <c r="J71" s="14"/>
      <c r="K71" s="14"/>
      <c r="L71" s="14"/>
      <c r="M71" s="14"/>
      <c r="N71" s="14"/>
      <c r="O71" s="14"/>
    </row>
    <row r="72" spans="2:15" x14ac:dyDescent="0.2">
      <c r="B72" s="14"/>
      <c r="C72" s="14"/>
      <c r="D72" s="14"/>
      <c r="E72" s="14"/>
      <c r="F72" s="14"/>
      <c r="G72" s="14"/>
      <c r="H72" s="14"/>
      <c r="I72" s="14"/>
      <c r="J72" s="14"/>
      <c r="K72" s="14"/>
      <c r="L72" s="14"/>
      <c r="M72" s="14"/>
      <c r="N72" s="14"/>
      <c r="O72" s="14"/>
    </row>
    <row r="73" spans="2:15" x14ac:dyDescent="0.2">
      <c r="B73" s="14"/>
      <c r="C73" s="14"/>
      <c r="D73" s="14"/>
      <c r="E73" s="14"/>
      <c r="F73" s="14"/>
      <c r="G73" s="14"/>
      <c r="H73" s="14"/>
      <c r="I73" s="14"/>
      <c r="J73" s="14"/>
      <c r="K73" s="14"/>
      <c r="L73" s="14"/>
      <c r="M73" s="14"/>
      <c r="N73" s="14"/>
      <c r="O73" s="14"/>
    </row>
    <row r="74" spans="2:15" x14ac:dyDescent="0.2">
      <c r="B74" s="14"/>
      <c r="C74" s="14"/>
      <c r="D74" s="14"/>
      <c r="E74" s="14"/>
      <c r="F74" s="14"/>
      <c r="G74" s="14"/>
      <c r="H74" s="14"/>
      <c r="I74" s="14"/>
      <c r="J74" s="14"/>
      <c r="K74" s="14"/>
      <c r="L74" s="14"/>
      <c r="M74" s="14"/>
      <c r="N74" s="14"/>
      <c r="O74" s="14"/>
    </row>
    <row r="75" spans="2:15" x14ac:dyDescent="0.2">
      <c r="B75" s="14"/>
      <c r="C75" s="14"/>
      <c r="D75" s="14"/>
      <c r="E75" s="14"/>
      <c r="F75" s="14"/>
      <c r="G75" s="14"/>
      <c r="H75" s="14"/>
      <c r="I75" s="14"/>
      <c r="J75" s="14"/>
      <c r="K75" s="14"/>
      <c r="L75" s="14"/>
      <c r="M75" s="14"/>
      <c r="N75" s="14"/>
      <c r="O75" s="14"/>
    </row>
    <row r="76" spans="2:15" x14ac:dyDescent="0.2">
      <c r="B76" s="14"/>
      <c r="C76" s="14"/>
      <c r="D76" s="14"/>
      <c r="E76" s="14"/>
      <c r="F76" s="14"/>
      <c r="G76" s="14"/>
      <c r="H76" s="14"/>
      <c r="I76" s="14"/>
      <c r="J76" s="14"/>
      <c r="K76" s="14"/>
      <c r="L76" s="14"/>
      <c r="M76" s="14"/>
      <c r="N76" s="14"/>
      <c r="O76" s="14"/>
    </row>
    <row r="77" spans="2:15" x14ac:dyDescent="0.2">
      <c r="B77" s="14"/>
      <c r="C77" s="14"/>
      <c r="D77" s="14"/>
      <c r="E77" s="14"/>
      <c r="F77" s="14"/>
      <c r="G77" s="14"/>
      <c r="H77" s="14"/>
      <c r="I77" s="14"/>
      <c r="J77" s="14"/>
      <c r="K77" s="14"/>
      <c r="L77" s="14"/>
      <c r="M77" s="14"/>
      <c r="N77" s="14"/>
      <c r="O77" s="14"/>
    </row>
    <row r="78" spans="2:15" x14ac:dyDescent="0.2">
      <c r="B78" s="14"/>
      <c r="C78" s="14"/>
      <c r="D78" s="14"/>
      <c r="E78" s="14"/>
      <c r="F78" s="14"/>
      <c r="G78" s="14"/>
      <c r="H78" s="14"/>
      <c r="I78" s="14"/>
      <c r="J78" s="14"/>
      <c r="K78" s="14"/>
      <c r="L78" s="14"/>
      <c r="M78" s="14"/>
      <c r="N78" s="14"/>
      <c r="O78" s="14"/>
    </row>
    <row r="79" spans="2:15" x14ac:dyDescent="0.2">
      <c r="B79" s="14"/>
      <c r="C79" s="14"/>
      <c r="D79" s="14"/>
      <c r="E79" s="14"/>
      <c r="F79" s="14"/>
      <c r="G79" s="14"/>
      <c r="H79" s="14"/>
      <c r="I79" s="14"/>
      <c r="J79" s="14"/>
      <c r="K79" s="14"/>
      <c r="L79" s="14"/>
      <c r="M79" s="14"/>
      <c r="N79" s="14"/>
      <c r="O79" s="14"/>
    </row>
    <row r="80" spans="2:15" x14ac:dyDescent="0.2">
      <c r="B80" s="14"/>
      <c r="C80" s="14"/>
      <c r="D80" s="14"/>
      <c r="E80" s="14"/>
      <c r="F80" s="14"/>
      <c r="G80" s="14"/>
      <c r="H80" s="14"/>
      <c r="I80" s="14"/>
      <c r="J80" s="14"/>
      <c r="K80" s="14"/>
      <c r="L80" s="14"/>
      <c r="M80" s="14"/>
      <c r="N80" s="14"/>
      <c r="O80" s="14"/>
    </row>
    <row r="81" spans="2:15" x14ac:dyDescent="0.2">
      <c r="B81" s="14"/>
      <c r="C81" s="14"/>
      <c r="D81" s="14"/>
      <c r="E81" s="14"/>
      <c r="F81" s="14"/>
      <c r="G81" s="14"/>
      <c r="H81" s="14"/>
      <c r="I81" s="14"/>
      <c r="J81" s="14"/>
      <c r="K81" s="14"/>
      <c r="L81" s="14"/>
      <c r="M81" s="14"/>
      <c r="N81" s="14"/>
      <c r="O81" s="14"/>
    </row>
    <row r="82" spans="2:15" x14ac:dyDescent="0.2">
      <c r="B82" s="14"/>
      <c r="C82" s="14"/>
      <c r="D82" s="14"/>
      <c r="E82" s="14"/>
      <c r="F82" s="14"/>
      <c r="G82" s="14"/>
      <c r="H82" s="14"/>
      <c r="I82" s="14"/>
      <c r="J82" s="14"/>
      <c r="K82" s="14"/>
      <c r="L82" s="14"/>
      <c r="M82" s="14"/>
      <c r="N82" s="14"/>
      <c r="O82" s="14"/>
    </row>
    <row r="83" spans="2:15" x14ac:dyDescent="0.2">
      <c r="B83" s="14"/>
      <c r="C83" s="14"/>
      <c r="D83" s="14"/>
      <c r="E83" s="14"/>
      <c r="F83" s="14"/>
      <c r="G83" s="14"/>
      <c r="H83" s="14"/>
      <c r="I83" s="14"/>
      <c r="J83" s="14"/>
      <c r="K83" s="14"/>
      <c r="L83" s="14"/>
      <c r="M83" s="14"/>
      <c r="N83" s="14"/>
      <c r="O83" s="14"/>
    </row>
    <row r="84" spans="2:15" x14ac:dyDescent="0.2">
      <c r="B84" s="14"/>
      <c r="C84" s="14"/>
      <c r="D84" s="14"/>
      <c r="E84" s="14"/>
      <c r="F84" s="14"/>
      <c r="G84" s="14"/>
      <c r="H84" s="14"/>
      <c r="I84" s="14"/>
      <c r="J84" s="14"/>
      <c r="K84" s="14"/>
      <c r="L84" s="14"/>
      <c r="M84" s="14"/>
      <c r="N84" s="14"/>
      <c r="O84" s="14"/>
    </row>
    <row r="85" spans="2:15" x14ac:dyDescent="0.2">
      <c r="B85" s="14"/>
      <c r="C85" s="14"/>
      <c r="D85" s="14"/>
      <c r="E85" s="14"/>
      <c r="F85" s="14"/>
      <c r="G85" s="14"/>
      <c r="H85" s="14"/>
      <c r="I85" s="14"/>
      <c r="J85" s="14"/>
      <c r="K85" s="14"/>
      <c r="L85" s="14"/>
      <c r="M85" s="14"/>
      <c r="N85" s="14"/>
      <c r="O85" s="14"/>
    </row>
    <row r="86" spans="2:15" x14ac:dyDescent="0.2">
      <c r="B86" s="14"/>
      <c r="C86" s="14"/>
      <c r="D86" s="14"/>
      <c r="E86" s="14"/>
      <c r="F86" s="14"/>
      <c r="G86" s="14"/>
      <c r="H86" s="14"/>
      <c r="I86" s="14"/>
      <c r="J86" s="14"/>
      <c r="K86" s="14"/>
      <c r="L86" s="14"/>
      <c r="M86" s="14"/>
      <c r="N86" s="14"/>
      <c r="O86" s="14"/>
    </row>
    <row r="87" spans="2:15" x14ac:dyDescent="0.2">
      <c r="B87" s="14"/>
      <c r="C87" s="14"/>
      <c r="D87" s="14"/>
      <c r="E87" s="14"/>
      <c r="F87" s="14"/>
      <c r="G87" s="14"/>
      <c r="H87" s="14"/>
      <c r="I87" s="14"/>
      <c r="J87" s="14"/>
      <c r="K87" s="14"/>
      <c r="L87" s="14"/>
      <c r="M87" s="14"/>
      <c r="N87" s="14"/>
      <c r="O87" s="14"/>
    </row>
    <row r="88" spans="2:15" x14ac:dyDescent="0.2">
      <c r="B88" s="14"/>
      <c r="C88" s="14"/>
      <c r="D88" s="14"/>
      <c r="E88" s="14"/>
      <c r="F88" s="14"/>
      <c r="G88" s="14"/>
      <c r="H88" s="14"/>
      <c r="I88" s="14"/>
      <c r="J88" s="14"/>
      <c r="K88" s="14"/>
      <c r="L88" s="14"/>
      <c r="M88" s="14"/>
      <c r="N88" s="14"/>
      <c r="O88" s="14"/>
    </row>
    <row r="89" spans="2:15" x14ac:dyDescent="0.2">
      <c r="B89" s="14"/>
      <c r="C89" s="14"/>
      <c r="D89" s="14"/>
      <c r="E89" s="14"/>
      <c r="F89" s="14"/>
      <c r="G89" s="14"/>
      <c r="H89" s="14"/>
      <c r="I89" s="14"/>
      <c r="J89" s="14"/>
      <c r="K89" s="14"/>
      <c r="L89" s="14"/>
      <c r="M89" s="14"/>
      <c r="N89" s="14"/>
      <c r="O89" s="14"/>
    </row>
    <row r="90" spans="2:15" x14ac:dyDescent="0.2">
      <c r="B90" s="14"/>
      <c r="C90" s="14"/>
      <c r="D90" s="14"/>
      <c r="E90" s="14"/>
      <c r="F90" s="14"/>
      <c r="G90" s="14"/>
      <c r="H90" s="14"/>
      <c r="I90" s="14"/>
      <c r="J90" s="14"/>
      <c r="K90" s="14"/>
      <c r="L90" s="14"/>
      <c r="M90" s="14"/>
      <c r="N90" s="14"/>
      <c r="O90" s="14"/>
    </row>
    <row r="91" spans="2:15" x14ac:dyDescent="0.2">
      <c r="B91" s="14"/>
      <c r="C91" s="14"/>
      <c r="D91" s="14"/>
      <c r="E91" s="14"/>
      <c r="F91" s="14"/>
      <c r="G91" s="14"/>
      <c r="H91" s="14"/>
      <c r="I91" s="14"/>
      <c r="J91" s="14"/>
      <c r="K91" s="14"/>
      <c r="L91" s="14"/>
      <c r="M91" s="14"/>
      <c r="N91" s="14"/>
      <c r="O91" s="14"/>
    </row>
    <row r="92" spans="2:15" x14ac:dyDescent="0.2">
      <c r="B92" s="14"/>
      <c r="C92" s="14"/>
      <c r="D92" s="14"/>
      <c r="E92" s="14"/>
      <c r="F92" s="14"/>
      <c r="G92" s="14"/>
      <c r="H92" s="14"/>
      <c r="I92" s="14"/>
      <c r="J92" s="14"/>
      <c r="K92" s="14"/>
      <c r="L92" s="14"/>
      <c r="M92" s="14"/>
      <c r="N92" s="14"/>
      <c r="O92" s="14"/>
    </row>
    <row r="93" spans="2:15" x14ac:dyDescent="0.2">
      <c r="B93" s="14"/>
      <c r="C93" s="14"/>
      <c r="D93" s="14"/>
      <c r="E93" s="14"/>
      <c r="F93" s="14"/>
      <c r="G93" s="14"/>
      <c r="H93" s="14"/>
      <c r="I93" s="14"/>
      <c r="J93" s="14"/>
      <c r="K93" s="14"/>
      <c r="L93" s="14"/>
      <c r="M93" s="14"/>
      <c r="N93" s="14"/>
      <c r="O93" s="14"/>
    </row>
    <row r="94" spans="2:15" x14ac:dyDescent="0.2">
      <c r="B94" s="14"/>
      <c r="C94" s="14"/>
      <c r="D94" s="14"/>
      <c r="E94" s="14"/>
      <c r="F94" s="14"/>
      <c r="G94" s="14"/>
      <c r="H94" s="14"/>
      <c r="I94" s="14"/>
      <c r="J94" s="14"/>
      <c r="K94" s="14"/>
      <c r="L94" s="14"/>
      <c r="M94" s="14"/>
      <c r="N94" s="14"/>
      <c r="O94" s="14"/>
    </row>
    <row r="95" spans="2:15" x14ac:dyDescent="0.2">
      <c r="B95" s="14"/>
      <c r="C95" s="14"/>
      <c r="D95" s="14"/>
      <c r="E95" s="14"/>
      <c r="F95" s="14"/>
      <c r="G95" s="14"/>
      <c r="H95" s="14"/>
      <c r="I95" s="14"/>
      <c r="J95" s="14"/>
      <c r="K95" s="14"/>
      <c r="L95" s="14"/>
      <c r="M95" s="14"/>
      <c r="N95" s="14"/>
      <c r="O95" s="14"/>
    </row>
    <row r="96" spans="2:15" x14ac:dyDescent="0.2">
      <c r="B96" s="14"/>
      <c r="C96" s="14"/>
      <c r="D96" s="14"/>
      <c r="E96" s="14"/>
      <c r="F96" s="14"/>
      <c r="G96" s="14"/>
      <c r="H96" s="14"/>
      <c r="I96" s="14"/>
      <c r="J96" s="14"/>
      <c r="K96" s="14"/>
      <c r="L96" s="14"/>
      <c r="M96" s="14"/>
      <c r="N96" s="14"/>
      <c r="O96" s="14"/>
    </row>
    <row r="97" spans="2:15" x14ac:dyDescent="0.2">
      <c r="B97" s="14"/>
      <c r="C97" s="14"/>
      <c r="D97" s="14"/>
      <c r="E97" s="14"/>
      <c r="F97" s="14"/>
      <c r="G97" s="14"/>
      <c r="H97" s="14"/>
      <c r="I97" s="14"/>
      <c r="J97" s="14"/>
      <c r="K97" s="14"/>
      <c r="L97" s="14"/>
      <c r="M97" s="14"/>
      <c r="N97" s="14"/>
      <c r="O97" s="14"/>
    </row>
    <row r="98" spans="2:15" x14ac:dyDescent="0.2">
      <c r="B98" s="14"/>
      <c r="C98" s="14"/>
      <c r="D98" s="14"/>
      <c r="E98" s="14"/>
      <c r="F98" s="14"/>
      <c r="G98" s="14"/>
      <c r="H98" s="14"/>
      <c r="I98" s="14"/>
      <c r="J98" s="14"/>
      <c r="K98" s="14"/>
      <c r="L98" s="14"/>
      <c r="M98" s="14"/>
      <c r="N98" s="14"/>
      <c r="O98" s="14"/>
    </row>
    <row r="99" spans="2:15" x14ac:dyDescent="0.2">
      <c r="B99" s="14"/>
      <c r="C99" s="14"/>
      <c r="D99" s="14"/>
      <c r="E99" s="14"/>
      <c r="F99" s="14"/>
      <c r="G99" s="14"/>
      <c r="H99" s="14"/>
      <c r="I99" s="14"/>
      <c r="J99" s="14"/>
      <c r="K99" s="14"/>
      <c r="L99" s="14"/>
      <c r="M99" s="14"/>
      <c r="N99" s="14"/>
      <c r="O99" s="14"/>
    </row>
    <row r="100" spans="2:15" x14ac:dyDescent="0.2">
      <c r="B100" s="14"/>
      <c r="C100" s="14"/>
      <c r="D100" s="14"/>
      <c r="E100" s="14"/>
      <c r="F100" s="14"/>
      <c r="G100" s="14"/>
      <c r="H100" s="14"/>
      <c r="I100" s="14"/>
      <c r="J100" s="14"/>
      <c r="K100" s="14"/>
      <c r="L100" s="14"/>
      <c r="M100" s="14"/>
      <c r="N100" s="14"/>
      <c r="O100" s="14"/>
    </row>
    <row r="101" spans="2:15" x14ac:dyDescent="0.2">
      <c r="B101" s="14"/>
      <c r="C101" s="14"/>
      <c r="D101" s="14"/>
      <c r="E101" s="14"/>
      <c r="F101" s="14"/>
      <c r="G101" s="14"/>
      <c r="H101" s="14"/>
      <c r="I101" s="14"/>
      <c r="J101" s="14"/>
      <c r="K101" s="14"/>
      <c r="L101" s="14"/>
      <c r="M101" s="14"/>
      <c r="N101" s="14"/>
      <c r="O101" s="14"/>
    </row>
    <row r="102" spans="2:15" x14ac:dyDescent="0.2">
      <c r="B102" s="14"/>
      <c r="C102" s="14"/>
      <c r="D102" s="14"/>
      <c r="E102" s="14"/>
      <c r="F102" s="14"/>
      <c r="G102" s="14"/>
      <c r="H102" s="14"/>
      <c r="I102" s="14"/>
      <c r="J102" s="14"/>
      <c r="K102" s="14"/>
      <c r="L102" s="14"/>
      <c r="M102" s="14"/>
      <c r="N102" s="14"/>
      <c r="O102" s="14"/>
    </row>
    <row r="103" spans="2:15" x14ac:dyDescent="0.2">
      <c r="B103" s="14"/>
      <c r="C103" s="14"/>
      <c r="D103" s="14"/>
      <c r="E103" s="14"/>
      <c r="F103" s="14"/>
      <c r="G103" s="14"/>
      <c r="H103" s="14"/>
      <c r="I103" s="14"/>
      <c r="J103" s="14"/>
      <c r="K103" s="14"/>
      <c r="L103" s="14"/>
      <c r="M103" s="14"/>
      <c r="N103" s="14"/>
      <c r="O103" s="14"/>
    </row>
    <row r="104" spans="2:15" x14ac:dyDescent="0.2">
      <c r="B104" s="14"/>
      <c r="C104" s="14"/>
      <c r="D104" s="14"/>
      <c r="E104" s="14"/>
      <c r="F104" s="14"/>
      <c r="G104" s="14"/>
      <c r="H104" s="14"/>
      <c r="I104" s="14"/>
      <c r="J104" s="14"/>
      <c r="K104" s="14"/>
      <c r="L104" s="14"/>
      <c r="M104" s="14"/>
      <c r="N104" s="14"/>
      <c r="O104" s="14"/>
    </row>
    <row r="105" spans="2:15" x14ac:dyDescent="0.2">
      <c r="B105" s="14"/>
      <c r="C105" s="14"/>
      <c r="D105" s="14"/>
      <c r="E105" s="14"/>
      <c r="F105" s="14"/>
      <c r="G105" s="14"/>
      <c r="H105" s="14"/>
      <c r="I105" s="14"/>
      <c r="J105" s="14"/>
      <c r="K105" s="14"/>
      <c r="L105" s="14"/>
      <c r="M105" s="14"/>
      <c r="N105" s="14"/>
      <c r="O105" s="14"/>
    </row>
    <row r="106" spans="2:15" x14ac:dyDescent="0.2">
      <c r="B106" s="14"/>
      <c r="C106" s="14"/>
      <c r="D106" s="14"/>
      <c r="E106" s="14"/>
      <c r="F106" s="14"/>
      <c r="G106" s="14"/>
      <c r="H106" s="14"/>
      <c r="I106" s="14"/>
      <c r="J106" s="14"/>
      <c r="K106" s="14"/>
      <c r="L106" s="14"/>
      <c r="M106" s="14"/>
      <c r="N106" s="14"/>
      <c r="O106" s="14"/>
    </row>
    <row r="107" spans="2:15" x14ac:dyDescent="0.2">
      <c r="B107" s="14"/>
      <c r="C107" s="14"/>
      <c r="D107" s="14"/>
      <c r="E107" s="14"/>
      <c r="F107" s="14"/>
      <c r="G107" s="14"/>
      <c r="H107" s="14"/>
      <c r="I107" s="14"/>
      <c r="J107" s="14"/>
      <c r="K107" s="14"/>
      <c r="L107" s="14"/>
      <c r="M107" s="14"/>
      <c r="N107" s="14"/>
      <c r="O107" s="14"/>
    </row>
    <row r="108" spans="2:15" x14ac:dyDescent="0.2">
      <c r="B108" s="14"/>
      <c r="C108" s="14"/>
      <c r="D108" s="14"/>
      <c r="E108" s="14"/>
      <c r="F108" s="14"/>
      <c r="G108" s="14"/>
      <c r="H108" s="14"/>
      <c r="I108" s="14"/>
      <c r="J108" s="14"/>
      <c r="K108" s="14"/>
      <c r="L108" s="14"/>
      <c r="M108" s="14"/>
      <c r="N108" s="14"/>
      <c r="O108" s="14"/>
    </row>
    <row r="109" spans="2:15" x14ac:dyDescent="0.2">
      <c r="B109" s="14"/>
      <c r="C109" s="14"/>
      <c r="D109" s="14"/>
      <c r="E109" s="14"/>
      <c r="F109" s="14"/>
      <c r="G109" s="14"/>
      <c r="H109" s="14"/>
      <c r="I109" s="14"/>
      <c r="J109" s="14"/>
      <c r="K109" s="14"/>
      <c r="L109" s="14"/>
      <c r="M109" s="14"/>
      <c r="N109" s="14"/>
      <c r="O109" s="14"/>
    </row>
    <row r="110" spans="2:15" x14ac:dyDescent="0.2">
      <c r="B110" s="14"/>
      <c r="C110" s="14"/>
      <c r="D110" s="14"/>
      <c r="E110" s="14"/>
      <c r="F110" s="14"/>
      <c r="G110" s="14"/>
      <c r="H110" s="14"/>
      <c r="I110" s="14"/>
      <c r="J110" s="14"/>
      <c r="K110" s="14"/>
      <c r="L110" s="14"/>
      <c r="M110" s="14"/>
      <c r="N110" s="14"/>
      <c r="O110" s="14"/>
    </row>
    <row r="111" spans="2:15" x14ac:dyDescent="0.2">
      <c r="B111" s="14"/>
      <c r="C111" s="14"/>
      <c r="D111" s="14"/>
      <c r="E111" s="14"/>
      <c r="F111" s="14"/>
      <c r="G111" s="14"/>
      <c r="H111" s="14"/>
      <c r="I111" s="14"/>
      <c r="J111" s="14"/>
      <c r="K111" s="14"/>
      <c r="L111" s="14"/>
      <c r="M111" s="14"/>
      <c r="N111" s="14"/>
      <c r="O111" s="14"/>
    </row>
    <row r="112" spans="2:15" x14ac:dyDescent="0.2">
      <c r="B112" s="14"/>
      <c r="C112" s="14"/>
      <c r="D112" s="14"/>
      <c r="E112" s="14"/>
      <c r="F112" s="14"/>
      <c r="G112" s="14"/>
      <c r="H112" s="14"/>
      <c r="I112" s="14"/>
      <c r="J112" s="14"/>
      <c r="K112" s="14"/>
      <c r="L112" s="14"/>
      <c r="M112" s="14"/>
      <c r="N112" s="14"/>
      <c r="O112" s="14"/>
    </row>
    <row r="113" spans="2:15" x14ac:dyDescent="0.2">
      <c r="B113" s="14"/>
      <c r="C113" s="14"/>
      <c r="D113" s="14"/>
      <c r="E113" s="14"/>
      <c r="F113" s="14"/>
      <c r="G113" s="14"/>
      <c r="H113" s="14"/>
      <c r="I113" s="14"/>
      <c r="J113" s="14"/>
      <c r="K113" s="14"/>
      <c r="L113" s="14"/>
      <c r="M113" s="14"/>
      <c r="N113" s="14"/>
      <c r="O113" s="14"/>
    </row>
    <row r="114" spans="2:15" x14ac:dyDescent="0.2">
      <c r="B114" s="14"/>
      <c r="C114" s="14"/>
      <c r="D114" s="14"/>
      <c r="E114" s="14"/>
      <c r="F114" s="14"/>
      <c r="G114" s="14"/>
      <c r="H114" s="14"/>
      <c r="I114" s="14"/>
      <c r="J114" s="14"/>
      <c r="K114" s="14"/>
      <c r="L114" s="14"/>
      <c r="M114" s="14"/>
      <c r="N114" s="14"/>
      <c r="O114" s="14"/>
    </row>
    <row r="115" spans="2:15" x14ac:dyDescent="0.2">
      <c r="B115" s="14"/>
      <c r="C115" s="14"/>
      <c r="D115" s="14"/>
      <c r="E115" s="14"/>
      <c r="F115" s="14"/>
      <c r="G115" s="14"/>
      <c r="H115" s="14"/>
      <c r="I115" s="14"/>
      <c r="J115" s="14"/>
      <c r="K115" s="14"/>
      <c r="L115" s="14"/>
      <c r="M115" s="14"/>
      <c r="N115" s="14"/>
      <c r="O115" s="14"/>
    </row>
    <row r="116" spans="2:15" x14ac:dyDescent="0.2">
      <c r="B116" s="14"/>
      <c r="C116" s="14"/>
      <c r="D116" s="14"/>
      <c r="E116" s="14"/>
      <c r="F116" s="14"/>
      <c r="G116" s="14"/>
      <c r="H116" s="14"/>
      <c r="I116" s="14"/>
      <c r="J116" s="14"/>
      <c r="K116" s="14"/>
      <c r="L116" s="14"/>
      <c r="M116" s="14"/>
      <c r="N116" s="14"/>
      <c r="O116" s="14"/>
    </row>
    <row r="117" spans="2:15" x14ac:dyDescent="0.2">
      <c r="B117" s="14"/>
      <c r="C117" s="14"/>
      <c r="D117" s="14"/>
      <c r="E117" s="14"/>
      <c r="F117" s="14"/>
      <c r="G117" s="14"/>
      <c r="H117" s="14"/>
      <c r="I117" s="14"/>
      <c r="J117" s="14"/>
      <c r="K117" s="14"/>
      <c r="L117" s="14"/>
      <c r="M117" s="14"/>
      <c r="N117" s="14"/>
      <c r="O117" s="14"/>
    </row>
    <row r="118" spans="2:15" x14ac:dyDescent="0.2">
      <c r="B118" s="14"/>
      <c r="C118" s="14"/>
      <c r="D118" s="14"/>
      <c r="E118" s="14"/>
      <c r="F118" s="14"/>
      <c r="G118" s="14"/>
      <c r="H118" s="14"/>
      <c r="I118" s="14"/>
      <c r="J118" s="14"/>
      <c r="K118" s="14"/>
      <c r="L118" s="14"/>
      <c r="M118" s="14"/>
      <c r="N118" s="14"/>
      <c r="O118" s="14"/>
    </row>
    <row r="119" spans="2:15" x14ac:dyDescent="0.2">
      <c r="B119" s="14"/>
      <c r="C119" s="14"/>
      <c r="D119" s="14"/>
      <c r="E119" s="14"/>
      <c r="F119" s="14"/>
      <c r="G119" s="14"/>
      <c r="H119" s="14"/>
      <c r="I119" s="14"/>
      <c r="J119" s="14"/>
      <c r="K119" s="14"/>
      <c r="L119" s="14"/>
      <c r="M119" s="14"/>
      <c r="N119" s="14"/>
      <c r="O119" s="14"/>
    </row>
    <row r="120" spans="2:15" x14ac:dyDescent="0.2">
      <c r="B120" s="14"/>
      <c r="C120" s="14"/>
      <c r="D120" s="14"/>
      <c r="E120" s="14"/>
      <c r="F120" s="14"/>
      <c r="G120" s="14"/>
      <c r="H120" s="14"/>
      <c r="I120" s="14"/>
      <c r="J120" s="14"/>
      <c r="K120" s="14"/>
      <c r="L120" s="14"/>
      <c r="M120" s="14"/>
      <c r="N120" s="14"/>
      <c r="O120" s="14"/>
    </row>
    <row r="121" spans="2:15" x14ac:dyDescent="0.2">
      <c r="B121" s="14"/>
      <c r="C121" s="14"/>
      <c r="D121" s="14"/>
      <c r="E121" s="14"/>
      <c r="F121" s="14"/>
      <c r="G121" s="14"/>
      <c r="H121" s="14"/>
      <c r="I121" s="14"/>
      <c r="J121" s="14"/>
      <c r="K121" s="14"/>
      <c r="L121" s="14"/>
      <c r="M121" s="14"/>
      <c r="N121" s="14"/>
      <c r="O121" s="14"/>
    </row>
    <row r="122" spans="2:15" x14ac:dyDescent="0.2">
      <c r="B122" s="14"/>
      <c r="C122" s="14"/>
      <c r="D122" s="14"/>
      <c r="E122" s="14"/>
      <c r="F122" s="14"/>
      <c r="G122" s="14"/>
      <c r="H122" s="14"/>
      <c r="I122" s="14"/>
      <c r="J122" s="14"/>
      <c r="K122" s="14"/>
      <c r="L122" s="14"/>
      <c r="M122" s="14"/>
      <c r="N122" s="14"/>
      <c r="O122" s="14"/>
    </row>
    <row r="123" spans="2:15" x14ac:dyDescent="0.2">
      <c r="B123" s="14"/>
      <c r="C123" s="14"/>
      <c r="D123" s="14"/>
      <c r="E123" s="14"/>
      <c r="F123" s="14"/>
      <c r="G123" s="14"/>
      <c r="H123" s="14"/>
      <c r="I123" s="14"/>
      <c r="J123" s="14"/>
      <c r="K123" s="14"/>
      <c r="L123" s="14"/>
      <c r="M123" s="14"/>
      <c r="N123" s="14"/>
      <c r="O123" s="14"/>
    </row>
    <row r="124" spans="2:15" x14ac:dyDescent="0.2">
      <c r="B124" s="14"/>
      <c r="C124" s="14"/>
      <c r="D124" s="14"/>
      <c r="E124" s="14"/>
      <c r="F124" s="14"/>
      <c r="G124" s="14"/>
      <c r="H124" s="14"/>
      <c r="I124" s="14"/>
      <c r="J124" s="14"/>
      <c r="K124" s="14"/>
      <c r="L124" s="14"/>
      <c r="M124" s="14"/>
      <c r="N124" s="14"/>
      <c r="O124" s="14"/>
    </row>
    <row r="125" spans="2:15" x14ac:dyDescent="0.2">
      <c r="B125" s="14"/>
      <c r="C125" s="14"/>
      <c r="D125" s="14"/>
      <c r="E125" s="14"/>
      <c r="F125" s="14"/>
      <c r="G125" s="14"/>
      <c r="H125" s="14"/>
      <c r="I125" s="14"/>
      <c r="J125" s="14"/>
      <c r="K125" s="14"/>
      <c r="L125" s="14"/>
      <c r="M125" s="14"/>
      <c r="N125" s="14"/>
      <c r="O125" s="14"/>
    </row>
    <row r="126" spans="2:15" x14ac:dyDescent="0.2">
      <c r="B126" s="14"/>
      <c r="C126" s="14"/>
      <c r="D126" s="14"/>
      <c r="E126" s="14"/>
      <c r="F126" s="14"/>
      <c r="G126" s="14"/>
      <c r="H126" s="14"/>
      <c r="I126" s="14"/>
      <c r="J126" s="14"/>
      <c r="K126" s="14"/>
      <c r="L126" s="14"/>
      <c r="M126" s="14"/>
      <c r="N126" s="14"/>
      <c r="O126" s="14"/>
    </row>
    <row r="127" spans="2:15" x14ac:dyDescent="0.2">
      <c r="B127" s="14"/>
      <c r="C127" s="14"/>
      <c r="D127" s="14"/>
      <c r="E127" s="14"/>
      <c r="F127" s="14"/>
      <c r="G127" s="14"/>
      <c r="H127" s="14"/>
      <c r="I127" s="14"/>
      <c r="J127" s="14"/>
      <c r="K127" s="14"/>
      <c r="L127" s="14"/>
      <c r="M127" s="14"/>
      <c r="N127" s="14"/>
      <c r="O127" s="14"/>
    </row>
    <row r="128" spans="2:15" x14ac:dyDescent="0.2">
      <c r="B128" s="14"/>
      <c r="C128" s="14"/>
      <c r="D128" s="14"/>
      <c r="E128" s="14"/>
      <c r="F128" s="14"/>
      <c r="G128" s="14"/>
      <c r="H128" s="14"/>
      <c r="I128" s="14"/>
      <c r="J128" s="14"/>
      <c r="K128" s="14"/>
      <c r="L128" s="14"/>
      <c r="M128" s="14"/>
      <c r="N128" s="14"/>
      <c r="O128" s="14"/>
    </row>
    <row r="129" spans="2:15" x14ac:dyDescent="0.2">
      <c r="B129" s="14"/>
      <c r="C129" s="14"/>
      <c r="D129" s="14"/>
      <c r="E129" s="14"/>
      <c r="F129" s="14"/>
      <c r="G129" s="14"/>
      <c r="H129" s="14"/>
      <c r="I129" s="14"/>
      <c r="J129" s="14"/>
      <c r="K129" s="14"/>
      <c r="L129" s="14"/>
      <c r="M129" s="14"/>
      <c r="N129" s="14"/>
      <c r="O129" s="14"/>
    </row>
    <row r="130" spans="2:15" x14ac:dyDescent="0.2">
      <c r="B130" s="14"/>
      <c r="C130" s="14"/>
      <c r="D130" s="14"/>
      <c r="E130" s="14"/>
      <c r="F130" s="14"/>
      <c r="G130" s="14"/>
      <c r="H130" s="14"/>
      <c r="I130" s="14"/>
      <c r="J130" s="14"/>
      <c r="K130" s="14"/>
      <c r="L130" s="14"/>
      <c r="M130" s="14"/>
      <c r="N130" s="14"/>
      <c r="O130" s="14"/>
    </row>
    <row r="131" spans="2:15" x14ac:dyDescent="0.2">
      <c r="B131" s="14"/>
      <c r="C131" s="14"/>
      <c r="D131" s="14"/>
      <c r="E131" s="14"/>
      <c r="F131" s="14"/>
      <c r="G131" s="14"/>
      <c r="H131" s="14"/>
      <c r="I131" s="14"/>
      <c r="J131" s="14"/>
      <c r="K131" s="14"/>
      <c r="L131" s="14"/>
      <c r="M131" s="14"/>
      <c r="N131" s="14"/>
      <c r="O131" s="14"/>
    </row>
    <row r="132" spans="2:15" x14ac:dyDescent="0.2">
      <c r="B132" s="14"/>
      <c r="C132" s="14"/>
      <c r="D132" s="14"/>
      <c r="E132" s="14"/>
      <c r="F132" s="14"/>
      <c r="G132" s="14"/>
      <c r="H132" s="14"/>
      <c r="I132" s="14"/>
      <c r="J132" s="14"/>
      <c r="K132" s="14"/>
      <c r="L132" s="14"/>
      <c r="M132" s="14"/>
      <c r="N132" s="14"/>
      <c r="O132" s="14"/>
    </row>
    <row r="133" spans="2:15" x14ac:dyDescent="0.2">
      <c r="B133" s="14"/>
      <c r="C133" s="14"/>
      <c r="D133" s="14"/>
      <c r="E133" s="14"/>
      <c r="F133" s="14"/>
      <c r="G133" s="14"/>
      <c r="H133" s="14"/>
      <c r="I133" s="14"/>
      <c r="J133" s="14"/>
      <c r="K133" s="14"/>
      <c r="L133" s="14"/>
      <c r="M133" s="14"/>
      <c r="N133" s="14"/>
      <c r="O133" s="14"/>
    </row>
    <row r="134" spans="2:15" x14ac:dyDescent="0.2">
      <c r="B134" s="14"/>
      <c r="C134" s="14"/>
      <c r="D134" s="14"/>
      <c r="E134" s="14"/>
      <c r="F134" s="14"/>
      <c r="G134" s="14"/>
      <c r="H134" s="14"/>
      <c r="I134" s="14"/>
      <c r="J134" s="14"/>
      <c r="K134" s="14"/>
      <c r="L134" s="14"/>
      <c r="M134" s="14"/>
      <c r="N134" s="14"/>
      <c r="O134" s="14"/>
    </row>
    <row r="135" spans="2:15" x14ac:dyDescent="0.2">
      <c r="B135" s="14"/>
      <c r="C135" s="14"/>
      <c r="D135" s="14"/>
      <c r="E135" s="14"/>
      <c r="F135" s="14"/>
      <c r="G135" s="14"/>
      <c r="H135" s="14"/>
      <c r="I135" s="14"/>
      <c r="J135" s="14"/>
      <c r="K135" s="14"/>
      <c r="L135" s="14"/>
      <c r="M135" s="14"/>
      <c r="N135" s="14"/>
      <c r="O135" s="14"/>
    </row>
    <row r="136" spans="2:15" x14ac:dyDescent="0.2">
      <c r="B136" s="14"/>
      <c r="C136" s="14"/>
      <c r="D136" s="14"/>
      <c r="E136" s="14"/>
      <c r="F136" s="14"/>
      <c r="G136" s="14"/>
      <c r="H136" s="14"/>
      <c r="I136" s="14"/>
      <c r="J136" s="14"/>
      <c r="K136" s="14"/>
      <c r="L136" s="14"/>
      <c r="M136" s="14"/>
      <c r="N136" s="14"/>
      <c r="O136" s="14"/>
    </row>
    <row r="137" spans="2:15" x14ac:dyDescent="0.2">
      <c r="B137" s="14"/>
      <c r="C137" s="14"/>
      <c r="D137" s="14"/>
      <c r="E137" s="14"/>
      <c r="F137" s="14"/>
      <c r="G137" s="14"/>
      <c r="H137" s="14"/>
      <c r="I137" s="14"/>
      <c r="J137" s="14"/>
      <c r="K137" s="14"/>
      <c r="L137" s="14"/>
      <c r="M137" s="14"/>
      <c r="N137" s="14"/>
      <c r="O137" s="14"/>
    </row>
    <row r="138" spans="2:15" x14ac:dyDescent="0.2">
      <c r="B138" s="14"/>
      <c r="C138" s="14"/>
      <c r="D138" s="14"/>
      <c r="E138" s="14"/>
      <c r="F138" s="14"/>
      <c r="G138" s="14"/>
      <c r="H138" s="14"/>
      <c r="I138" s="14"/>
      <c r="J138" s="14"/>
      <c r="K138" s="14"/>
      <c r="L138" s="14"/>
      <c r="M138" s="14"/>
      <c r="N138" s="14"/>
      <c r="O138" s="14"/>
    </row>
    <row r="139" spans="2:15" x14ac:dyDescent="0.2">
      <c r="B139" s="14"/>
      <c r="C139" s="14"/>
      <c r="D139" s="14"/>
      <c r="E139" s="14"/>
      <c r="F139" s="14"/>
      <c r="G139" s="14"/>
      <c r="H139" s="14"/>
      <c r="I139" s="14"/>
      <c r="J139" s="14"/>
      <c r="K139" s="14"/>
      <c r="L139" s="14"/>
      <c r="M139" s="14"/>
      <c r="N139" s="14"/>
      <c r="O139" s="14"/>
    </row>
    <row r="140" spans="2:15" x14ac:dyDescent="0.2">
      <c r="B140" s="14"/>
      <c r="C140" s="14"/>
      <c r="D140" s="14"/>
      <c r="E140" s="14"/>
      <c r="F140" s="14"/>
      <c r="G140" s="14"/>
      <c r="H140" s="14"/>
      <c r="I140" s="14"/>
      <c r="J140" s="14"/>
      <c r="K140" s="14"/>
      <c r="L140" s="14"/>
      <c r="M140" s="14"/>
      <c r="N140" s="14"/>
      <c r="O140" s="14"/>
    </row>
    <row r="141" spans="2:15" x14ac:dyDescent="0.2">
      <c r="B141" s="14"/>
      <c r="C141" s="14"/>
      <c r="D141" s="14"/>
      <c r="E141" s="14"/>
      <c r="F141" s="14"/>
      <c r="G141" s="14"/>
      <c r="H141" s="14"/>
      <c r="I141" s="14"/>
      <c r="J141" s="14"/>
      <c r="K141" s="14"/>
      <c r="L141" s="14"/>
      <c r="M141" s="14"/>
      <c r="N141" s="14"/>
      <c r="O141" s="14"/>
    </row>
    <row r="142" spans="2:15" x14ac:dyDescent="0.2">
      <c r="B142" s="14"/>
      <c r="C142" s="14"/>
      <c r="D142" s="14"/>
      <c r="E142" s="14"/>
      <c r="F142" s="14"/>
      <c r="G142" s="14"/>
      <c r="H142" s="14"/>
      <c r="I142" s="14"/>
      <c r="J142" s="14"/>
      <c r="K142" s="14"/>
      <c r="L142" s="14"/>
      <c r="M142" s="14"/>
      <c r="N142" s="14"/>
      <c r="O142" s="14"/>
    </row>
    <row r="143" spans="2:15" x14ac:dyDescent="0.2">
      <c r="B143" s="14"/>
      <c r="C143" s="14"/>
      <c r="D143" s="14"/>
      <c r="E143" s="14"/>
      <c r="F143" s="14"/>
      <c r="G143" s="14"/>
      <c r="H143" s="14"/>
      <c r="I143" s="14"/>
      <c r="J143" s="14"/>
      <c r="K143" s="14"/>
      <c r="L143" s="14"/>
      <c r="M143" s="14"/>
      <c r="N143" s="14"/>
      <c r="O143" s="14"/>
    </row>
    <row r="144" spans="2:15" x14ac:dyDescent="0.2">
      <c r="B144" s="14"/>
      <c r="C144" s="14"/>
      <c r="D144" s="14"/>
      <c r="E144" s="14"/>
      <c r="F144" s="14"/>
      <c r="G144" s="14"/>
      <c r="H144" s="14"/>
      <c r="I144" s="14"/>
      <c r="J144" s="14"/>
      <c r="K144" s="14"/>
      <c r="L144" s="14"/>
      <c r="M144" s="14"/>
      <c r="N144" s="14"/>
      <c r="O144" s="14"/>
    </row>
    <row r="145" spans="2:15" x14ac:dyDescent="0.2">
      <c r="B145" s="14"/>
      <c r="C145" s="14"/>
      <c r="D145" s="14"/>
      <c r="E145" s="14"/>
      <c r="F145" s="14"/>
      <c r="G145" s="14"/>
      <c r="H145" s="14"/>
      <c r="I145" s="14"/>
      <c r="J145" s="14"/>
      <c r="K145" s="14"/>
      <c r="L145" s="14"/>
      <c r="M145" s="14"/>
      <c r="N145" s="14"/>
      <c r="O145" s="14"/>
    </row>
    <row r="146" spans="2:15" x14ac:dyDescent="0.2">
      <c r="B146" s="14"/>
      <c r="C146" s="14"/>
      <c r="D146" s="14"/>
      <c r="E146" s="14"/>
      <c r="F146" s="14"/>
      <c r="G146" s="14"/>
      <c r="H146" s="14"/>
      <c r="I146" s="14"/>
      <c r="J146" s="14"/>
      <c r="K146" s="14"/>
      <c r="L146" s="14"/>
      <c r="M146" s="14"/>
      <c r="N146" s="14"/>
      <c r="O146" s="14"/>
    </row>
    <row r="147" spans="2:15" x14ac:dyDescent="0.2">
      <c r="B147" s="14"/>
      <c r="C147" s="14"/>
      <c r="D147" s="14"/>
      <c r="E147" s="14"/>
      <c r="F147" s="14"/>
      <c r="G147" s="14"/>
      <c r="H147" s="14"/>
      <c r="I147" s="14"/>
      <c r="J147" s="14"/>
      <c r="K147" s="14"/>
      <c r="L147" s="14"/>
      <c r="M147" s="14"/>
      <c r="N147" s="14"/>
      <c r="O147" s="14"/>
    </row>
    <row r="148" spans="2:15" x14ac:dyDescent="0.2">
      <c r="B148" s="14"/>
      <c r="C148" s="14"/>
      <c r="D148" s="14"/>
      <c r="E148" s="14"/>
      <c r="F148" s="14"/>
      <c r="G148" s="14"/>
      <c r="H148" s="14"/>
      <c r="I148" s="14"/>
      <c r="J148" s="14"/>
      <c r="K148" s="14"/>
      <c r="L148" s="14"/>
      <c r="M148" s="14"/>
      <c r="N148" s="14"/>
      <c r="O148" s="14"/>
    </row>
    <row r="149" spans="2:15" x14ac:dyDescent="0.2">
      <c r="B149" s="14"/>
      <c r="C149" s="14"/>
      <c r="D149" s="14"/>
      <c r="E149" s="14"/>
      <c r="F149" s="14"/>
      <c r="G149" s="14"/>
      <c r="H149" s="14"/>
      <c r="I149" s="14"/>
      <c r="J149" s="14"/>
      <c r="K149" s="14"/>
      <c r="L149" s="14"/>
      <c r="M149" s="14"/>
      <c r="N149" s="14"/>
      <c r="O149" s="14"/>
    </row>
    <row r="150" spans="2:15" x14ac:dyDescent="0.2">
      <c r="B150" s="14"/>
      <c r="C150" s="14"/>
      <c r="D150" s="14"/>
      <c r="E150" s="14"/>
      <c r="F150" s="14"/>
      <c r="G150" s="14"/>
      <c r="H150" s="14"/>
      <c r="I150" s="14"/>
      <c r="J150" s="14"/>
      <c r="K150" s="14"/>
      <c r="L150" s="14"/>
      <c r="M150" s="14"/>
      <c r="N150" s="14"/>
      <c r="O150" s="14"/>
    </row>
    <row r="151" spans="2:15" x14ac:dyDescent="0.2">
      <c r="B151" s="14"/>
      <c r="C151" s="14"/>
      <c r="D151" s="14"/>
      <c r="E151" s="14"/>
      <c r="F151" s="14"/>
      <c r="G151" s="14"/>
      <c r="H151" s="14"/>
      <c r="I151" s="14"/>
      <c r="J151" s="14"/>
      <c r="K151" s="14"/>
      <c r="L151" s="14"/>
      <c r="M151" s="14"/>
      <c r="N151" s="14"/>
      <c r="O151" s="14"/>
    </row>
    <row r="152" spans="2:15" x14ac:dyDescent="0.2">
      <c r="B152" s="14"/>
      <c r="C152" s="14"/>
      <c r="D152" s="14"/>
      <c r="E152" s="14"/>
      <c r="F152" s="14"/>
      <c r="G152" s="14"/>
      <c r="H152" s="14"/>
      <c r="I152" s="14"/>
      <c r="J152" s="14"/>
      <c r="K152" s="14"/>
      <c r="L152" s="14"/>
      <c r="M152" s="14"/>
      <c r="N152" s="14"/>
      <c r="O152" s="14"/>
    </row>
    <row r="153" spans="2:15" x14ac:dyDescent="0.2">
      <c r="B153" s="14"/>
      <c r="C153" s="14"/>
      <c r="D153" s="14"/>
      <c r="E153" s="14"/>
      <c r="F153" s="14"/>
      <c r="G153" s="14"/>
      <c r="H153" s="14"/>
      <c r="I153" s="14"/>
      <c r="J153" s="14"/>
      <c r="K153" s="14"/>
      <c r="L153" s="14"/>
      <c r="M153" s="14"/>
      <c r="N153" s="14"/>
      <c r="O153" s="14"/>
    </row>
    <row r="154" spans="2:15" x14ac:dyDescent="0.2">
      <c r="B154" s="14"/>
      <c r="C154" s="14"/>
      <c r="D154" s="14"/>
      <c r="E154" s="14"/>
      <c r="F154" s="14"/>
      <c r="G154" s="14"/>
      <c r="H154" s="14"/>
      <c r="I154" s="14"/>
      <c r="J154" s="14"/>
      <c r="K154" s="14"/>
      <c r="L154" s="14"/>
      <c r="M154" s="14"/>
      <c r="N154" s="14"/>
      <c r="O154" s="14"/>
    </row>
    <row r="155" spans="2:15" x14ac:dyDescent="0.2">
      <c r="B155" s="14"/>
      <c r="C155" s="14"/>
      <c r="D155" s="14"/>
      <c r="E155" s="14"/>
      <c r="F155" s="14"/>
      <c r="G155" s="14"/>
      <c r="H155" s="14"/>
      <c r="I155" s="14"/>
      <c r="J155" s="14"/>
      <c r="K155" s="14"/>
      <c r="L155" s="14"/>
      <c r="M155" s="14"/>
      <c r="N155" s="14"/>
      <c r="O155" s="14"/>
    </row>
    <row r="156" spans="2:15" x14ac:dyDescent="0.2">
      <c r="B156" s="14"/>
      <c r="C156" s="14"/>
      <c r="D156" s="14"/>
      <c r="E156" s="14"/>
      <c r="F156" s="14"/>
      <c r="G156" s="14"/>
      <c r="H156" s="14"/>
      <c r="I156" s="14"/>
      <c r="J156" s="14"/>
      <c r="K156" s="14"/>
      <c r="L156" s="14"/>
      <c r="M156" s="14"/>
      <c r="N156" s="14"/>
      <c r="O156" s="14"/>
    </row>
    <row r="157" spans="2:15" x14ac:dyDescent="0.2">
      <c r="B157" s="14"/>
      <c r="C157" s="14"/>
      <c r="D157" s="14"/>
      <c r="E157" s="14"/>
      <c r="F157" s="14"/>
      <c r="G157" s="14"/>
      <c r="H157" s="14"/>
      <c r="I157" s="14"/>
      <c r="J157" s="14"/>
      <c r="K157" s="14"/>
      <c r="L157" s="14"/>
      <c r="M157" s="14"/>
      <c r="N157" s="14"/>
      <c r="O157" s="14"/>
    </row>
    <row r="158" spans="2:15" x14ac:dyDescent="0.2">
      <c r="B158" s="14"/>
      <c r="C158" s="14"/>
      <c r="D158" s="14"/>
      <c r="E158" s="14"/>
      <c r="F158" s="14"/>
      <c r="G158" s="14"/>
      <c r="H158" s="14"/>
      <c r="I158" s="14"/>
      <c r="J158" s="14"/>
      <c r="K158" s="14"/>
      <c r="L158" s="14"/>
      <c r="M158" s="14"/>
      <c r="N158" s="14"/>
      <c r="O158" s="14"/>
    </row>
    <row r="159" spans="2:15" x14ac:dyDescent="0.2">
      <c r="B159" s="14"/>
      <c r="C159" s="14"/>
      <c r="D159" s="14"/>
      <c r="E159" s="14"/>
      <c r="F159" s="14"/>
      <c r="G159" s="14"/>
      <c r="H159" s="14"/>
      <c r="I159" s="14"/>
      <c r="J159" s="14"/>
      <c r="K159" s="14"/>
      <c r="L159" s="14"/>
      <c r="M159" s="14"/>
      <c r="N159" s="14"/>
      <c r="O159" s="14"/>
    </row>
    <row r="160" spans="2:15" x14ac:dyDescent="0.2">
      <c r="B160" s="14"/>
      <c r="C160" s="14"/>
      <c r="D160" s="14"/>
      <c r="E160" s="14"/>
      <c r="F160" s="14"/>
      <c r="G160" s="14"/>
      <c r="H160" s="14"/>
      <c r="I160" s="14"/>
      <c r="J160" s="14"/>
      <c r="K160" s="14"/>
      <c r="L160" s="14"/>
      <c r="M160" s="14"/>
      <c r="N160" s="14"/>
      <c r="O160" s="14"/>
    </row>
    <row r="161" spans="2:15" x14ac:dyDescent="0.2">
      <c r="B161" s="14"/>
      <c r="C161" s="14"/>
      <c r="D161" s="14"/>
      <c r="E161" s="14"/>
      <c r="F161" s="14"/>
      <c r="G161" s="14"/>
      <c r="H161" s="14"/>
      <c r="I161" s="14"/>
      <c r="J161" s="14"/>
      <c r="K161" s="14"/>
      <c r="L161" s="14"/>
      <c r="M161" s="14"/>
      <c r="N161" s="14"/>
      <c r="O161" s="14"/>
    </row>
    <row r="162" spans="2:15" x14ac:dyDescent="0.2">
      <c r="B162" s="14"/>
      <c r="C162" s="14"/>
      <c r="D162" s="14"/>
      <c r="E162" s="14"/>
      <c r="F162" s="14"/>
      <c r="G162" s="14"/>
      <c r="H162" s="14"/>
      <c r="I162" s="14"/>
      <c r="J162" s="14"/>
      <c r="K162" s="14"/>
      <c r="L162" s="14"/>
      <c r="M162" s="14"/>
      <c r="N162" s="14"/>
      <c r="O162" s="14"/>
    </row>
    <row r="163" spans="2:15" x14ac:dyDescent="0.2">
      <c r="B163" s="14"/>
      <c r="C163" s="14"/>
      <c r="D163" s="14"/>
      <c r="E163" s="14"/>
      <c r="F163" s="14"/>
      <c r="G163" s="14"/>
      <c r="H163" s="14"/>
      <c r="I163" s="14"/>
      <c r="J163" s="14"/>
      <c r="K163" s="14"/>
      <c r="L163" s="14"/>
      <c r="M163" s="14"/>
      <c r="N163" s="14"/>
      <c r="O163" s="14"/>
    </row>
    <row r="164" spans="2:15" x14ac:dyDescent="0.2">
      <c r="B164" s="14"/>
      <c r="C164" s="14"/>
      <c r="D164" s="14"/>
      <c r="E164" s="14"/>
      <c r="F164" s="14"/>
      <c r="G164" s="14"/>
      <c r="H164" s="14"/>
      <c r="I164" s="14"/>
      <c r="J164" s="14"/>
      <c r="K164" s="14"/>
      <c r="L164" s="14"/>
      <c r="M164" s="14"/>
      <c r="N164" s="14"/>
      <c r="O164" s="14"/>
    </row>
    <row r="165" spans="2:15" x14ac:dyDescent="0.2">
      <c r="B165" s="14"/>
      <c r="C165" s="14"/>
      <c r="D165" s="14"/>
      <c r="E165" s="14"/>
      <c r="F165" s="14"/>
      <c r="G165" s="14"/>
      <c r="H165" s="14"/>
      <c r="I165" s="14"/>
      <c r="J165" s="14"/>
      <c r="K165" s="14"/>
      <c r="L165" s="14"/>
      <c r="M165" s="14"/>
      <c r="N165" s="14"/>
      <c r="O165" s="14"/>
    </row>
    <row r="166" spans="2:15" x14ac:dyDescent="0.2">
      <c r="B166" s="14"/>
      <c r="C166" s="14"/>
      <c r="D166" s="14"/>
      <c r="E166" s="14"/>
      <c r="F166" s="14"/>
      <c r="G166" s="14"/>
      <c r="H166" s="14"/>
      <c r="I166" s="14"/>
      <c r="J166" s="14"/>
      <c r="K166" s="14"/>
      <c r="L166" s="14"/>
      <c r="M166" s="14"/>
      <c r="N166" s="14"/>
      <c r="O166" s="14"/>
    </row>
    <row r="167" spans="2:15" x14ac:dyDescent="0.2">
      <c r="B167" s="14"/>
      <c r="C167" s="14"/>
      <c r="D167" s="14"/>
      <c r="E167" s="14"/>
      <c r="F167" s="14"/>
      <c r="G167" s="14"/>
      <c r="H167" s="14"/>
      <c r="I167" s="14"/>
      <c r="J167" s="14"/>
      <c r="K167" s="14"/>
      <c r="L167" s="14"/>
      <c r="M167" s="14"/>
      <c r="N167" s="14"/>
      <c r="O167" s="14"/>
    </row>
    <row r="168" spans="2:15" x14ac:dyDescent="0.2">
      <c r="B168" s="14"/>
      <c r="C168" s="14"/>
      <c r="D168" s="14"/>
      <c r="E168" s="14"/>
      <c r="F168" s="14"/>
      <c r="G168" s="14"/>
      <c r="H168" s="14"/>
      <c r="I168" s="14"/>
      <c r="J168" s="14"/>
      <c r="K168" s="14"/>
      <c r="L168" s="14"/>
      <c r="M168" s="14"/>
      <c r="N168" s="14"/>
      <c r="O168" s="14"/>
    </row>
    <row r="169" spans="2:15" x14ac:dyDescent="0.2">
      <c r="B169" s="14"/>
      <c r="C169" s="14"/>
      <c r="D169" s="14"/>
      <c r="E169" s="14"/>
      <c r="F169" s="14"/>
      <c r="G169" s="14"/>
      <c r="H169" s="14"/>
      <c r="I169" s="14"/>
      <c r="J169" s="14"/>
      <c r="K169" s="14"/>
      <c r="L169" s="14"/>
      <c r="M169" s="14"/>
      <c r="N169" s="14"/>
      <c r="O169" s="14"/>
    </row>
    <row r="170" spans="2:15" x14ac:dyDescent="0.2">
      <c r="B170" s="14"/>
      <c r="C170" s="14"/>
      <c r="D170" s="14"/>
      <c r="E170" s="14"/>
      <c r="F170" s="14"/>
      <c r="G170" s="14"/>
      <c r="H170" s="14"/>
      <c r="I170" s="14"/>
      <c r="J170" s="14"/>
      <c r="K170" s="14"/>
      <c r="L170" s="14"/>
      <c r="M170" s="14"/>
      <c r="N170" s="14"/>
      <c r="O170" s="14"/>
    </row>
    <row r="171" spans="2:15" x14ac:dyDescent="0.2">
      <c r="B171" s="14"/>
      <c r="C171" s="14"/>
      <c r="D171" s="14"/>
      <c r="E171" s="14"/>
      <c r="F171" s="14"/>
      <c r="G171" s="14"/>
      <c r="H171" s="14"/>
      <c r="I171" s="14"/>
      <c r="J171" s="14"/>
      <c r="K171" s="14"/>
      <c r="L171" s="14"/>
      <c r="M171" s="14"/>
      <c r="N171" s="14"/>
      <c r="O171" s="14"/>
    </row>
    <row r="172" spans="2:15" x14ac:dyDescent="0.2">
      <c r="B172" s="14"/>
      <c r="C172" s="14"/>
      <c r="D172" s="14"/>
      <c r="E172" s="14"/>
      <c r="F172" s="14"/>
      <c r="G172" s="14"/>
      <c r="H172" s="14"/>
      <c r="I172" s="14"/>
      <c r="J172" s="14"/>
      <c r="K172" s="14"/>
      <c r="L172" s="14"/>
      <c r="M172" s="14"/>
      <c r="N172" s="14"/>
      <c r="O172" s="14"/>
    </row>
    <row r="173" spans="2:15" x14ac:dyDescent="0.2">
      <c r="B173" s="14"/>
      <c r="C173" s="14"/>
      <c r="D173" s="14"/>
      <c r="E173" s="14"/>
      <c r="F173" s="14"/>
      <c r="G173" s="14"/>
      <c r="H173" s="14"/>
      <c r="I173" s="14"/>
      <c r="J173" s="14"/>
      <c r="K173" s="14"/>
      <c r="L173" s="14"/>
      <c r="M173" s="14"/>
      <c r="N173" s="14"/>
      <c r="O173" s="14"/>
    </row>
    <row r="174" spans="2:15" x14ac:dyDescent="0.2">
      <c r="B174" s="14"/>
      <c r="C174" s="14"/>
      <c r="D174" s="14"/>
      <c r="E174" s="14"/>
      <c r="F174" s="14"/>
      <c r="G174" s="14"/>
      <c r="H174" s="14"/>
      <c r="I174" s="14"/>
      <c r="J174" s="14"/>
      <c r="K174" s="14"/>
      <c r="L174" s="14"/>
      <c r="M174" s="14"/>
      <c r="N174" s="14"/>
      <c r="O174" s="14"/>
    </row>
    <row r="175" spans="2:15" x14ac:dyDescent="0.2">
      <c r="B175" s="14"/>
      <c r="C175" s="14"/>
      <c r="D175" s="14"/>
      <c r="E175" s="14"/>
      <c r="F175" s="14"/>
      <c r="G175" s="14"/>
      <c r="H175" s="14"/>
      <c r="I175" s="14"/>
      <c r="J175" s="14"/>
      <c r="K175" s="14"/>
      <c r="L175" s="14"/>
      <c r="M175" s="14"/>
      <c r="N175" s="14"/>
      <c r="O175" s="14"/>
    </row>
    <row r="176" spans="2:15" x14ac:dyDescent="0.2">
      <c r="B176" s="14"/>
      <c r="C176" s="14"/>
      <c r="D176" s="14"/>
      <c r="E176" s="14"/>
      <c r="F176" s="14"/>
      <c r="G176" s="14"/>
      <c r="H176" s="14"/>
      <c r="I176" s="14"/>
      <c r="J176" s="14"/>
      <c r="K176" s="14"/>
      <c r="L176" s="14"/>
      <c r="M176" s="14"/>
      <c r="N176" s="14"/>
      <c r="O176" s="14"/>
    </row>
    <row r="177" spans="2:15" x14ac:dyDescent="0.2">
      <c r="B177" s="14"/>
      <c r="C177" s="14"/>
      <c r="D177" s="14"/>
      <c r="E177" s="14"/>
      <c r="F177" s="14"/>
      <c r="G177" s="14"/>
      <c r="H177" s="14"/>
      <c r="I177" s="14"/>
      <c r="J177" s="14"/>
      <c r="K177" s="14"/>
      <c r="L177" s="14"/>
      <c r="M177" s="14"/>
      <c r="N177" s="14"/>
      <c r="O177" s="14"/>
    </row>
    <row r="178" spans="2:15" x14ac:dyDescent="0.2">
      <c r="B178" s="14"/>
      <c r="C178" s="14"/>
      <c r="D178" s="14"/>
      <c r="E178" s="14"/>
      <c r="F178" s="14"/>
      <c r="G178" s="14"/>
      <c r="H178" s="14"/>
      <c r="I178" s="14"/>
      <c r="J178" s="14"/>
      <c r="K178" s="14"/>
      <c r="L178" s="14"/>
      <c r="M178" s="14"/>
      <c r="N178" s="14"/>
      <c r="O178" s="14"/>
    </row>
    <row r="179" spans="2:15" x14ac:dyDescent="0.2">
      <c r="B179" s="14"/>
      <c r="C179" s="14"/>
      <c r="D179" s="14"/>
      <c r="E179" s="14"/>
      <c r="F179" s="14"/>
      <c r="G179" s="14"/>
      <c r="H179" s="14"/>
      <c r="I179" s="14"/>
      <c r="J179" s="14"/>
      <c r="K179" s="14"/>
      <c r="L179" s="14"/>
      <c r="M179" s="14"/>
      <c r="N179" s="14"/>
      <c r="O179" s="14"/>
    </row>
    <row r="180" spans="2:15" x14ac:dyDescent="0.2">
      <c r="B180" s="14"/>
      <c r="C180" s="14"/>
      <c r="D180" s="14"/>
      <c r="E180" s="14"/>
      <c r="F180" s="14"/>
      <c r="G180" s="14"/>
      <c r="H180" s="14"/>
      <c r="I180" s="14"/>
      <c r="J180" s="14"/>
      <c r="K180" s="14"/>
      <c r="L180" s="14"/>
      <c r="M180" s="14"/>
      <c r="N180" s="14"/>
      <c r="O180" s="14"/>
    </row>
    <row r="181" spans="2:15" x14ac:dyDescent="0.2">
      <c r="B181" s="14"/>
      <c r="C181" s="14"/>
      <c r="D181" s="14"/>
      <c r="E181" s="14"/>
      <c r="F181" s="14"/>
      <c r="G181" s="14"/>
      <c r="H181" s="14"/>
      <c r="I181" s="14"/>
      <c r="J181" s="14"/>
      <c r="K181" s="14"/>
      <c r="L181" s="14"/>
      <c r="M181" s="14"/>
      <c r="N181" s="14"/>
      <c r="O181" s="14"/>
    </row>
    <row r="182" spans="2:15" x14ac:dyDescent="0.2">
      <c r="B182" s="14"/>
      <c r="C182" s="14"/>
      <c r="D182" s="14"/>
      <c r="E182" s="14"/>
      <c r="F182" s="14"/>
      <c r="G182" s="14"/>
      <c r="H182" s="14"/>
      <c r="I182" s="14"/>
      <c r="J182" s="14"/>
      <c r="K182" s="14"/>
      <c r="L182" s="14"/>
      <c r="M182" s="14"/>
      <c r="N182" s="14"/>
      <c r="O182" s="14"/>
    </row>
    <row r="183" spans="2:15" x14ac:dyDescent="0.2">
      <c r="B183" s="14"/>
      <c r="C183" s="14"/>
      <c r="D183" s="14"/>
      <c r="E183" s="14"/>
      <c r="F183" s="14"/>
      <c r="G183" s="14"/>
      <c r="H183" s="14"/>
      <c r="I183" s="14"/>
      <c r="J183" s="14"/>
      <c r="K183" s="14"/>
      <c r="L183" s="14"/>
      <c r="M183" s="14"/>
      <c r="N183" s="14"/>
      <c r="O183" s="14"/>
    </row>
    <row r="184" spans="2:15" x14ac:dyDescent="0.2">
      <c r="B184" s="14"/>
      <c r="C184" s="14"/>
      <c r="D184" s="14"/>
      <c r="E184" s="14"/>
      <c r="F184" s="14"/>
      <c r="G184" s="14"/>
      <c r="H184" s="14"/>
      <c r="I184" s="14"/>
      <c r="J184" s="14"/>
      <c r="K184" s="14"/>
      <c r="L184" s="14"/>
      <c r="M184" s="14"/>
      <c r="N184" s="14"/>
      <c r="O184" s="14"/>
    </row>
    <row r="185" spans="2:15" x14ac:dyDescent="0.2">
      <c r="B185" s="14"/>
      <c r="C185" s="14"/>
      <c r="D185" s="14"/>
      <c r="E185" s="14"/>
      <c r="F185" s="14"/>
      <c r="G185" s="14"/>
      <c r="H185" s="14"/>
      <c r="I185" s="14"/>
      <c r="J185" s="14"/>
      <c r="K185" s="14"/>
      <c r="L185" s="14"/>
      <c r="M185" s="14"/>
      <c r="N185" s="14"/>
      <c r="O185" s="14"/>
    </row>
    <row r="186" spans="2:15" x14ac:dyDescent="0.2">
      <c r="B186" s="14"/>
      <c r="C186" s="14"/>
      <c r="D186" s="14"/>
      <c r="E186" s="14"/>
      <c r="F186" s="14"/>
      <c r="G186" s="14"/>
      <c r="H186" s="14"/>
      <c r="I186" s="14"/>
      <c r="J186" s="14"/>
      <c r="K186" s="14"/>
      <c r="L186" s="14"/>
      <c r="M186" s="14"/>
      <c r="N186" s="14"/>
      <c r="O186" s="14"/>
    </row>
    <row r="187" spans="2:15" x14ac:dyDescent="0.2">
      <c r="B187" s="14"/>
      <c r="C187" s="14"/>
      <c r="D187" s="14"/>
      <c r="E187" s="14"/>
      <c r="F187" s="14"/>
      <c r="G187" s="14"/>
      <c r="H187" s="14"/>
      <c r="I187" s="14"/>
      <c r="J187" s="14"/>
      <c r="K187" s="14"/>
      <c r="L187" s="14"/>
      <c r="M187" s="14"/>
      <c r="N187" s="14"/>
      <c r="O187" s="14"/>
    </row>
    <row r="188" spans="2:15" x14ac:dyDescent="0.2">
      <c r="B188" s="14"/>
      <c r="C188" s="14"/>
      <c r="D188" s="14"/>
      <c r="E188" s="14"/>
      <c r="F188" s="14"/>
      <c r="G188" s="14"/>
      <c r="H188" s="14"/>
      <c r="I188" s="14"/>
      <c r="J188" s="14"/>
      <c r="K188" s="14"/>
      <c r="L188" s="14"/>
      <c r="M188" s="14"/>
      <c r="N188" s="14"/>
      <c r="O188" s="14"/>
    </row>
    <row r="189" spans="2:15" x14ac:dyDescent="0.2">
      <c r="B189" s="14"/>
      <c r="C189" s="14"/>
      <c r="D189" s="14"/>
      <c r="E189" s="14"/>
      <c r="F189" s="14"/>
      <c r="G189" s="14"/>
      <c r="H189" s="14"/>
      <c r="I189" s="14"/>
      <c r="J189" s="14"/>
      <c r="K189" s="14"/>
      <c r="L189" s="14"/>
      <c r="M189" s="14"/>
      <c r="N189" s="14"/>
      <c r="O189" s="14"/>
    </row>
    <row r="190" spans="2:15" x14ac:dyDescent="0.2">
      <c r="B190" s="14"/>
      <c r="C190" s="14"/>
      <c r="D190" s="14"/>
      <c r="E190" s="14"/>
      <c r="F190" s="14"/>
      <c r="G190" s="14"/>
      <c r="H190" s="14"/>
      <c r="I190" s="14"/>
      <c r="J190" s="14"/>
      <c r="K190" s="14"/>
      <c r="L190" s="14"/>
      <c r="M190" s="14"/>
      <c r="N190" s="14"/>
      <c r="O190" s="14"/>
    </row>
    <row r="191" spans="2:15" x14ac:dyDescent="0.2">
      <c r="B191" s="14"/>
      <c r="C191" s="14"/>
      <c r="D191" s="14"/>
      <c r="E191" s="14"/>
      <c r="F191" s="14"/>
      <c r="G191" s="14"/>
      <c r="H191" s="14"/>
      <c r="I191" s="14"/>
      <c r="J191" s="14"/>
      <c r="K191" s="14"/>
      <c r="L191" s="14"/>
      <c r="M191" s="14"/>
      <c r="N191" s="14"/>
      <c r="O191" s="14"/>
    </row>
    <row r="192" spans="2:15" x14ac:dyDescent="0.2">
      <c r="B192" s="14"/>
      <c r="C192" s="14"/>
      <c r="D192" s="14"/>
      <c r="E192" s="14"/>
      <c r="F192" s="14"/>
      <c r="G192" s="14"/>
      <c r="H192" s="14"/>
      <c r="I192" s="14"/>
      <c r="J192" s="14"/>
      <c r="K192" s="14"/>
      <c r="L192" s="14"/>
      <c r="M192" s="14"/>
      <c r="N192" s="14"/>
      <c r="O192" s="14"/>
    </row>
    <row r="193" spans="2:15" x14ac:dyDescent="0.2">
      <c r="B193" s="14"/>
      <c r="C193" s="14"/>
      <c r="D193" s="14"/>
      <c r="E193" s="14"/>
      <c r="F193" s="14"/>
      <c r="G193" s="14"/>
      <c r="H193" s="14"/>
      <c r="I193" s="14"/>
      <c r="J193" s="14"/>
      <c r="K193" s="14"/>
      <c r="L193" s="14"/>
      <c r="M193" s="14"/>
      <c r="N193" s="14"/>
      <c r="O193" s="14"/>
    </row>
    <row r="194" spans="2:15" x14ac:dyDescent="0.2">
      <c r="B194" s="14"/>
      <c r="C194" s="14"/>
      <c r="D194" s="14"/>
      <c r="E194" s="14"/>
      <c r="F194" s="14"/>
      <c r="G194" s="14"/>
      <c r="H194" s="14"/>
      <c r="I194" s="14"/>
      <c r="J194" s="14"/>
      <c r="K194" s="14"/>
      <c r="L194" s="14"/>
      <c r="M194" s="14"/>
      <c r="N194" s="14"/>
      <c r="O194" s="14"/>
    </row>
    <row r="195" spans="2:15" x14ac:dyDescent="0.2">
      <c r="B195" s="14"/>
      <c r="C195" s="14"/>
      <c r="D195" s="14"/>
      <c r="E195" s="14"/>
      <c r="F195" s="14"/>
      <c r="G195" s="14"/>
      <c r="H195" s="14"/>
      <c r="I195" s="14"/>
      <c r="J195" s="14"/>
      <c r="K195" s="14"/>
      <c r="L195" s="14"/>
      <c r="M195" s="14"/>
      <c r="N195" s="14"/>
      <c r="O195" s="14"/>
    </row>
    <row r="196" spans="2:15" x14ac:dyDescent="0.2">
      <c r="B196" s="14"/>
      <c r="C196" s="14"/>
      <c r="D196" s="14"/>
      <c r="E196" s="14"/>
      <c r="F196" s="14"/>
      <c r="G196" s="14"/>
      <c r="H196" s="14"/>
      <c r="I196" s="14"/>
      <c r="J196" s="14"/>
      <c r="K196" s="14"/>
      <c r="L196" s="14"/>
      <c r="M196" s="14"/>
      <c r="N196" s="14"/>
      <c r="O196" s="14"/>
    </row>
    <row r="197" spans="2:15" x14ac:dyDescent="0.2">
      <c r="B197" s="14"/>
      <c r="C197" s="14"/>
      <c r="D197" s="14"/>
      <c r="E197" s="14"/>
      <c r="F197" s="14"/>
      <c r="G197" s="14"/>
      <c r="H197" s="14"/>
      <c r="I197" s="14"/>
      <c r="J197" s="14"/>
      <c r="K197" s="14"/>
      <c r="L197" s="14"/>
      <c r="M197" s="14"/>
      <c r="N197" s="14"/>
      <c r="O197" s="14"/>
    </row>
    <row r="198" spans="2:15" x14ac:dyDescent="0.2">
      <c r="B198" s="14"/>
      <c r="C198" s="14"/>
      <c r="D198" s="14"/>
      <c r="E198" s="14"/>
      <c r="F198" s="14"/>
      <c r="G198" s="14"/>
      <c r="H198" s="14"/>
      <c r="I198" s="14"/>
      <c r="J198" s="14"/>
      <c r="K198" s="14"/>
      <c r="L198" s="14"/>
      <c r="M198" s="14"/>
      <c r="N198" s="14"/>
      <c r="O198" s="14"/>
    </row>
    <row r="199" spans="2:15" x14ac:dyDescent="0.2">
      <c r="B199" s="14"/>
      <c r="C199" s="14"/>
      <c r="D199" s="14"/>
      <c r="E199" s="14"/>
      <c r="F199" s="14"/>
      <c r="G199" s="14"/>
      <c r="H199" s="14"/>
      <c r="I199" s="14"/>
      <c r="J199" s="14"/>
      <c r="K199" s="14"/>
      <c r="L199" s="14"/>
      <c r="M199" s="14"/>
      <c r="N199" s="14"/>
      <c r="O199" s="14"/>
    </row>
    <row r="200" spans="2:15" x14ac:dyDescent="0.2">
      <c r="B200" s="14"/>
      <c r="C200" s="14"/>
      <c r="D200" s="14"/>
      <c r="E200" s="14"/>
      <c r="F200" s="14"/>
      <c r="G200" s="14"/>
      <c r="H200" s="14"/>
      <c r="I200" s="14"/>
      <c r="J200" s="14"/>
      <c r="K200" s="14"/>
      <c r="L200" s="14"/>
      <c r="M200" s="14"/>
      <c r="N200" s="14"/>
      <c r="O200" s="14"/>
    </row>
    <row r="201" spans="2:15" x14ac:dyDescent="0.2">
      <c r="B201" s="14"/>
      <c r="C201" s="14"/>
      <c r="D201" s="14"/>
      <c r="E201" s="14"/>
      <c r="F201" s="14"/>
      <c r="G201" s="14"/>
      <c r="H201" s="14"/>
      <c r="I201" s="14"/>
      <c r="J201" s="14"/>
      <c r="K201" s="14"/>
      <c r="L201" s="14"/>
      <c r="M201" s="14"/>
      <c r="N201" s="14"/>
      <c r="O201" s="14"/>
    </row>
    <row r="202" spans="2:15" x14ac:dyDescent="0.2">
      <c r="B202" s="14"/>
      <c r="C202" s="14"/>
      <c r="D202" s="14"/>
      <c r="E202" s="14"/>
      <c r="F202" s="14"/>
      <c r="G202" s="14"/>
      <c r="H202" s="14"/>
      <c r="I202" s="14"/>
      <c r="J202" s="14"/>
      <c r="K202" s="14"/>
      <c r="L202" s="14"/>
      <c r="M202" s="14"/>
      <c r="N202" s="14"/>
      <c r="O202" s="14"/>
    </row>
    <row r="203" spans="2:15" x14ac:dyDescent="0.2">
      <c r="B203" s="14"/>
      <c r="C203" s="14"/>
      <c r="D203" s="14"/>
      <c r="E203" s="14"/>
      <c r="F203" s="14"/>
      <c r="G203" s="14"/>
      <c r="H203" s="14"/>
      <c r="I203" s="14"/>
      <c r="J203" s="14"/>
      <c r="K203" s="14"/>
      <c r="L203" s="14"/>
      <c r="M203" s="14"/>
      <c r="N203" s="14"/>
      <c r="O203" s="14"/>
    </row>
    <row r="204" spans="2:15" x14ac:dyDescent="0.2">
      <c r="B204" s="14"/>
      <c r="C204" s="14"/>
      <c r="D204" s="14"/>
      <c r="E204" s="14"/>
      <c r="F204" s="14"/>
      <c r="G204" s="14"/>
      <c r="H204" s="14"/>
      <c r="I204" s="14"/>
      <c r="J204" s="14"/>
      <c r="K204" s="14"/>
      <c r="L204" s="14"/>
      <c r="M204" s="14"/>
      <c r="N204" s="14"/>
      <c r="O204" s="14"/>
    </row>
    <row r="205" spans="2:15" x14ac:dyDescent="0.2">
      <c r="B205" s="14"/>
      <c r="C205" s="14"/>
      <c r="D205" s="14"/>
      <c r="E205" s="14"/>
      <c r="F205" s="14"/>
      <c r="G205" s="14"/>
      <c r="H205" s="14"/>
      <c r="I205" s="14"/>
      <c r="J205" s="14"/>
      <c r="K205" s="14"/>
      <c r="L205" s="14"/>
      <c r="M205" s="14"/>
      <c r="N205" s="14"/>
      <c r="O205" s="14"/>
    </row>
    <row r="206" spans="2:15" x14ac:dyDescent="0.2">
      <c r="B206" s="14"/>
      <c r="C206" s="14"/>
      <c r="D206" s="14"/>
      <c r="E206" s="14"/>
      <c r="F206" s="14"/>
      <c r="G206" s="14"/>
      <c r="H206" s="14"/>
      <c r="I206" s="14"/>
      <c r="J206" s="14"/>
      <c r="K206" s="14"/>
      <c r="L206" s="14"/>
      <c r="M206" s="14"/>
      <c r="N206" s="14"/>
      <c r="O206" s="14"/>
    </row>
    <row r="207" spans="2:15" x14ac:dyDescent="0.2">
      <c r="B207" s="14"/>
      <c r="C207" s="14"/>
      <c r="D207" s="14"/>
      <c r="E207" s="14"/>
      <c r="F207" s="14"/>
      <c r="G207" s="14"/>
      <c r="H207" s="14"/>
      <c r="I207" s="14"/>
      <c r="J207" s="14"/>
      <c r="K207" s="14"/>
      <c r="L207" s="14"/>
      <c r="M207" s="14"/>
      <c r="N207" s="14"/>
      <c r="O207" s="14"/>
    </row>
    <row r="208" spans="2:15" x14ac:dyDescent="0.2">
      <c r="B208" s="14"/>
      <c r="C208" s="14"/>
      <c r="D208" s="14"/>
      <c r="E208" s="14"/>
      <c r="F208" s="14"/>
      <c r="G208" s="14"/>
      <c r="H208" s="14"/>
      <c r="I208" s="14"/>
      <c r="J208" s="14"/>
      <c r="K208" s="14"/>
      <c r="L208" s="14"/>
      <c r="M208" s="14"/>
      <c r="N208" s="14"/>
      <c r="O208" s="14"/>
    </row>
    <row r="209" spans="2:15" x14ac:dyDescent="0.2">
      <c r="B209" s="14"/>
      <c r="C209" s="14"/>
      <c r="D209" s="14"/>
      <c r="E209" s="14"/>
      <c r="F209" s="14"/>
      <c r="G209" s="14"/>
      <c r="H209" s="14"/>
      <c r="I209" s="14"/>
      <c r="J209" s="14"/>
      <c r="K209" s="14"/>
      <c r="L209" s="14"/>
      <c r="M209" s="14"/>
      <c r="N209" s="14"/>
      <c r="O209" s="14"/>
    </row>
    <row r="210" spans="2:15" x14ac:dyDescent="0.2">
      <c r="B210" s="14"/>
      <c r="C210" s="14"/>
      <c r="D210" s="14"/>
      <c r="E210" s="14"/>
      <c r="F210" s="14"/>
      <c r="G210" s="14"/>
      <c r="H210" s="14"/>
      <c r="I210" s="14"/>
      <c r="J210" s="14"/>
      <c r="K210" s="14"/>
      <c r="L210" s="14"/>
      <c r="M210" s="14"/>
      <c r="N210" s="14"/>
      <c r="O210" s="14"/>
    </row>
    <row r="211" spans="2:15" x14ac:dyDescent="0.2">
      <c r="B211" s="14"/>
      <c r="C211" s="14"/>
      <c r="D211" s="14"/>
      <c r="E211" s="14"/>
      <c r="F211" s="14"/>
      <c r="G211" s="14"/>
      <c r="H211" s="14"/>
      <c r="I211" s="14"/>
      <c r="J211" s="14"/>
      <c r="K211" s="14"/>
      <c r="L211" s="14"/>
      <c r="M211" s="14"/>
      <c r="N211" s="14"/>
      <c r="O211" s="14"/>
    </row>
    <row r="212" spans="2:15" x14ac:dyDescent="0.2">
      <c r="B212" s="14"/>
      <c r="C212" s="14"/>
      <c r="D212" s="14"/>
      <c r="E212" s="14"/>
      <c r="F212" s="14"/>
      <c r="G212" s="14"/>
      <c r="H212" s="14"/>
      <c r="I212" s="14"/>
      <c r="J212" s="14"/>
      <c r="K212" s="14"/>
      <c r="L212" s="14"/>
      <c r="M212" s="14"/>
      <c r="N212" s="14"/>
      <c r="O212" s="14"/>
    </row>
    <row r="213" spans="2:15" x14ac:dyDescent="0.2">
      <c r="B213" s="14"/>
      <c r="C213" s="14"/>
      <c r="D213" s="14"/>
      <c r="E213" s="14"/>
      <c r="F213" s="14"/>
      <c r="G213" s="14"/>
      <c r="H213" s="14"/>
      <c r="I213" s="14"/>
      <c r="J213" s="14"/>
      <c r="K213" s="14"/>
      <c r="L213" s="14"/>
      <c r="M213" s="14"/>
      <c r="N213" s="14"/>
      <c r="O213" s="14"/>
    </row>
    <row r="214" spans="2:15" x14ac:dyDescent="0.2">
      <c r="B214" s="14"/>
      <c r="C214" s="14"/>
      <c r="D214" s="14"/>
      <c r="E214" s="14"/>
      <c r="F214" s="14"/>
      <c r="G214" s="14"/>
      <c r="H214" s="14"/>
      <c r="I214" s="14"/>
      <c r="J214" s="14"/>
      <c r="K214" s="14"/>
      <c r="L214" s="14"/>
      <c r="M214" s="14"/>
      <c r="N214" s="14"/>
      <c r="O214" s="14"/>
    </row>
    <row r="215" spans="2:15" x14ac:dyDescent="0.2">
      <c r="B215" s="14"/>
      <c r="C215" s="14"/>
      <c r="D215" s="14"/>
      <c r="E215" s="14"/>
      <c r="F215" s="14"/>
      <c r="G215" s="14"/>
      <c r="H215" s="14"/>
      <c r="I215" s="14"/>
      <c r="J215" s="14"/>
      <c r="K215" s="14"/>
      <c r="L215" s="14"/>
      <c r="M215" s="14"/>
      <c r="N215" s="14"/>
      <c r="O215" s="14"/>
    </row>
    <row r="216" spans="2:15" x14ac:dyDescent="0.2">
      <c r="B216" s="14"/>
      <c r="C216" s="14"/>
      <c r="D216" s="14"/>
      <c r="E216" s="14"/>
      <c r="F216" s="14"/>
      <c r="G216" s="14"/>
      <c r="H216" s="14"/>
      <c r="I216" s="14"/>
      <c r="J216" s="14"/>
      <c r="K216" s="14"/>
      <c r="L216" s="14"/>
      <c r="M216" s="14"/>
      <c r="N216" s="14"/>
      <c r="O216" s="14"/>
    </row>
    <row r="217" spans="2:15" x14ac:dyDescent="0.2">
      <c r="B217" s="14"/>
      <c r="C217" s="14"/>
      <c r="D217" s="14"/>
      <c r="E217" s="14"/>
      <c r="F217" s="14"/>
      <c r="G217" s="14"/>
      <c r="H217" s="14"/>
      <c r="I217" s="14"/>
      <c r="J217" s="14"/>
      <c r="K217" s="14"/>
      <c r="L217" s="14"/>
      <c r="M217" s="14"/>
      <c r="N217" s="14"/>
      <c r="O217" s="14"/>
    </row>
    <row r="218" spans="2:15" x14ac:dyDescent="0.2">
      <c r="B218" s="14"/>
      <c r="C218" s="14"/>
      <c r="D218" s="14"/>
      <c r="E218" s="14"/>
      <c r="F218" s="14"/>
      <c r="G218" s="14"/>
      <c r="H218" s="14"/>
      <c r="I218" s="14"/>
      <c r="J218" s="14"/>
      <c r="K218" s="14"/>
      <c r="L218" s="14"/>
      <c r="M218" s="14"/>
      <c r="N218" s="14"/>
      <c r="O218" s="14"/>
    </row>
    <row r="219" spans="2:15" x14ac:dyDescent="0.2">
      <c r="B219" s="14"/>
      <c r="C219" s="14"/>
      <c r="D219" s="14"/>
      <c r="E219" s="14"/>
      <c r="F219" s="14"/>
      <c r="G219" s="14"/>
      <c r="H219" s="14"/>
      <c r="I219" s="14"/>
      <c r="J219" s="14"/>
      <c r="K219" s="14"/>
      <c r="L219" s="14"/>
      <c r="M219" s="14"/>
      <c r="N219" s="14"/>
      <c r="O219" s="14"/>
    </row>
    <row r="220" spans="2:15" x14ac:dyDescent="0.2">
      <c r="B220" s="14"/>
      <c r="C220" s="14"/>
      <c r="D220" s="14"/>
      <c r="E220" s="14"/>
      <c r="F220" s="14"/>
      <c r="G220" s="14"/>
      <c r="H220" s="14"/>
      <c r="I220" s="14"/>
      <c r="J220" s="14"/>
      <c r="K220" s="14"/>
      <c r="L220" s="14"/>
      <c r="M220" s="14"/>
      <c r="N220" s="14"/>
      <c r="O220" s="14"/>
    </row>
    <row r="221" spans="2:15" x14ac:dyDescent="0.2">
      <c r="B221" s="14"/>
      <c r="C221" s="14"/>
      <c r="D221" s="14"/>
      <c r="E221" s="14"/>
      <c r="F221" s="14"/>
      <c r="G221" s="14"/>
      <c r="H221" s="14"/>
      <c r="I221" s="14"/>
      <c r="J221" s="14"/>
      <c r="K221" s="14"/>
      <c r="L221" s="14"/>
      <c r="M221" s="14"/>
      <c r="N221" s="14"/>
      <c r="O221" s="14"/>
    </row>
    <row r="222" spans="2:15" x14ac:dyDescent="0.2">
      <c r="B222" s="14"/>
      <c r="C222" s="14"/>
      <c r="D222" s="14"/>
      <c r="E222" s="14"/>
      <c r="F222" s="14"/>
      <c r="G222" s="14"/>
      <c r="H222" s="14"/>
      <c r="I222" s="14"/>
      <c r="J222" s="14"/>
      <c r="K222" s="14"/>
      <c r="L222" s="14"/>
      <c r="M222" s="14"/>
      <c r="N222" s="14"/>
      <c r="O222" s="14"/>
    </row>
    <row r="223" spans="2:15" x14ac:dyDescent="0.2">
      <c r="B223" s="14"/>
      <c r="C223" s="14"/>
      <c r="D223" s="14"/>
      <c r="E223" s="14"/>
      <c r="F223" s="14"/>
      <c r="G223" s="14"/>
      <c r="H223" s="14"/>
      <c r="I223" s="14"/>
      <c r="J223" s="14"/>
      <c r="K223" s="14"/>
      <c r="L223" s="14"/>
      <c r="M223" s="14"/>
      <c r="N223" s="14"/>
      <c r="O223" s="14"/>
    </row>
    <row r="224" spans="2:15" x14ac:dyDescent="0.2">
      <c r="B224" s="14"/>
      <c r="C224" s="14"/>
      <c r="D224" s="14"/>
      <c r="E224" s="14"/>
      <c r="F224" s="14"/>
      <c r="G224" s="14"/>
      <c r="H224" s="14"/>
      <c r="I224" s="14"/>
      <c r="J224" s="14"/>
      <c r="K224" s="14"/>
      <c r="L224" s="14"/>
      <c r="M224" s="14"/>
      <c r="N224" s="14"/>
      <c r="O224" s="14"/>
    </row>
    <row r="225" spans="2:15" x14ac:dyDescent="0.2">
      <c r="B225" s="14"/>
      <c r="C225" s="14"/>
      <c r="D225" s="14"/>
      <c r="E225" s="14"/>
      <c r="F225" s="14"/>
      <c r="G225" s="14"/>
      <c r="H225" s="14"/>
      <c r="I225" s="14"/>
      <c r="J225" s="14"/>
      <c r="K225" s="14"/>
      <c r="L225" s="14"/>
      <c r="M225" s="14"/>
      <c r="N225" s="14"/>
      <c r="O225" s="14"/>
    </row>
    <row r="226" spans="2:15" x14ac:dyDescent="0.2">
      <c r="B226" s="14"/>
      <c r="C226" s="14"/>
      <c r="D226" s="14"/>
      <c r="E226" s="14"/>
      <c r="F226" s="14"/>
      <c r="G226" s="14"/>
      <c r="H226" s="14"/>
      <c r="I226" s="14"/>
      <c r="J226" s="14"/>
      <c r="K226" s="14"/>
      <c r="L226" s="14"/>
      <c r="M226" s="14"/>
      <c r="N226" s="14"/>
      <c r="O226" s="14"/>
    </row>
    <row r="227" spans="2:15" x14ac:dyDescent="0.2">
      <c r="B227" s="14"/>
      <c r="C227" s="14"/>
      <c r="D227" s="14"/>
      <c r="E227" s="14"/>
      <c r="F227" s="14"/>
      <c r="G227" s="14"/>
      <c r="H227" s="14"/>
      <c r="I227" s="14"/>
      <c r="J227" s="14"/>
      <c r="K227" s="14"/>
      <c r="L227" s="14"/>
      <c r="M227" s="14"/>
      <c r="N227" s="14"/>
      <c r="O227" s="14"/>
    </row>
    <row r="228" spans="2:15" x14ac:dyDescent="0.2">
      <c r="B228" s="14"/>
      <c r="C228" s="14"/>
      <c r="D228" s="14"/>
      <c r="E228" s="14"/>
      <c r="F228" s="14"/>
      <c r="G228" s="14"/>
      <c r="H228" s="14"/>
      <c r="I228" s="14"/>
      <c r="J228" s="14"/>
      <c r="K228" s="14"/>
      <c r="L228" s="14"/>
      <c r="M228" s="14"/>
      <c r="N228" s="14"/>
      <c r="O228" s="14"/>
    </row>
    <row r="229" spans="2:15" x14ac:dyDescent="0.2">
      <c r="B229" s="14"/>
      <c r="C229" s="14"/>
      <c r="D229" s="14"/>
      <c r="E229" s="14"/>
      <c r="F229" s="14"/>
      <c r="G229" s="14"/>
      <c r="H229" s="14"/>
      <c r="I229" s="14"/>
      <c r="J229" s="14"/>
      <c r="K229" s="14"/>
      <c r="L229" s="14"/>
      <c r="M229" s="14"/>
      <c r="N229" s="14"/>
      <c r="O229" s="14"/>
    </row>
    <row r="230" spans="2:15" x14ac:dyDescent="0.2">
      <c r="B230" s="14"/>
      <c r="C230" s="14"/>
      <c r="D230" s="14"/>
      <c r="E230" s="14"/>
      <c r="F230" s="14"/>
      <c r="G230" s="14"/>
      <c r="H230" s="14"/>
      <c r="I230" s="14"/>
      <c r="J230" s="14"/>
      <c r="K230" s="14"/>
      <c r="L230" s="14"/>
      <c r="M230" s="14"/>
      <c r="N230" s="14"/>
      <c r="O230" s="14"/>
    </row>
    <row r="231" spans="2:15" x14ac:dyDescent="0.2">
      <c r="B231" s="14"/>
      <c r="C231" s="14"/>
      <c r="D231" s="14"/>
      <c r="E231" s="14"/>
      <c r="F231" s="14"/>
      <c r="G231" s="14"/>
      <c r="H231" s="14"/>
      <c r="I231" s="14"/>
      <c r="J231" s="14"/>
      <c r="K231" s="14"/>
      <c r="L231" s="14"/>
      <c r="M231" s="14"/>
      <c r="N231" s="14"/>
      <c r="O231" s="14"/>
    </row>
    <row r="232" spans="2:15" x14ac:dyDescent="0.2">
      <c r="B232" s="14"/>
      <c r="C232" s="14"/>
      <c r="D232" s="14"/>
      <c r="E232" s="14"/>
      <c r="F232" s="14"/>
      <c r="G232" s="14"/>
      <c r="H232" s="14"/>
      <c r="I232" s="14"/>
      <c r="J232" s="14"/>
      <c r="K232" s="14"/>
      <c r="L232" s="14"/>
      <c r="M232" s="14"/>
      <c r="N232" s="14"/>
      <c r="O232" s="14"/>
    </row>
    <row r="233" spans="2:15" x14ac:dyDescent="0.2">
      <c r="B233" s="14"/>
      <c r="C233" s="14"/>
      <c r="D233" s="14"/>
      <c r="E233" s="14"/>
      <c r="F233" s="14"/>
      <c r="G233" s="14"/>
      <c r="H233" s="14"/>
      <c r="I233" s="14"/>
      <c r="J233" s="14"/>
      <c r="K233" s="14"/>
      <c r="L233" s="14"/>
      <c r="M233" s="14"/>
      <c r="N233" s="14"/>
      <c r="O233" s="14"/>
    </row>
    <row r="234" spans="2:15" x14ac:dyDescent="0.2">
      <c r="B234" s="14"/>
      <c r="C234" s="14"/>
      <c r="D234" s="14"/>
      <c r="E234" s="14"/>
      <c r="F234" s="14"/>
      <c r="G234" s="14"/>
      <c r="H234" s="14"/>
      <c r="I234" s="14"/>
      <c r="J234" s="14"/>
      <c r="K234" s="14"/>
      <c r="L234" s="14"/>
      <c r="M234" s="14"/>
      <c r="N234" s="14"/>
      <c r="O234" s="14"/>
    </row>
    <row r="235" spans="2:15" x14ac:dyDescent="0.2">
      <c r="B235" s="14"/>
      <c r="C235" s="14"/>
      <c r="D235" s="14"/>
      <c r="E235" s="14"/>
      <c r="F235" s="14"/>
      <c r="G235" s="14"/>
      <c r="H235" s="14"/>
      <c r="I235" s="14"/>
      <c r="J235" s="14"/>
      <c r="K235" s="14"/>
      <c r="L235" s="14"/>
      <c r="M235" s="14"/>
      <c r="N235" s="14"/>
      <c r="O235" s="14"/>
    </row>
    <row r="236" spans="2:15" x14ac:dyDescent="0.2">
      <c r="B236" s="14"/>
      <c r="C236" s="14"/>
      <c r="D236" s="14"/>
      <c r="E236" s="14"/>
      <c r="F236" s="14"/>
      <c r="G236" s="14"/>
      <c r="H236" s="14"/>
      <c r="I236" s="14"/>
      <c r="J236" s="14"/>
      <c r="K236" s="14"/>
      <c r="L236" s="14"/>
      <c r="M236" s="14"/>
      <c r="N236" s="14"/>
      <c r="O236" s="14"/>
    </row>
    <row r="237" spans="2:15" x14ac:dyDescent="0.2">
      <c r="B237" s="14"/>
      <c r="C237" s="14"/>
      <c r="D237" s="14"/>
      <c r="E237" s="14"/>
      <c r="F237" s="14"/>
      <c r="G237" s="14"/>
      <c r="H237" s="14"/>
      <c r="I237" s="14"/>
      <c r="J237" s="14"/>
      <c r="K237" s="14"/>
      <c r="L237" s="14"/>
      <c r="M237" s="14"/>
      <c r="N237" s="14"/>
      <c r="O237" s="14"/>
    </row>
    <row r="238" spans="2:15" x14ac:dyDescent="0.2">
      <c r="B238" s="14"/>
      <c r="C238" s="14"/>
      <c r="D238" s="14"/>
      <c r="E238" s="14"/>
      <c r="F238" s="14"/>
      <c r="G238" s="14"/>
      <c r="H238" s="14"/>
      <c r="I238" s="14"/>
      <c r="J238" s="14"/>
      <c r="K238" s="14"/>
      <c r="L238" s="14"/>
      <c r="M238" s="14"/>
      <c r="N238" s="14"/>
      <c r="O238" s="14"/>
    </row>
    <row r="239" spans="2:15" x14ac:dyDescent="0.2">
      <c r="B239" s="14"/>
      <c r="C239" s="14"/>
      <c r="D239" s="14"/>
      <c r="E239" s="14"/>
      <c r="F239" s="14"/>
      <c r="G239" s="14"/>
      <c r="H239" s="14"/>
      <c r="I239" s="14"/>
      <c r="J239" s="14"/>
      <c r="K239" s="14"/>
      <c r="L239" s="14"/>
      <c r="M239" s="14"/>
      <c r="N239" s="14"/>
      <c r="O239" s="14"/>
    </row>
    <row r="240" spans="2:15" x14ac:dyDescent="0.2">
      <c r="B240" s="14"/>
      <c r="C240" s="14"/>
      <c r="D240" s="14"/>
      <c r="E240" s="14"/>
      <c r="F240" s="14"/>
      <c r="G240" s="14"/>
      <c r="H240" s="14"/>
      <c r="I240" s="14"/>
      <c r="J240" s="14"/>
      <c r="K240" s="14"/>
      <c r="L240" s="14"/>
      <c r="M240" s="14"/>
      <c r="N240" s="14"/>
      <c r="O240" s="14"/>
    </row>
    <row r="241" spans="2:15" x14ac:dyDescent="0.2">
      <c r="B241" s="14"/>
      <c r="C241" s="14"/>
      <c r="D241" s="14"/>
      <c r="E241" s="14"/>
      <c r="F241" s="14"/>
      <c r="G241" s="14"/>
      <c r="H241" s="14"/>
      <c r="I241" s="14"/>
      <c r="J241" s="14"/>
      <c r="K241" s="14"/>
      <c r="L241" s="14"/>
      <c r="M241" s="14"/>
      <c r="N241" s="14"/>
      <c r="O241" s="14"/>
    </row>
    <row r="242" spans="2:15" x14ac:dyDescent="0.2">
      <c r="B242" s="14"/>
      <c r="C242" s="14"/>
      <c r="D242" s="14"/>
      <c r="E242" s="14"/>
      <c r="F242" s="14"/>
      <c r="G242" s="14"/>
      <c r="H242" s="14"/>
      <c r="I242" s="14"/>
      <c r="J242" s="14"/>
      <c r="K242" s="14"/>
      <c r="L242" s="14"/>
      <c r="M242" s="14"/>
      <c r="N242" s="14"/>
      <c r="O242" s="14"/>
    </row>
    <row r="243" spans="2:15" x14ac:dyDescent="0.2">
      <c r="B243" s="14"/>
      <c r="C243" s="14"/>
      <c r="D243" s="14"/>
      <c r="E243" s="14"/>
      <c r="F243" s="14"/>
      <c r="G243" s="14"/>
      <c r="H243" s="14"/>
      <c r="I243" s="14"/>
      <c r="J243" s="14"/>
      <c r="K243" s="14"/>
      <c r="L243" s="14"/>
      <c r="M243" s="14"/>
      <c r="N243" s="14"/>
      <c r="O243" s="14"/>
    </row>
    <row r="244" spans="2:15" x14ac:dyDescent="0.2">
      <c r="B244" s="14"/>
      <c r="C244" s="14"/>
      <c r="D244" s="14"/>
      <c r="E244" s="14"/>
      <c r="F244" s="14"/>
      <c r="G244" s="14"/>
      <c r="H244" s="14"/>
      <c r="I244" s="14"/>
      <c r="J244" s="14"/>
      <c r="K244" s="14"/>
      <c r="L244" s="14"/>
      <c r="M244" s="14"/>
      <c r="N244" s="14"/>
      <c r="O244" s="14"/>
    </row>
    <row r="245" spans="2:15" x14ac:dyDescent="0.2">
      <c r="B245" s="14"/>
      <c r="C245" s="14"/>
      <c r="D245" s="14"/>
      <c r="E245" s="14"/>
      <c r="F245" s="14"/>
      <c r="G245" s="14"/>
      <c r="H245" s="14"/>
      <c r="I245" s="14"/>
      <c r="J245" s="14"/>
      <c r="K245" s="14"/>
      <c r="L245" s="14"/>
      <c r="M245" s="14"/>
      <c r="N245" s="14"/>
      <c r="O245" s="14"/>
    </row>
    <row r="246" spans="2:15" x14ac:dyDescent="0.2">
      <c r="B246" s="14"/>
      <c r="C246" s="14"/>
      <c r="D246" s="14"/>
      <c r="E246" s="14"/>
      <c r="F246" s="14"/>
      <c r="G246" s="14"/>
      <c r="H246" s="14"/>
      <c r="I246" s="14"/>
      <c r="J246" s="14"/>
      <c r="K246" s="14"/>
      <c r="L246" s="14"/>
      <c r="M246" s="14"/>
      <c r="N246" s="14"/>
      <c r="O246" s="14"/>
    </row>
    <row r="247" spans="2:15" x14ac:dyDescent="0.2">
      <c r="B247" s="14"/>
      <c r="C247" s="14"/>
      <c r="D247" s="14"/>
      <c r="E247" s="14"/>
      <c r="F247" s="14"/>
      <c r="G247" s="14"/>
      <c r="H247" s="14"/>
      <c r="I247" s="14"/>
      <c r="J247" s="14"/>
      <c r="K247" s="14"/>
      <c r="L247" s="14"/>
      <c r="M247" s="14"/>
      <c r="N247" s="14"/>
      <c r="O247" s="14"/>
    </row>
    <row r="248" spans="2:15" x14ac:dyDescent="0.2">
      <c r="B248" s="14"/>
      <c r="C248" s="14"/>
      <c r="D248" s="14"/>
      <c r="E248" s="14"/>
      <c r="F248" s="14"/>
      <c r="G248" s="14"/>
      <c r="H248" s="14"/>
      <c r="I248" s="14"/>
      <c r="J248" s="14"/>
      <c r="K248" s="14"/>
      <c r="L248" s="14"/>
      <c r="M248" s="14"/>
      <c r="N248" s="14"/>
      <c r="O248" s="14"/>
    </row>
    <row r="249" spans="2:15" x14ac:dyDescent="0.2">
      <c r="B249" s="14"/>
      <c r="C249" s="14"/>
      <c r="D249" s="14"/>
      <c r="E249" s="14"/>
      <c r="F249" s="14"/>
      <c r="G249" s="14"/>
      <c r="H249" s="14"/>
      <c r="I249" s="14"/>
      <c r="J249" s="14"/>
      <c r="K249" s="14"/>
      <c r="L249" s="14"/>
      <c r="M249" s="14"/>
      <c r="N249" s="14"/>
      <c r="O249" s="14"/>
    </row>
    <row r="250" spans="2:15" x14ac:dyDescent="0.2">
      <c r="B250" s="14"/>
      <c r="C250" s="14"/>
      <c r="D250" s="14"/>
      <c r="E250" s="14"/>
      <c r="F250" s="14"/>
      <c r="G250" s="14"/>
      <c r="H250" s="14"/>
      <c r="I250" s="14"/>
      <c r="J250" s="14"/>
      <c r="K250" s="14"/>
      <c r="L250" s="14"/>
      <c r="M250" s="14"/>
      <c r="N250" s="14"/>
      <c r="O250" s="14"/>
    </row>
    <row r="251" spans="2:15" x14ac:dyDescent="0.2">
      <c r="B251" s="14"/>
      <c r="C251" s="14"/>
      <c r="D251" s="14"/>
      <c r="E251" s="14"/>
      <c r="F251" s="14"/>
      <c r="G251" s="14"/>
      <c r="H251" s="14"/>
      <c r="I251" s="14"/>
      <c r="J251" s="14"/>
      <c r="K251" s="14"/>
      <c r="L251" s="14"/>
      <c r="M251" s="14"/>
      <c r="N251" s="14"/>
      <c r="O251" s="14"/>
    </row>
    <row r="252" spans="2:15" x14ac:dyDescent="0.2">
      <c r="B252" s="14"/>
      <c r="C252" s="14"/>
      <c r="D252" s="14"/>
      <c r="E252" s="14"/>
      <c r="F252" s="14"/>
      <c r="G252" s="14"/>
      <c r="H252" s="14"/>
      <c r="I252" s="14"/>
      <c r="J252" s="14"/>
      <c r="K252" s="14"/>
      <c r="L252" s="14"/>
      <c r="M252" s="14"/>
      <c r="N252" s="14"/>
      <c r="O252" s="14"/>
    </row>
    <row r="253" spans="2:15" x14ac:dyDescent="0.2">
      <c r="B253" s="14"/>
      <c r="C253" s="14"/>
      <c r="D253" s="14"/>
      <c r="E253" s="14"/>
      <c r="F253" s="14"/>
      <c r="G253" s="14"/>
      <c r="H253" s="14"/>
      <c r="I253" s="14"/>
      <c r="J253" s="14"/>
      <c r="K253" s="14"/>
      <c r="L253" s="14"/>
      <c r="M253" s="14"/>
      <c r="N253" s="14"/>
      <c r="O253" s="14"/>
    </row>
    <row r="254" spans="2:15" x14ac:dyDescent="0.2">
      <c r="B254" s="14"/>
      <c r="C254" s="14"/>
      <c r="D254" s="14"/>
      <c r="E254" s="14"/>
      <c r="F254" s="14"/>
      <c r="G254" s="14"/>
      <c r="H254" s="14"/>
      <c r="I254" s="14"/>
      <c r="J254" s="14"/>
      <c r="K254" s="14"/>
      <c r="L254" s="14"/>
      <c r="M254" s="14"/>
      <c r="N254" s="14"/>
      <c r="O254" s="14"/>
    </row>
    <row r="255" spans="2:15" x14ac:dyDescent="0.2">
      <c r="B255" s="14"/>
      <c r="C255" s="14"/>
      <c r="D255" s="14"/>
      <c r="E255" s="14"/>
      <c r="F255" s="14"/>
      <c r="G255" s="14"/>
      <c r="H255" s="14"/>
      <c r="I255" s="14"/>
      <c r="J255" s="14"/>
      <c r="K255" s="14"/>
      <c r="L255" s="14"/>
      <c r="M255" s="14"/>
      <c r="N255" s="14"/>
      <c r="O255" s="14"/>
    </row>
    <row r="256" spans="2:15" x14ac:dyDescent="0.2">
      <c r="B256" s="14"/>
      <c r="C256" s="14"/>
      <c r="D256" s="14"/>
      <c r="E256" s="14"/>
      <c r="F256" s="14"/>
      <c r="G256" s="14"/>
      <c r="H256" s="14"/>
      <c r="I256" s="14"/>
      <c r="J256" s="14"/>
      <c r="K256" s="14"/>
      <c r="L256" s="14"/>
      <c r="M256" s="14"/>
      <c r="N256" s="14"/>
      <c r="O256" s="14"/>
    </row>
    <row r="257" spans="2:15" x14ac:dyDescent="0.2">
      <c r="B257" s="14"/>
      <c r="C257" s="14"/>
      <c r="D257" s="14"/>
      <c r="E257" s="14"/>
      <c r="F257" s="14"/>
      <c r="G257" s="14"/>
      <c r="H257" s="14"/>
      <c r="I257" s="14"/>
      <c r="J257" s="14"/>
      <c r="K257" s="14"/>
      <c r="L257" s="14"/>
      <c r="M257" s="14"/>
      <c r="N257" s="14"/>
      <c r="O257" s="14"/>
    </row>
    <row r="258" spans="2:15" x14ac:dyDescent="0.2">
      <c r="B258" s="14"/>
      <c r="C258" s="14"/>
      <c r="D258" s="14"/>
      <c r="E258" s="14"/>
      <c r="F258" s="14"/>
      <c r="G258" s="14"/>
      <c r="H258" s="14"/>
      <c r="I258" s="14"/>
      <c r="J258" s="14"/>
      <c r="K258" s="14"/>
      <c r="L258" s="14"/>
      <c r="M258" s="14"/>
      <c r="N258" s="14"/>
      <c r="O258" s="14"/>
    </row>
    <row r="259" spans="2:15" x14ac:dyDescent="0.2">
      <c r="B259" s="14"/>
      <c r="C259" s="14"/>
      <c r="D259" s="14"/>
      <c r="E259" s="14"/>
      <c r="F259" s="14"/>
      <c r="G259" s="14"/>
      <c r="H259" s="14"/>
      <c r="I259" s="14"/>
      <c r="J259" s="14"/>
      <c r="K259" s="14"/>
      <c r="L259" s="14"/>
      <c r="M259" s="14"/>
      <c r="N259" s="14"/>
      <c r="O259" s="14"/>
    </row>
    <row r="260" spans="2:15" x14ac:dyDescent="0.2">
      <c r="B260" s="14"/>
      <c r="C260" s="14"/>
      <c r="D260" s="14"/>
      <c r="E260" s="14"/>
      <c r="F260" s="14"/>
      <c r="G260" s="14"/>
      <c r="H260" s="14"/>
      <c r="I260" s="14"/>
      <c r="J260" s="14"/>
      <c r="K260" s="14"/>
      <c r="L260" s="14"/>
      <c r="M260" s="14"/>
      <c r="N260" s="14"/>
      <c r="O260" s="14"/>
    </row>
    <row r="261" spans="2:15" x14ac:dyDescent="0.2">
      <c r="B261" s="14"/>
      <c r="C261" s="14"/>
      <c r="D261" s="14"/>
      <c r="E261" s="14"/>
      <c r="F261" s="14"/>
      <c r="G261" s="14"/>
      <c r="H261" s="14"/>
      <c r="I261" s="14"/>
      <c r="J261" s="14"/>
      <c r="K261" s="14"/>
      <c r="L261" s="14"/>
      <c r="M261" s="14"/>
      <c r="N261" s="14"/>
      <c r="O261" s="14"/>
    </row>
    <row r="262" spans="2:15" x14ac:dyDescent="0.2">
      <c r="B262" s="14"/>
      <c r="C262" s="14"/>
      <c r="D262" s="14"/>
      <c r="E262" s="14"/>
      <c r="F262" s="14"/>
      <c r="G262" s="14"/>
      <c r="H262" s="14"/>
      <c r="I262" s="14"/>
      <c r="J262" s="14"/>
      <c r="K262" s="14"/>
      <c r="L262" s="14"/>
      <c r="M262" s="14"/>
      <c r="N262" s="14"/>
      <c r="O262" s="14"/>
    </row>
    <row r="263" spans="2:15" x14ac:dyDescent="0.2">
      <c r="B263" s="14"/>
      <c r="C263" s="14"/>
      <c r="D263" s="14"/>
      <c r="E263" s="14"/>
      <c r="F263" s="14"/>
      <c r="G263" s="14"/>
      <c r="H263" s="14"/>
      <c r="I263" s="14"/>
      <c r="J263" s="14"/>
      <c r="K263" s="14"/>
      <c r="L263" s="14"/>
      <c r="M263" s="14"/>
      <c r="N263" s="14"/>
      <c r="O263" s="14"/>
    </row>
    <row r="264" spans="2:15" x14ac:dyDescent="0.2">
      <c r="B264" s="14"/>
      <c r="C264" s="14"/>
      <c r="D264" s="14"/>
      <c r="E264" s="14"/>
      <c r="F264" s="14"/>
      <c r="G264" s="14"/>
      <c r="H264" s="14"/>
      <c r="I264" s="14"/>
      <c r="J264" s="14"/>
      <c r="K264" s="14"/>
      <c r="L264" s="14"/>
      <c r="M264" s="14"/>
      <c r="N264" s="14"/>
      <c r="O264" s="14"/>
    </row>
    <row r="265" spans="2:15" x14ac:dyDescent="0.2">
      <c r="B265" s="14"/>
      <c r="C265" s="14"/>
      <c r="D265" s="14"/>
      <c r="E265" s="14"/>
      <c r="F265" s="14"/>
      <c r="G265" s="14"/>
      <c r="H265" s="14"/>
      <c r="I265" s="14"/>
      <c r="J265" s="14"/>
      <c r="K265" s="14"/>
      <c r="L265" s="14"/>
      <c r="M265" s="14"/>
      <c r="N265" s="14"/>
      <c r="O265" s="14"/>
    </row>
    <row r="266" spans="2:15" x14ac:dyDescent="0.2">
      <c r="B266" s="14"/>
      <c r="C266" s="14"/>
      <c r="D266" s="14"/>
      <c r="E266" s="14"/>
      <c r="F266" s="14"/>
      <c r="G266" s="14"/>
      <c r="H266" s="14"/>
      <c r="I266" s="14"/>
      <c r="J266" s="14"/>
      <c r="K266" s="14"/>
      <c r="L266" s="14"/>
      <c r="M266" s="14"/>
      <c r="N266" s="14"/>
      <c r="O266" s="14"/>
    </row>
    <row r="267" spans="2:15" x14ac:dyDescent="0.2">
      <c r="B267" s="14"/>
      <c r="C267" s="14"/>
      <c r="D267" s="14"/>
      <c r="E267" s="14"/>
      <c r="F267" s="14"/>
      <c r="G267" s="14"/>
      <c r="H267" s="14"/>
      <c r="I267" s="14"/>
      <c r="J267" s="14"/>
      <c r="K267" s="14"/>
      <c r="L267" s="14"/>
      <c r="M267" s="14"/>
      <c r="N267" s="14"/>
      <c r="O267" s="14"/>
    </row>
    <row r="268" spans="2:15" x14ac:dyDescent="0.2">
      <c r="B268" s="14"/>
      <c r="C268" s="14"/>
      <c r="D268" s="14"/>
      <c r="E268" s="14"/>
      <c r="F268" s="14"/>
      <c r="G268" s="14"/>
      <c r="H268" s="14"/>
      <c r="I268" s="14"/>
      <c r="J268" s="14"/>
      <c r="K268" s="14"/>
      <c r="L268" s="14"/>
      <c r="M268" s="14"/>
      <c r="N268" s="14"/>
      <c r="O268" s="14"/>
    </row>
    <row r="269" spans="2:15" x14ac:dyDescent="0.2">
      <c r="B269" s="14"/>
      <c r="C269" s="14"/>
      <c r="D269" s="14"/>
      <c r="E269" s="14"/>
      <c r="F269" s="14"/>
      <c r="G269" s="14"/>
      <c r="H269" s="14"/>
      <c r="I269" s="14"/>
      <c r="J269" s="14"/>
      <c r="K269" s="14"/>
      <c r="L269" s="14"/>
      <c r="M269" s="14"/>
      <c r="N269" s="14"/>
      <c r="O269" s="14"/>
    </row>
    <row r="270" spans="2:15" x14ac:dyDescent="0.2">
      <c r="B270" s="14"/>
      <c r="C270" s="14"/>
      <c r="D270" s="14"/>
      <c r="E270" s="14"/>
      <c r="F270" s="14"/>
      <c r="G270" s="14"/>
      <c r="H270" s="14"/>
      <c r="I270" s="14"/>
      <c r="J270" s="14"/>
      <c r="K270" s="14"/>
      <c r="L270" s="14"/>
      <c r="M270" s="14"/>
      <c r="N270" s="14"/>
      <c r="O270" s="14"/>
    </row>
    <row r="271" spans="2:15" x14ac:dyDescent="0.2">
      <c r="B271" s="14"/>
      <c r="C271" s="14"/>
      <c r="D271" s="14"/>
      <c r="E271" s="14"/>
      <c r="F271" s="14"/>
      <c r="G271" s="14"/>
      <c r="H271" s="14"/>
      <c r="I271" s="14"/>
      <c r="J271" s="14"/>
      <c r="K271" s="14"/>
      <c r="L271" s="14"/>
      <c r="M271" s="14"/>
      <c r="N271" s="14"/>
      <c r="O271" s="14"/>
    </row>
    <row r="272" spans="2:15" x14ac:dyDescent="0.2">
      <c r="B272" s="14"/>
      <c r="C272" s="14"/>
      <c r="D272" s="14"/>
      <c r="E272" s="14"/>
      <c r="F272" s="14"/>
      <c r="G272" s="14"/>
      <c r="H272" s="14"/>
      <c r="I272" s="14"/>
      <c r="J272" s="14"/>
      <c r="K272" s="14"/>
      <c r="L272" s="14"/>
      <c r="M272" s="14"/>
      <c r="N272" s="14"/>
      <c r="O272" s="14"/>
    </row>
    <row r="273" spans="2:15" x14ac:dyDescent="0.2">
      <c r="B273" s="14"/>
      <c r="C273" s="14"/>
      <c r="D273" s="14"/>
      <c r="E273" s="14"/>
      <c r="F273" s="14"/>
      <c r="G273" s="14"/>
      <c r="H273" s="14"/>
      <c r="I273" s="14"/>
      <c r="J273" s="14"/>
      <c r="K273" s="14"/>
      <c r="L273" s="14"/>
      <c r="M273" s="14"/>
      <c r="N273" s="14"/>
      <c r="O273" s="14"/>
    </row>
    <row r="274" spans="2:15" x14ac:dyDescent="0.2">
      <c r="B274" s="14"/>
      <c r="C274" s="14"/>
      <c r="D274" s="14"/>
      <c r="E274" s="14"/>
      <c r="F274" s="14"/>
      <c r="G274" s="14"/>
      <c r="H274" s="14"/>
      <c r="I274" s="14"/>
      <c r="J274" s="14"/>
      <c r="K274" s="14"/>
      <c r="L274" s="14"/>
      <c r="M274" s="14"/>
      <c r="N274" s="14"/>
      <c r="O274" s="14"/>
    </row>
    <row r="275" spans="2:15" x14ac:dyDescent="0.2">
      <c r="B275" s="14"/>
      <c r="C275" s="14"/>
      <c r="D275" s="14"/>
      <c r="E275" s="14"/>
      <c r="F275" s="14"/>
      <c r="G275" s="14"/>
      <c r="H275" s="14"/>
      <c r="I275" s="14"/>
      <c r="J275" s="14"/>
      <c r="K275" s="14"/>
      <c r="L275" s="14"/>
      <c r="M275" s="14"/>
      <c r="N275" s="14"/>
      <c r="O275" s="14"/>
    </row>
    <row r="276" spans="2:15" x14ac:dyDescent="0.2">
      <c r="B276" s="14"/>
      <c r="C276" s="14"/>
      <c r="D276" s="14"/>
      <c r="E276" s="14"/>
      <c r="F276" s="14"/>
      <c r="G276" s="14"/>
      <c r="H276" s="14"/>
      <c r="I276" s="14"/>
      <c r="J276" s="14"/>
      <c r="K276" s="14"/>
      <c r="L276" s="14"/>
      <c r="M276" s="14"/>
      <c r="N276" s="14"/>
      <c r="O276" s="14"/>
    </row>
    <row r="277" spans="2:15" x14ac:dyDescent="0.2">
      <c r="B277" s="14"/>
      <c r="C277" s="14"/>
      <c r="D277" s="14"/>
      <c r="E277" s="14"/>
      <c r="F277" s="14"/>
      <c r="G277" s="14"/>
      <c r="H277" s="14"/>
      <c r="I277" s="14"/>
      <c r="J277" s="14"/>
      <c r="K277" s="14"/>
      <c r="L277" s="14"/>
      <c r="M277" s="14"/>
      <c r="N277" s="14"/>
      <c r="O277" s="14"/>
    </row>
    <row r="278" spans="2:15" x14ac:dyDescent="0.2">
      <c r="B278" s="14"/>
      <c r="C278" s="14"/>
      <c r="D278" s="14"/>
      <c r="E278" s="14"/>
      <c r="F278" s="14"/>
      <c r="G278" s="14"/>
      <c r="H278" s="14"/>
      <c r="I278" s="14"/>
      <c r="J278" s="14"/>
      <c r="K278" s="14"/>
      <c r="L278" s="14"/>
      <c r="M278" s="14"/>
      <c r="N278" s="14"/>
      <c r="O278" s="14"/>
    </row>
    <row r="279" spans="2:15" x14ac:dyDescent="0.2">
      <c r="B279" s="14"/>
      <c r="C279" s="14"/>
      <c r="D279" s="14"/>
      <c r="E279" s="14"/>
      <c r="F279" s="14"/>
      <c r="G279" s="14"/>
      <c r="H279" s="14"/>
      <c r="I279" s="14"/>
      <c r="J279" s="14"/>
      <c r="K279" s="14"/>
      <c r="L279" s="14"/>
      <c r="M279" s="14"/>
      <c r="N279" s="14"/>
      <c r="O279" s="14"/>
    </row>
    <row r="280" spans="2:15" x14ac:dyDescent="0.2">
      <c r="B280" s="14"/>
      <c r="C280" s="14"/>
      <c r="D280" s="14"/>
      <c r="E280" s="14"/>
      <c r="F280" s="14"/>
      <c r="G280" s="14"/>
      <c r="H280" s="14"/>
      <c r="I280" s="14"/>
      <c r="J280" s="14"/>
      <c r="K280" s="14"/>
      <c r="L280" s="14"/>
      <c r="M280" s="14"/>
      <c r="N280" s="14"/>
      <c r="O280" s="14"/>
    </row>
    <row r="281" spans="2:15" x14ac:dyDescent="0.2">
      <c r="B281" s="14"/>
      <c r="C281" s="14"/>
      <c r="D281" s="14"/>
      <c r="E281" s="14"/>
      <c r="F281" s="14"/>
      <c r="G281" s="14"/>
      <c r="H281" s="14"/>
      <c r="I281" s="14"/>
      <c r="J281" s="14"/>
      <c r="K281" s="14"/>
      <c r="L281" s="14"/>
      <c r="M281" s="14"/>
      <c r="N281" s="14"/>
      <c r="O281" s="14"/>
    </row>
    <row r="282" spans="2:15" x14ac:dyDescent="0.2">
      <c r="B282" s="14"/>
      <c r="C282" s="14"/>
      <c r="D282" s="14"/>
      <c r="E282" s="14"/>
      <c r="F282" s="14"/>
      <c r="G282" s="14"/>
      <c r="H282" s="14"/>
      <c r="I282" s="14"/>
      <c r="J282" s="14"/>
      <c r="K282" s="14"/>
      <c r="L282" s="14"/>
      <c r="M282" s="14"/>
      <c r="N282" s="14"/>
      <c r="O282" s="14"/>
    </row>
    <row r="283" spans="2:15" x14ac:dyDescent="0.2">
      <c r="B283" s="14"/>
      <c r="C283" s="14"/>
      <c r="D283" s="14"/>
      <c r="E283" s="14"/>
      <c r="F283" s="14"/>
      <c r="G283" s="14"/>
      <c r="H283" s="14"/>
      <c r="I283" s="14"/>
      <c r="J283" s="14"/>
      <c r="K283" s="14"/>
      <c r="L283" s="14"/>
      <c r="M283" s="14"/>
      <c r="N283" s="14"/>
      <c r="O283" s="14"/>
    </row>
    <row r="284" spans="2:15" x14ac:dyDescent="0.2">
      <c r="B284" s="14"/>
      <c r="C284" s="14"/>
      <c r="D284" s="14"/>
      <c r="E284" s="14"/>
      <c r="F284" s="14"/>
      <c r="G284" s="14"/>
      <c r="H284" s="14"/>
      <c r="I284" s="14"/>
      <c r="J284" s="14"/>
      <c r="K284" s="14"/>
      <c r="L284" s="14"/>
      <c r="M284" s="14"/>
      <c r="N284" s="14"/>
      <c r="O284" s="14"/>
    </row>
    <row r="285" spans="2:15" x14ac:dyDescent="0.2">
      <c r="B285" s="14"/>
      <c r="C285" s="14"/>
      <c r="D285" s="14"/>
      <c r="E285" s="14"/>
      <c r="F285" s="14"/>
      <c r="G285" s="14"/>
      <c r="H285" s="14"/>
      <c r="I285" s="14"/>
      <c r="J285" s="14"/>
      <c r="K285" s="14"/>
      <c r="L285" s="14"/>
      <c r="M285" s="14"/>
      <c r="N285" s="14"/>
      <c r="O285" s="14"/>
    </row>
    <row r="286" spans="2:15" x14ac:dyDescent="0.2">
      <c r="B286" s="14"/>
      <c r="C286" s="14"/>
      <c r="D286" s="14"/>
      <c r="E286" s="14"/>
      <c r="F286" s="14"/>
      <c r="G286" s="14"/>
      <c r="H286" s="14"/>
      <c r="I286" s="14"/>
      <c r="J286" s="14"/>
      <c r="K286" s="14"/>
      <c r="L286" s="14"/>
      <c r="M286" s="14"/>
      <c r="N286" s="14"/>
      <c r="O286" s="14"/>
    </row>
    <row r="287" spans="2:15" x14ac:dyDescent="0.2">
      <c r="B287" s="14"/>
      <c r="C287" s="14"/>
      <c r="D287" s="14"/>
      <c r="E287" s="14"/>
      <c r="F287" s="14"/>
      <c r="G287" s="14"/>
      <c r="H287" s="14"/>
      <c r="I287" s="14"/>
      <c r="J287" s="14"/>
      <c r="K287" s="14"/>
      <c r="L287" s="14"/>
      <c r="M287" s="14"/>
      <c r="N287" s="14"/>
      <c r="O287" s="14"/>
    </row>
    <row r="288" spans="2:15" x14ac:dyDescent="0.2">
      <c r="B288" s="14"/>
      <c r="C288" s="14"/>
      <c r="D288" s="14"/>
      <c r="E288" s="14"/>
      <c r="F288" s="14"/>
      <c r="G288" s="14"/>
      <c r="H288" s="14"/>
      <c r="I288" s="14"/>
      <c r="J288" s="14"/>
      <c r="K288" s="14"/>
      <c r="L288" s="14"/>
      <c r="M288" s="14"/>
      <c r="N288" s="14"/>
      <c r="O288" s="14"/>
    </row>
    <row r="289" spans="2:15" x14ac:dyDescent="0.2">
      <c r="B289" s="14"/>
      <c r="C289" s="14"/>
      <c r="D289" s="14"/>
      <c r="E289" s="14"/>
      <c r="F289" s="14"/>
      <c r="G289" s="14"/>
      <c r="H289" s="14"/>
      <c r="I289" s="14"/>
      <c r="J289" s="14"/>
      <c r="K289" s="14"/>
      <c r="L289" s="14"/>
      <c r="M289" s="14"/>
      <c r="N289" s="14"/>
      <c r="O289" s="14"/>
    </row>
    <row r="290" spans="2:15" x14ac:dyDescent="0.2">
      <c r="B290" s="14"/>
      <c r="C290" s="14"/>
      <c r="D290" s="14"/>
      <c r="E290" s="14"/>
      <c r="F290" s="14"/>
      <c r="G290" s="14"/>
      <c r="H290" s="14"/>
      <c r="I290" s="14"/>
      <c r="J290" s="14"/>
      <c r="K290" s="14"/>
      <c r="L290" s="14"/>
      <c r="M290" s="14"/>
      <c r="N290" s="14"/>
      <c r="O290" s="14"/>
    </row>
    <row r="291" spans="2:15" x14ac:dyDescent="0.2">
      <c r="B291" s="14"/>
      <c r="C291" s="14"/>
      <c r="D291" s="14"/>
      <c r="E291" s="14"/>
      <c r="F291" s="14"/>
      <c r="G291" s="14"/>
      <c r="H291" s="14"/>
      <c r="I291" s="14"/>
      <c r="J291" s="14"/>
      <c r="K291" s="14"/>
      <c r="L291" s="14"/>
      <c r="M291" s="14"/>
      <c r="N291" s="14"/>
      <c r="O291" s="14"/>
    </row>
    <row r="292" spans="2:15" x14ac:dyDescent="0.2">
      <c r="B292" s="14"/>
      <c r="C292" s="14"/>
      <c r="D292" s="14"/>
      <c r="E292" s="14"/>
      <c r="F292" s="14"/>
      <c r="G292" s="14"/>
      <c r="H292" s="14"/>
      <c r="I292" s="14"/>
      <c r="J292" s="14"/>
      <c r="K292" s="14"/>
      <c r="L292" s="14"/>
      <c r="M292" s="14"/>
      <c r="N292" s="14"/>
      <c r="O292" s="14"/>
    </row>
    <row r="293" spans="2:15" x14ac:dyDescent="0.2">
      <c r="B293" s="14"/>
      <c r="C293" s="14"/>
      <c r="D293" s="14"/>
      <c r="E293" s="14"/>
      <c r="F293" s="14"/>
      <c r="G293" s="14"/>
      <c r="H293" s="14"/>
      <c r="I293" s="14"/>
      <c r="J293" s="14"/>
      <c r="K293" s="14"/>
      <c r="L293" s="14"/>
      <c r="M293" s="14"/>
      <c r="N293" s="14"/>
      <c r="O293" s="14"/>
    </row>
    <row r="294" spans="2:15" x14ac:dyDescent="0.2">
      <c r="B294" s="14"/>
      <c r="C294" s="14"/>
      <c r="D294" s="14"/>
      <c r="E294" s="14"/>
      <c r="F294" s="14"/>
      <c r="G294" s="14"/>
      <c r="H294" s="14"/>
      <c r="I294" s="14"/>
      <c r="J294" s="14"/>
      <c r="K294" s="14"/>
      <c r="L294" s="14"/>
      <c r="M294" s="14"/>
      <c r="N294" s="14"/>
      <c r="O294" s="14"/>
    </row>
    <row r="295" spans="2:15" x14ac:dyDescent="0.2">
      <c r="B295" s="14"/>
      <c r="C295" s="14"/>
      <c r="D295" s="14"/>
      <c r="E295" s="14"/>
      <c r="F295" s="14"/>
      <c r="G295" s="14"/>
      <c r="H295" s="14"/>
      <c r="I295" s="14"/>
      <c r="J295" s="14"/>
      <c r="K295" s="14"/>
      <c r="L295" s="14"/>
      <c r="M295" s="14"/>
      <c r="N295" s="14"/>
      <c r="O295" s="14"/>
    </row>
    <row r="296" spans="2:15" x14ac:dyDescent="0.2">
      <c r="B296" s="14"/>
      <c r="C296" s="14"/>
      <c r="D296" s="14"/>
      <c r="E296" s="14"/>
      <c r="F296" s="14"/>
      <c r="G296" s="14"/>
      <c r="H296" s="14"/>
      <c r="I296" s="14"/>
      <c r="J296" s="14"/>
      <c r="K296" s="14"/>
      <c r="L296" s="14"/>
      <c r="M296" s="14"/>
      <c r="N296" s="14"/>
      <c r="O296" s="14"/>
    </row>
    <row r="297" spans="2:15" x14ac:dyDescent="0.2">
      <c r="B297" s="14"/>
      <c r="C297" s="14"/>
      <c r="D297" s="14"/>
      <c r="E297" s="14"/>
      <c r="F297" s="14"/>
      <c r="G297" s="14"/>
      <c r="H297" s="14"/>
      <c r="I297" s="14"/>
      <c r="J297" s="14"/>
      <c r="K297" s="14"/>
      <c r="L297" s="14"/>
      <c r="M297" s="14"/>
      <c r="N297" s="14"/>
      <c r="O297" s="14"/>
    </row>
    <row r="298" spans="2:15" x14ac:dyDescent="0.2">
      <c r="B298" s="14"/>
      <c r="C298" s="14"/>
      <c r="D298" s="14"/>
      <c r="E298" s="14"/>
      <c r="F298" s="14"/>
      <c r="G298" s="14"/>
      <c r="H298" s="14"/>
      <c r="I298" s="14"/>
      <c r="J298" s="14"/>
      <c r="K298" s="14"/>
      <c r="L298" s="14"/>
      <c r="M298" s="14"/>
      <c r="N298" s="14"/>
      <c r="O298" s="14"/>
    </row>
    <row r="299" spans="2:15" x14ac:dyDescent="0.2">
      <c r="B299" s="14"/>
      <c r="C299" s="14"/>
      <c r="D299" s="14"/>
      <c r="E299" s="14"/>
      <c r="F299" s="14"/>
      <c r="G299" s="14"/>
      <c r="H299" s="14"/>
      <c r="I299" s="14"/>
      <c r="J299" s="14"/>
      <c r="K299" s="14"/>
      <c r="L299" s="14"/>
      <c r="M299" s="14"/>
      <c r="N299" s="14"/>
      <c r="O299" s="14"/>
    </row>
    <row r="300" spans="2:15" x14ac:dyDescent="0.2">
      <c r="B300" s="14"/>
      <c r="C300" s="14"/>
      <c r="D300" s="14"/>
      <c r="E300" s="14"/>
      <c r="F300" s="14"/>
      <c r="G300" s="14"/>
      <c r="H300" s="14"/>
      <c r="I300" s="14"/>
      <c r="J300" s="14"/>
      <c r="K300" s="14"/>
      <c r="L300" s="14"/>
      <c r="M300" s="14"/>
      <c r="N300" s="14"/>
      <c r="O300" s="14"/>
    </row>
    <row r="301" spans="2:15" x14ac:dyDescent="0.2">
      <c r="B301" s="14"/>
      <c r="C301" s="14"/>
      <c r="D301" s="14"/>
      <c r="E301" s="14"/>
      <c r="F301" s="14"/>
      <c r="G301" s="14"/>
      <c r="H301" s="14"/>
      <c r="I301" s="14"/>
      <c r="J301" s="14"/>
      <c r="K301" s="14"/>
      <c r="L301" s="14"/>
      <c r="M301" s="14"/>
      <c r="N301" s="14"/>
      <c r="O301" s="14"/>
    </row>
    <row r="302" spans="2:15" x14ac:dyDescent="0.2">
      <c r="B302" s="14"/>
      <c r="C302" s="14"/>
      <c r="D302" s="14"/>
      <c r="E302" s="14"/>
      <c r="F302" s="14"/>
      <c r="G302" s="14"/>
      <c r="H302" s="14"/>
      <c r="I302" s="14"/>
      <c r="J302" s="14"/>
      <c r="K302" s="14"/>
      <c r="L302" s="14"/>
      <c r="M302" s="14"/>
      <c r="N302" s="14"/>
      <c r="O302" s="14"/>
    </row>
    <row r="303" spans="2:15" x14ac:dyDescent="0.2">
      <c r="B303" s="14"/>
      <c r="C303" s="14"/>
      <c r="D303" s="14"/>
      <c r="E303" s="14"/>
      <c r="F303" s="14"/>
      <c r="G303" s="14"/>
      <c r="H303" s="14"/>
      <c r="I303" s="14"/>
      <c r="J303" s="14"/>
      <c r="K303" s="14"/>
      <c r="L303" s="14"/>
      <c r="M303" s="14"/>
      <c r="N303" s="14"/>
      <c r="O303" s="14"/>
    </row>
    <row r="304" spans="2:15" x14ac:dyDescent="0.2">
      <c r="B304" s="14"/>
      <c r="C304" s="14"/>
      <c r="D304" s="14"/>
      <c r="E304" s="14"/>
      <c r="F304" s="14"/>
      <c r="G304" s="14"/>
      <c r="H304" s="14"/>
      <c r="I304" s="14"/>
      <c r="J304" s="14"/>
      <c r="K304" s="14"/>
      <c r="L304" s="14"/>
      <c r="M304" s="14"/>
      <c r="N304" s="14"/>
      <c r="O304" s="14"/>
    </row>
    <row r="305" spans="2:15" x14ac:dyDescent="0.2">
      <c r="B305" s="14"/>
      <c r="C305" s="14"/>
      <c r="D305" s="14"/>
      <c r="E305" s="14"/>
      <c r="F305" s="14"/>
      <c r="G305" s="14"/>
      <c r="H305" s="14"/>
      <c r="I305" s="14"/>
      <c r="J305" s="14"/>
      <c r="K305" s="14"/>
      <c r="L305" s="14"/>
      <c r="M305" s="14"/>
      <c r="N305" s="14"/>
      <c r="O305" s="14"/>
    </row>
    <row r="306" spans="2:15" x14ac:dyDescent="0.2">
      <c r="B306" s="14"/>
      <c r="C306" s="14"/>
      <c r="D306" s="14"/>
      <c r="E306" s="14"/>
      <c r="F306" s="14"/>
      <c r="G306" s="14"/>
      <c r="H306" s="14"/>
      <c r="I306" s="14"/>
      <c r="J306" s="14"/>
      <c r="K306" s="14"/>
      <c r="L306" s="14"/>
      <c r="M306" s="14"/>
      <c r="N306" s="14"/>
      <c r="O306" s="14"/>
    </row>
    <row r="307" spans="2:15" x14ac:dyDescent="0.2">
      <c r="B307" s="14"/>
      <c r="C307" s="14"/>
      <c r="D307" s="14"/>
      <c r="E307" s="14"/>
      <c r="F307" s="14"/>
      <c r="G307" s="14"/>
      <c r="H307" s="14"/>
      <c r="I307" s="14"/>
      <c r="J307" s="14"/>
      <c r="K307" s="14"/>
      <c r="L307" s="14"/>
      <c r="M307" s="14"/>
      <c r="N307" s="14"/>
      <c r="O307" s="14"/>
    </row>
    <row r="308" spans="2:15" x14ac:dyDescent="0.2">
      <c r="B308" s="14"/>
      <c r="C308" s="14"/>
      <c r="D308" s="14"/>
      <c r="E308" s="14"/>
      <c r="F308" s="14"/>
      <c r="G308" s="14"/>
      <c r="H308" s="14"/>
      <c r="I308" s="14"/>
      <c r="J308" s="14"/>
      <c r="K308" s="14"/>
      <c r="L308" s="14"/>
      <c r="M308" s="14"/>
      <c r="N308" s="14"/>
      <c r="O308" s="14"/>
    </row>
    <row r="309" spans="2:15" x14ac:dyDescent="0.2">
      <c r="B309" s="14"/>
      <c r="C309" s="14"/>
      <c r="D309" s="14"/>
      <c r="E309" s="14"/>
      <c r="F309" s="14"/>
      <c r="G309" s="14"/>
      <c r="H309" s="14"/>
      <c r="I309" s="14"/>
      <c r="J309" s="14"/>
      <c r="K309" s="14"/>
      <c r="L309" s="14"/>
      <c r="M309" s="14"/>
      <c r="N309" s="14"/>
      <c r="O309" s="14"/>
    </row>
    <row r="310" spans="2:15" x14ac:dyDescent="0.2">
      <c r="B310" s="14"/>
      <c r="C310" s="14"/>
      <c r="D310" s="14"/>
      <c r="E310" s="14"/>
      <c r="F310" s="14"/>
      <c r="G310" s="14"/>
      <c r="H310" s="14"/>
      <c r="I310" s="14"/>
      <c r="J310" s="14"/>
      <c r="K310" s="14"/>
      <c r="L310" s="14"/>
      <c r="M310" s="14"/>
      <c r="N310" s="14"/>
      <c r="O310" s="14"/>
    </row>
    <row r="311" spans="2:15" x14ac:dyDescent="0.2">
      <c r="B311" s="14"/>
      <c r="C311" s="14"/>
      <c r="D311" s="14"/>
      <c r="E311" s="14"/>
      <c r="F311" s="14"/>
      <c r="G311" s="14"/>
      <c r="H311" s="14"/>
      <c r="I311" s="14"/>
      <c r="J311" s="14"/>
      <c r="K311" s="14"/>
      <c r="L311" s="14"/>
      <c r="M311" s="14"/>
      <c r="N311" s="14"/>
      <c r="O311" s="14"/>
    </row>
    <row r="312" spans="2:15" x14ac:dyDescent="0.2">
      <c r="B312" s="14"/>
      <c r="C312" s="14"/>
      <c r="D312" s="14"/>
      <c r="E312" s="14"/>
      <c r="F312" s="14"/>
      <c r="G312" s="14"/>
      <c r="H312" s="14"/>
      <c r="I312" s="14"/>
      <c r="J312" s="14"/>
      <c r="K312" s="14"/>
      <c r="L312" s="14"/>
      <c r="M312" s="14"/>
      <c r="N312" s="14"/>
      <c r="O312" s="14"/>
    </row>
    <row r="313" spans="2:15" x14ac:dyDescent="0.2">
      <c r="B313" s="14"/>
      <c r="C313" s="14"/>
      <c r="D313" s="14"/>
      <c r="E313" s="14"/>
      <c r="F313" s="14"/>
      <c r="G313" s="14"/>
      <c r="H313" s="14"/>
      <c r="I313" s="14"/>
      <c r="J313" s="14"/>
      <c r="K313" s="14"/>
      <c r="L313" s="14"/>
      <c r="M313" s="14"/>
      <c r="N313" s="14"/>
      <c r="O313" s="14"/>
    </row>
    <row r="314" spans="2:15" x14ac:dyDescent="0.2">
      <c r="B314" s="14"/>
      <c r="C314" s="14"/>
      <c r="D314" s="14"/>
      <c r="E314" s="14"/>
      <c r="F314" s="14"/>
      <c r="G314" s="14"/>
      <c r="H314" s="14"/>
      <c r="I314" s="14"/>
      <c r="J314" s="14"/>
      <c r="K314" s="14"/>
      <c r="L314" s="14"/>
      <c r="M314" s="14"/>
      <c r="N314" s="14"/>
      <c r="O314" s="14"/>
    </row>
    <row r="315" spans="2:15" x14ac:dyDescent="0.2">
      <c r="B315" s="14"/>
      <c r="C315" s="14"/>
      <c r="D315" s="14"/>
      <c r="E315" s="14"/>
      <c r="F315" s="14"/>
      <c r="G315" s="14"/>
      <c r="H315" s="14"/>
      <c r="I315" s="14"/>
      <c r="J315" s="14"/>
      <c r="K315" s="14"/>
      <c r="L315" s="14"/>
      <c r="M315" s="14"/>
      <c r="N315" s="14"/>
      <c r="O315" s="14"/>
    </row>
    <row r="316" spans="2:15" x14ac:dyDescent="0.2">
      <c r="B316" s="14"/>
      <c r="C316" s="14"/>
      <c r="D316" s="14"/>
      <c r="E316" s="14"/>
      <c r="F316" s="14"/>
      <c r="G316" s="14"/>
      <c r="H316" s="14"/>
      <c r="I316" s="14"/>
      <c r="J316" s="14"/>
      <c r="K316" s="14"/>
      <c r="L316" s="14"/>
      <c r="M316" s="14"/>
      <c r="N316" s="14"/>
      <c r="O316" s="14"/>
    </row>
    <row r="317" spans="2:15" x14ac:dyDescent="0.2">
      <c r="B317" s="14"/>
      <c r="C317" s="14"/>
      <c r="D317" s="14"/>
      <c r="E317" s="14"/>
      <c r="F317" s="14"/>
      <c r="G317" s="14"/>
      <c r="H317" s="14"/>
      <c r="I317" s="14"/>
      <c r="J317" s="14"/>
      <c r="K317" s="14"/>
      <c r="L317" s="14"/>
      <c r="M317" s="14"/>
      <c r="N317" s="14"/>
      <c r="O317" s="14"/>
    </row>
    <row r="318" spans="2:15" x14ac:dyDescent="0.2">
      <c r="B318" s="14"/>
      <c r="C318" s="14"/>
      <c r="D318" s="14"/>
      <c r="E318" s="14"/>
      <c r="F318" s="14"/>
      <c r="G318" s="14"/>
      <c r="H318" s="14"/>
      <c r="I318" s="14"/>
      <c r="J318" s="14"/>
      <c r="K318" s="14"/>
      <c r="L318" s="14"/>
      <c r="M318" s="14"/>
      <c r="N318" s="14"/>
      <c r="O318" s="14"/>
    </row>
    <row r="319" spans="2:15" x14ac:dyDescent="0.2">
      <c r="B319" s="14"/>
      <c r="C319" s="14"/>
      <c r="D319" s="14"/>
      <c r="E319" s="14"/>
      <c r="F319" s="14"/>
      <c r="G319" s="14"/>
      <c r="H319" s="14"/>
      <c r="I319" s="14"/>
      <c r="J319" s="14"/>
      <c r="K319" s="14"/>
      <c r="L319" s="14"/>
      <c r="M319" s="14"/>
      <c r="N319" s="14"/>
      <c r="O319" s="14"/>
    </row>
    <row r="320" spans="2:15" x14ac:dyDescent="0.2">
      <c r="B320" s="14"/>
      <c r="C320" s="14"/>
      <c r="D320" s="14"/>
      <c r="E320" s="14"/>
      <c r="F320" s="14"/>
      <c r="G320" s="14"/>
      <c r="H320" s="14"/>
      <c r="I320" s="14"/>
      <c r="J320" s="14"/>
      <c r="K320" s="14"/>
      <c r="L320" s="14"/>
      <c r="M320" s="14"/>
      <c r="N320" s="14"/>
      <c r="O320" s="14"/>
    </row>
    <row r="321" spans="2:15" x14ac:dyDescent="0.2">
      <c r="B321" s="14"/>
      <c r="C321" s="14"/>
      <c r="D321" s="14"/>
      <c r="E321" s="14"/>
      <c r="F321" s="14"/>
      <c r="G321" s="14"/>
      <c r="H321" s="14"/>
      <c r="I321" s="14"/>
      <c r="J321" s="14"/>
      <c r="K321" s="14"/>
      <c r="L321" s="14"/>
      <c r="M321" s="14"/>
      <c r="N321" s="14"/>
      <c r="O321" s="14"/>
    </row>
    <row r="322" spans="2:15" x14ac:dyDescent="0.2">
      <c r="B322" s="14"/>
      <c r="C322" s="14"/>
      <c r="D322" s="14"/>
      <c r="E322" s="14"/>
      <c r="F322" s="14"/>
      <c r="G322" s="14"/>
      <c r="H322" s="14"/>
      <c r="I322" s="14"/>
      <c r="J322" s="14"/>
      <c r="K322" s="14"/>
      <c r="L322" s="14"/>
      <c r="M322" s="14"/>
      <c r="N322" s="14"/>
      <c r="O322" s="14"/>
    </row>
    <row r="323" spans="2:15" x14ac:dyDescent="0.2">
      <c r="B323" s="14"/>
      <c r="C323" s="14"/>
      <c r="D323" s="14"/>
      <c r="E323" s="14"/>
      <c r="F323" s="14"/>
      <c r="G323" s="14"/>
      <c r="H323" s="14"/>
      <c r="I323" s="14"/>
      <c r="J323" s="14"/>
      <c r="K323" s="14"/>
      <c r="L323" s="14"/>
      <c r="M323" s="14"/>
      <c r="N323" s="14"/>
      <c r="O323" s="14"/>
    </row>
    <row r="324" spans="2:15" x14ac:dyDescent="0.2">
      <c r="B324" s="14"/>
      <c r="C324" s="14"/>
      <c r="D324" s="14"/>
      <c r="E324" s="14"/>
      <c r="F324" s="14"/>
      <c r="G324" s="14"/>
      <c r="H324" s="14"/>
      <c r="I324" s="14"/>
      <c r="J324" s="14"/>
      <c r="K324" s="14"/>
      <c r="L324" s="14"/>
      <c r="M324" s="14"/>
      <c r="N324" s="14"/>
      <c r="O324" s="14"/>
    </row>
    <row r="325" spans="2:15" x14ac:dyDescent="0.2">
      <c r="B325" s="14"/>
      <c r="C325" s="14"/>
      <c r="D325" s="14"/>
      <c r="E325" s="14"/>
      <c r="F325" s="14"/>
      <c r="G325" s="14"/>
      <c r="H325" s="14"/>
      <c r="I325" s="14"/>
      <c r="J325" s="14"/>
      <c r="K325" s="14"/>
      <c r="L325" s="14"/>
      <c r="M325" s="14"/>
      <c r="N325" s="14"/>
      <c r="O325" s="14"/>
    </row>
    <row r="326" spans="2:15" x14ac:dyDescent="0.2">
      <c r="B326" s="14"/>
      <c r="C326" s="14"/>
      <c r="D326" s="14"/>
      <c r="E326" s="14"/>
      <c r="F326" s="14"/>
      <c r="G326" s="14"/>
      <c r="H326" s="14"/>
      <c r="I326" s="14"/>
      <c r="J326" s="14"/>
      <c r="K326" s="14"/>
      <c r="L326" s="14"/>
      <c r="M326" s="14"/>
      <c r="N326" s="14"/>
      <c r="O326" s="14"/>
    </row>
    <row r="327" spans="2:15" x14ac:dyDescent="0.2">
      <c r="B327" s="14"/>
      <c r="C327" s="14"/>
      <c r="D327" s="14"/>
      <c r="E327" s="14"/>
      <c r="F327" s="14"/>
      <c r="G327" s="14"/>
      <c r="H327" s="14"/>
      <c r="I327" s="14"/>
      <c r="J327" s="14"/>
      <c r="K327" s="14"/>
      <c r="L327" s="14"/>
      <c r="M327" s="14"/>
      <c r="N327" s="14"/>
      <c r="O327" s="14"/>
    </row>
    <row r="328" spans="2:15" x14ac:dyDescent="0.2">
      <c r="B328" s="14"/>
      <c r="C328" s="14"/>
      <c r="D328" s="14"/>
      <c r="E328" s="14"/>
      <c r="F328" s="14"/>
      <c r="G328" s="14"/>
      <c r="H328" s="14"/>
      <c r="I328" s="14"/>
      <c r="J328" s="14"/>
      <c r="K328" s="14"/>
      <c r="L328" s="14"/>
      <c r="M328" s="14"/>
      <c r="N328" s="14"/>
      <c r="O328" s="14"/>
    </row>
    <row r="329" spans="2:15" x14ac:dyDescent="0.2">
      <c r="B329" s="14"/>
      <c r="C329" s="14"/>
      <c r="D329" s="14"/>
      <c r="E329" s="14"/>
      <c r="F329" s="14"/>
      <c r="G329" s="14"/>
      <c r="H329" s="14"/>
      <c r="I329" s="14"/>
      <c r="J329" s="14"/>
      <c r="K329" s="14"/>
      <c r="L329" s="14"/>
      <c r="M329" s="14"/>
      <c r="N329" s="14"/>
      <c r="O329" s="14"/>
    </row>
    <row r="330" spans="2:15" x14ac:dyDescent="0.2">
      <c r="B330" s="14"/>
      <c r="C330" s="14"/>
      <c r="D330" s="14"/>
      <c r="E330" s="14"/>
      <c r="F330" s="14"/>
      <c r="G330" s="14"/>
      <c r="H330" s="14"/>
      <c r="I330" s="14"/>
      <c r="J330" s="14"/>
      <c r="K330" s="14"/>
      <c r="L330" s="14"/>
      <c r="M330" s="14"/>
      <c r="N330" s="14"/>
      <c r="O330" s="14"/>
    </row>
    <row r="331" spans="2:15" x14ac:dyDescent="0.2">
      <c r="B331" s="14"/>
      <c r="C331" s="14"/>
      <c r="D331" s="14"/>
      <c r="E331" s="14"/>
      <c r="F331" s="14"/>
      <c r="G331" s="14"/>
      <c r="H331" s="14"/>
      <c r="I331" s="14"/>
      <c r="J331" s="14"/>
      <c r="K331" s="14"/>
      <c r="L331" s="14"/>
      <c r="M331" s="14"/>
      <c r="N331" s="14"/>
      <c r="O331" s="14"/>
    </row>
    <row r="332" spans="2:15" x14ac:dyDescent="0.2">
      <c r="B332" s="14"/>
      <c r="C332" s="14"/>
      <c r="D332" s="14"/>
      <c r="E332" s="14"/>
      <c r="F332" s="14"/>
      <c r="G332" s="14"/>
      <c r="H332" s="14"/>
      <c r="I332" s="14"/>
      <c r="J332" s="14"/>
      <c r="K332" s="14"/>
      <c r="L332" s="14"/>
      <c r="M332" s="14"/>
      <c r="N332" s="14"/>
      <c r="O332" s="14"/>
    </row>
    <row r="333" spans="2:15" x14ac:dyDescent="0.2">
      <c r="B333" s="14"/>
      <c r="C333" s="14"/>
      <c r="D333" s="14"/>
      <c r="E333" s="14"/>
      <c r="F333" s="14"/>
      <c r="G333" s="14"/>
      <c r="H333" s="14"/>
      <c r="I333" s="14"/>
      <c r="J333" s="14"/>
      <c r="K333" s="14"/>
      <c r="L333" s="14"/>
      <c r="M333" s="14"/>
      <c r="N333" s="14"/>
      <c r="O333" s="14"/>
    </row>
    <row r="334" spans="2:15" x14ac:dyDescent="0.2">
      <c r="B334" s="14"/>
      <c r="C334" s="14"/>
      <c r="D334" s="14"/>
      <c r="E334" s="14"/>
      <c r="F334" s="14"/>
      <c r="G334" s="14"/>
      <c r="H334" s="14"/>
      <c r="I334" s="14"/>
      <c r="J334" s="14"/>
      <c r="K334" s="14"/>
      <c r="L334" s="14"/>
      <c r="M334" s="14"/>
      <c r="N334" s="14"/>
      <c r="O334" s="14"/>
    </row>
    <row r="335" spans="2:15" x14ac:dyDescent="0.2">
      <c r="B335" s="14"/>
      <c r="C335" s="14"/>
      <c r="D335" s="14"/>
      <c r="E335" s="14"/>
      <c r="F335" s="14"/>
      <c r="G335" s="14"/>
      <c r="H335" s="14"/>
      <c r="I335" s="14"/>
      <c r="J335" s="14"/>
      <c r="K335" s="14"/>
      <c r="L335" s="14"/>
      <c r="M335" s="14"/>
      <c r="N335" s="14"/>
      <c r="O335" s="14"/>
    </row>
    <row r="336" spans="2:15" x14ac:dyDescent="0.2">
      <c r="B336" s="14"/>
      <c r="C336" s="14"/>
      <c r="D336" s="14"/>
      <c r="E336" s="14"/>
      <c r="F336" s="14"/>
      <c r="G336" s="14"/>
      <c r="H336" s="14"/>
      <c r="I336" s="14"/>
      <c r="J336" s="14"/>
      <c r="K336" s="14"/>
      <c r="L336" s="14"/>
      <c r="M336" s="14"/>
      <c r="N336" s="14"/>
      <c r="O336" s="14"/>
    </row>
    <row r="337" spans="2:15" x14ac:dyDescent="0.2">
      <c r="B337" s="14"/>
      <c r="C337" s="14"/>
      <c r="D337" s="14"/>
      <c r="E337" s="14"/>
      <c r="F337" s="14"/>
      <c r="G337" s="14"/>
      <c r="H337" s="14"/>
      <c r="I337" s="14"/>
      <c r="J337" s="14"/>
      <c r="K337" s="14"/>
      <c r="L337" s="14"/>
      <c r="M337" s="14"/>
      <c r="N337" s="14"/>
      <c r="O337" s="14"/>
    </row>
    <row r="338" spans="2:15" x14ac:dyDescent="0.2">
      <c r="B338" s="14"/>
      <c r="C338" s="14"/>
      <c r="D338" s="14"/>
      <c r="E338" s="14"/>
      <c r="F338" s="14"/>
      <c r="G338" s="14"/>
      <c r="H338" s="14"/>
      <c r="I338" s="14"/>
      <c r="J338" s="14"/>
      <c r="K338" s="14"/>
      <c r="L338" s="14"/>
      <c r="M338" s="14"/>
      <c r="N338" s="14"/>
      <c r="O338" s="14"/>
    </row>
    <row r="339" spans="2:15" x14ac:dyDescent="0.2">
      <c r="B339" s="14"/>
      <c r="C339" s="14"/>
      <c r="D339" s="14"/>
      <c r="E339" s="14"/>
      <c r="F339" s="14"/>
      <c r="G339" s="14"/>
      <c r="H339" s="14"/>
      <c r="I339" s="14"/>
      <c r="J339" s="14"/>
      <c r="K339" s="14"/>
      <c r="L339" s="14"/>
      <c r="M339" s="14"/>
      <c r="N339" s="14"/>
      <c r="O339" s="14"/>
    </row>
    <row r="340" spans="2:15" x14ac:dyDescent="0.2">
      <c r="B340" s="14"/>
      <c r="C340" s="14"/>
      <c r="D340" s="14"/>
      <c r="E340" s="14"/>
      <c r="F340" s="14"/>
      <c r="G340" s="14"/>
      <c r="H340" s="14"/>
      <c r="I340" s="14"/>
      <c r="J340" s="14"/>
      <c r="K340" s="14"/>
      <c r="L340" s="14"/>
      <c r="M340" s="14"/>
      <c r="N340" s="14"/>
      <c r="O340" s="14"/>
    </row>
    <row r="341" spans="2:15" x14ac:dyDescent="0.2">
      <c r="B341" s="14"/>
      <c r="C341" s="14"/>
      <c r="D341" s="14"/>
      <c r="E341" s="14"/>
      <c r="F341" s="14"/>
      <c r="G341" s="14"/>
      <c r="H341" s="14"/>
      <c r="I341" s="14"/>
      <c r="J341" s="14"/>
      <c r="K341" s="14"/>
      <c r="L341" s="14"/>
      <c r="M341" s="14"/>
      <c r="N341" s="14"/>
      <c r="O341" s="14"/>
    </row>
    <row r="342" spans="2:15" x14ac:dyDescent="0.2">
      <c r="B342" s="14"/>
      <c r="C342" s="14"/>
      <c r="D342" s="14"/>
      <c r="E342" s="14"/>
      <c r="F342" s="14"/>
      <c r="G342" s="14"/>
      <c r="H342" s="14"/>
      <c r="I342" s="14"/>
      <c r="J342" s="14"/>
      <c r="K342" s="14"/>
      <c r="L342" s="14"/>
      <c r="M342" s="14"/>
      <c r="N342" s="14"/>
      <c r="O342" s="14"/>
    </row>
    <row r="343" spans="2:15" x14ac:dyDescent="0.2">
      <c r="B343" s="14"/>
      <c r="C343" s="14"/>
      <c r="D343" s="14"/>
      <c r="E343" s="14"/>
      <c r="F343" s="14"/>
      <c r="G343" s="14"/>
      <c r="H343" s="14"/>
      <c r="I343" s="14"/>
      <c r="J343" s="14"/>
      <c r="K343" s="14"/>
      <c r="L343" s="14"/>
      <c r="M343" s="14"/>
      <c r="N343" s="14"/>
      <c r="O343" s="14"/>
    </row>
    <row r="344" spans="2:15" x14ac:dyDescent="0.2">
      <c r="B344" s="14"/>
      <c r="C344" s="14"/>
      <c r="D344" s="14"/>
      <c r="E344" s="14"/>
      <c r="F344" s="14"/>
      <c r="G344" s="14"/>
      <c r="H344" s="14"/>
      <c r="I344" s="14"/>
      <c r="J344" s="14"/>
      <c r="K344" s="14"/>
      <c r="L344" s="14"/>
      <c r="M344" s="14"/>
      <c r="N344" s="14"/>
      <c r="O344" s="14"/>
    </row>
    <row r="345" spans="2:15" x14ac:dyDescent="0.2">
      <c r="B345" s="14"/>
      <c r="C345" s="14"/>
      <c r="D345" s="14"/>
      <c r="E345" s="14"/>
      <c r="F345" s="14"/>
      <c r="G345" s="14"/>
      <c r="H345" s="14"/>
      <c r="I345" s="14"/>
      <c r="J345" s="14"/>
      <c r="K345" s="14"/>
      <c r="L345" s="14"/>
      <c r="M345" s="14"/>
      <c r="N345" s="14"/>
      <c r="O345" s="14"/>
    </row>
    <row r="346" spans="2:15" x14ac:dyDescent="0.2">
      <c r="B346" s="14"/>
      <c r="C346" s="14"/>
      <c r="D346" s="14"/>
      <c r="E346" s="14"/>
      <c r="F346" s="14"/>
      <c r="G346" s="14"/>
      <c r="H346" s="14"/>
      <c r="I346" s="14"/>
      <c r="J346" s="14"/>
      <c r="K346" s="14"/>
      <c r="L346" s="14"/>
      <c r="M346" s="14"/>
      <c r="N346" s="14"/>
      <c r="O346" s="14"/>
    </row>
    <row r="347" spans="2:15" x14ac:dyDescent="0.2">
      <c r="B347" s="14"/>
      <c r="C347" s="14"/>
      <c r="D347" s="14"/>
      <c r="E347" s="14"/>
      <c r="F347" s="14"/>
      <c r="G347" s="14"/>
      <c r="H347" s="14"/>
      <c r="I347" s="14"/>
      <c r="J347" s="14"/>
      <c r="K347" s="14"/>
      <c r="L347" s="14"/>
      <c r="M347" s="14"/>
      <c r="N347" s="14"/>
      <c r="O347" s="14"/>
    </row>
    <row r="348" spans="2:15" x14ac:dyDescent="0.2">
      <c r="B348" s="14"/>
      <c r="C348" s="14"/>
      <c r="D348" s="14"/>
      <c r="E348" s="14"/>
      <c r="F348" s="14"/>
      <c r="G348" s="14"/>
      <c r="H348" s="14"/>
      <c r="I348" s="14"/>
      <c r="J348" s="14"/>
      <c r="K348" s="14"/>
      <c r="L348" s="14"/>
      <c r="M348" s="14"/>
      <c r="N348" s="14"/>
      <c r="O348" s="14"/>
    </row>
    <row r="349" spans="2:15" x14ac:dyDescent="0.2">
      <c r="B349" s="14"/>
      <c r="C349" s="14"/>
      <c r="D349" s="14"/>
      <c r="E349" s="14"/>
      <c r="F349" s="14"/>
      <c r="G349" s="14"/>
      <c r="H349" s="14"/>
      <c r="I349" s="14"/>
      <c r="J349" s="14"/>
      <c r="K349" s="14"/>
      <c r="L349" s="14"/>
      <c r="M349" s="14"/>
      <c r="N349" s="14"/>
      <c r="O349" s="14"/>
    </row>
    <row r="350" spans="2:15" x14ac:dyDescent="0.2">
      <c r="B350" s="14"/>
      <c r="C350" s="14"/>
      <c r="D350" s="14"/>
      <c r="E350" s="14"/>
      <c r="F350" s="14"/>
      <c r="G350" s="14"/>
      <c r="H350" s="14"/>
      <c r="I350" s="14"/>
      <c r="J350" s="14"/>
      <c r="K350" s="14"/>
      <c r="L350" s="14"/>
      <c r="M350" s="14"/>
      <c r="N350" s="14"/>
      <c r="O350" s="14"/>
    </row>
    <row r="351" spans="2:15" x14ac:dyDescent="0.2">
      <c r="B351" s="14"/>
      <c r="C351" s="14"/>
      <c r="D351" s="14"/>
      <c r="E351" s="14"/>
      <c r="F351" s="14"/>
      <c r="G351" s="14"/>
      <c r="H351" s="14"/>
      <c r="I351" s="14"/>
      <c r="J351" s="14"/>
      <c r="K351" s="14"/>
      <c r="L351" s="14"/>
      <c r="M351" s="14"/>
      <c r="N351" s="14"/>
      <c r="O351" s="14"/>
    </row>
    <row r="352" spans="2:15" x14ac:dyDescent="0.2">
      <c r="B352" s="14"/>
      <c r="C352" s="14"/>
      <c r="D352" s="14"/>
      <c r="E352" s="14"/>
      <c r="F352" s="14"/>
      <c r="G352" s="14"/>
      <c r="H352" s="14"/>
      <c r="I352" s="14"/>
      <c r="J352" s="14"/>
      <c r="K352" s="14"/>
      <c r="L352" s="14"/>
      <c r="M352" s="14"/>
      <c r="N352" s="14"/>
      <c r="O352" s="14"/>
    </row>
    <row r="353" spans="2:15" x14ac:dyDescent="0.2">
      <c r="B353" s="14"/>
      <c r="C353" s="14"/>
      <c r="D353" s="14"/>
      <c r="E353" s="14"/>
      <c r="F353" s="14"/>
      <c r="G353" s="14"/>
      <c r="H353" s="14"/>
      <c r="I353" s="14"/>
      <c r="J353" s="14"/>
      <c r="K353" s="14"/>
      <c r="L353" s="14"/>
      <c r="M353" s="14"/>
      <c r="N353" s="14"/>
      <c r="O353" s="14"/>
    </row>
    <row r="354" spans="2:15" x14ac:dyDescent="0.2">
      <c r="B354" s="14"/>
      <c r="C354" s="14"/>
      <c r="D354" s="14"/>
      <c r="E354" s="14"/>
      <c r="F354" s="14"/>
      <c r="G354" s="14"/>
      <c r="H354" s="14"/>
      <c r="I354" s="14"/>
      <c r="J354" s="14"/>
      <c r="K354" s="14"/>
      <c r="L354" s="14"/>
      <c r="M354" s="14"/>
      <c r="N354" s="14"/>
      <c r="O354" s="14"/>
    </row>
    <row r="355" spans="2:15" x14ac:dyDescent="0.2">
      <c r="B355" s="14"/>
      <c r="C355" s="14"/>
      <c r="D355" s="14"/>
      <c r="E355" s="14"/>
      <c r="F355" s="14"/>
      <c r="G355" s="14"/>
      <c r="H355" s="14"/>
      <c r="I355" s="14"/>
      <c r="J355" s="14"/>
      <c r="K355" s="14"/>
      <c r="L355" s="14"/>
      <c r="M355" s="14"/>
      <c r="N355" s="14"/>
      <c r="O355" s="14"/>
    </row>
    <row r="356" spans="2:15" x14ac:dyDescent="0.2">
      <c r="B356" s="14"/>
      <c r="C356" s="14"/>
      <c r="D356" s="14"/>
      <c r="E356" s="14"/>
      <c r="F356" s="14"/>
      <c r="G356" s="14"/>
      <c r="H356" s="14"/>
      <c r="I356" s="14"/>
      <c r="J356" s="14"/>
      <c r="K356" s="14"/>
      <c r="L356" s="14"/>
      <c r="M356" s="14"/>
      <c r="N356" s="14"/>
      <c r="O356" s="14"/>
    </row>
    <row r="357" spans="2:15" x14ac:dyDescent="0.2">
      <c r="B357" s="14"/>
      <c r="C357" s="14"/>
      <c r="D357" s="14"/>
      <c r="E357" s="14"/>
      <c r="F357" s="14"/>
      <c r="G357" s="14"/>
      <c r="H357" s="14"/>
      <c r="I357" s="14"/>
      <c r="J357" s="14"/>
      <c r="K357" s="14"/>
      <c r="L357" s="14"/>
      <c r="M357" s="14"/>
      <c r="N357" s="14"/>
      <c r="O357" s="14"/>
    </row>
    <row r="358" spans="2:15" x14ac:dyDescent="0.2">
      <c r="B358" s="14"/>
      <c r="C358" s="14"/>
      <c r="D358" s="14"/>
      <c r="E358" s="14"/>
      <c r="F358" s="14"/>
      <c r="G358" s="14"/>
      <c r="H358" s="14"/>
      <c r="I358" s="14"/>
      <c r="J358" s="14"/>
      <c r="K358" s="14"/>
      <c r="L358" s="14"/>
      <c r="M358" s="14"/>
      <c r="N358" s="14"/>
      <c r="O358" s="14"/>
    </row>
    <row r="359" spans="2:15" x14ac:dyDescent="0.2">
      <c r="B359" s="14"/>
      <c r="C359" s="14"/>
      <c r="D359" s="14"/>
      <c r="E359" s="14"/>
      <c r="F359" s="14"/>
      <c r="G359" s="14"/>
      <c r="H359" s="14"/>
      <c r="I359" s="14"/>
      <c r="J359" s="14"/>
      <c r="K359" s="14"/>
      <c r="L359" s="14"/>
      <c r="M359" s="14"/>
      <c r="N359" s="14"/>
      <c r="O359" s="14"/>
    </row>
    <row r="360" spans="2:15" x14ac:dyDescent="0.2">
      <c r="B360" s="14"/>
      <c r="C360" s="14"/>
      <c r="D360" s="14"/>
      <c r="E360" s="14"/>
      <c r="F360" s="14"/>
      <c r="G360" s="14"/>
      <c r="H360" s="14"/>
      <c r="I360" s="14"/>
      <c r="J360" s="14"/>
      <c r="K360" s="14"/>
      <c r="L360" s="14"/>
      <c r="M360" s="14"/>
      <c r="N360" s="14"/>
      <c r="O360" s="14"/>
    </row>
    <row r="361" spans="2:15" x14ac:dyDescent="0.2">
      <c r="B361" s="14"/>
      <c r="C361" s="14"/>
      <c r="D361" s="14"/>
      <c r="E361" s="14"/>
      <c r="F361" s="14"/>
      <c r="G361" s="14"/>
      <c r="H361" s="14"/>
      <c r="I361" s="14"/>
      <c r="J361" s="14"/>
      <c r="K361" s="14"/>
      <c r="L361" s="14"/>
      <c r="M361" s="14"/>
      <c r="N361" s="14"/>
      <c r="O361" s="14"/>
    </row>
    <row r="362" spans="2:15" x14ac:dyDescent="0.2">
      <c r="B362" s="14"/>
      <c r="C362" s="14"/>
      <c r="D362" s="14"/>
      <c r="E362" s="14"/>
      <c r="F362" s="14"/>
      <c r="G362" s="14"/>
      <c r="H362" s="14"/>
      <c r="I362" s="14"/>
      <c r="J362" s="14"/>
      <c r="K362" s="14"/>
      <c r="L362" s="14"/>
      <c r="M362" s="14"/>
      <c r="N362" s="14"/>
      <c r="O362" s="14"/>
    </row>
    <row r="363" spans="2:15" x14ac:dyDescent="0.2">
      <c r="B363" s="14"/>
      <c r="C363" s="14"/>
      <c r="D363" s="14"/>
      <c r="E363" s="14"/>
      <c r="F363" s="14"/>
      <c r="G363" s="14"/>
      <c r="H363" s="14"/>
      <c r="I363" s="14"/>
      <c r="J363" s="14"/>
      <c r="K363" s="14"/>
      <c r="L363" s="14"/>
      <c r="M363" s="14"/>
      <c r="N363" s="14"/>
      <c r="O363" s="14"/>
    </row>
    <row r="364" spans="2:15" x14ac:dyDescent="0.2">
      <c r="B364" s="14"/>
      <c r="C364" s="14"/>
      <c r="D364" s="14"/>
      <c r="E364" s="14"/>
      <c r="F364" s="14"/>
      <c r="G364" s="14"/>
      <c r="H364" s="14"/>
      <c r="I364" s="14"/>
      <c r="J364" s="14"/>
      <c r="K364" s="14"/>
      <c r="L364" s="14"/>
      <c r="M364" s="14"/>
      <c r="N364" s="14"/>
      <c r="O364" s="14"/>
    </row>
    <row r="365" spans="2:15" x14ac:dyDescent="0.2">
      <c r="B365" s="14"/>
      <c r="C365" s="14"/>
      <c r="D365" s="14"/>
      <c r="E365" s="14"/>
      <c r="F365" s="14"/>
      <c r="G365" s="14"/>
      <c r="H365" s="14"/>
      <c r="I365" s="14"/>
      <c r="J365" s="14"/>
      <c r="K365" s="14"/>
      <c r="L365" s="14"/>
      <c r="M365" s="14"/>
      <c r="N365" s="14"/>
      <c r="O365" s="14"/>
    </row>
    <row r="366" spans="2:15" x14ac:dyDescent="0.2">
      <c r="B366" s="14"/>
      <c r="C366" s="14"/>
      <c r="D366" s="14"/>
      <c r="E366" s="14"/>
      <c r="F366" s="14"/>
      <c r="G366" s="14"/>
      <c r="H366" s="14"/>
      <c r="I366" s="14"/>
      <c r="J366" s="14"/>
      <c r="K366" s="14"/>
      <c r="L366" s="14"/>
      <c r="M366" s="14"/>
      <c r="N366" s="14"/>
      <c r="O366" s="14"/>
    </row>
    <row r="367" spans="2:15" x14ac:dyDescent="0.2">
      <c r="B367" s="14"/>
      <c r="C367" s="14"/>
      <c r="D367" s="14"/>
      <c r="E367" s="14"/>
      <c r="F367" s="14"/>
      <c r="G367" s="14"/>
      <c r="H367" s="14"/>
      <c r="I367" s="14"/>
      <c r="J367" s="14"/>
      <c r="K367" s="14"/>
      <c r="L367" s="14"/>
      <c r="M367" s="14"/>
      <c r="N367" s="14"/>
      <c r="O367" s="14"/>
    </row>
    <row r="368" spans="2:15" x14ac:dyDescent="0.2">
      <c r="B368" s="14"/>
      <c r="C368" s="14"/>
      <c r="D368" s="14"/>
      <c r="E368" s="14"/>
      <c r="F368" s="14"/>
      <c r="G368" s="14"/>
      <c r="H368" s="14"/>
      <c r="I368" s="14"/>
      <c r="J368" s="14"/>
      <c r="K368" s="14"/>
      <c r="L368" s="14"/>
      <c r="M368" s="14"/>
      <c r="N368" s="14"/>
      <c r="O368" s="14"/>
    </row>
    <row r="369" spans="2:15" x14ac:dyDescent="0.2">
      <c r="B369" s="14"/>
      <c r="C369" s="14"/>
      <c r="D369" s="14"/>
      <c r="E369" s="14"/>
      <c r="F369" s="14"/>
      <c r="G369" s="14"/>
      <c r="H369" s="14"/>
      <c r="I369" s="14"/>
      <c r="J369" s="14"/>
      <c r="K369" s="14"/>
      <c r="L369" s="14"/>
      <c r="M369" s="14"/>
      <c r="N369" s="14"/>
      <c r="O369" s="14"/>
    </row>
    <row r="370" spans="2:15" x14ac:dyDescent="0.2">
      <c r="B370" s="14"/>
      <c r="C370" s="14"/>
      <c r="D370" s="14"/>
      <c r="E370" s="14"/>
      <c r="F370" s="14"/>
      <c r="G370" s="14"/>
      <c r="H370" s="14"/>
      <c r="I370" s="14"/>
      <c r="J370" s="14"/>
      <c r="K370" s="14"/>
      <c r="L370" s="14"/>
      <c r="M370" s="14"/>
      <c r="N370" s="14"/>
      <c r="O370" s="14"/>
    </row>
    <row r="371" spans="2:15" x14ac:dyDescent="0.2">
      <c r="B371" s="14"/>
      <c r="C371" s="14"/>
      <c r="D371" s="14"/>
      <c r="E371" s="14"/>
      <c r="F371" s="14"/>
      <c r="G371" s="14"/>
      <c r="H371" s="14"/>
      <c r="I371" s="14"/>
      <c r="J371" s="14"/>
      <c r="K371" s="14"/>
      <c r="L371" s="14"/>
      <c r="M371" s="14"/>
      <c r="N371" s="14"/>
      <c r="O371" s="14"/>
    </row>
    <row r="372" spans="2:15" x14ac:dyDescent="0.2">
      <c r="B372" s="14"/>
      <c r="C372" s="14"/>
      <c r="D372" s="14"/>
      <c r="E372" s="14"/>
      <c r="F372" s="14"/>
      <c r="G372" s="14"/>
      <c r="H372" s="14"/>
      <c r="I372" s="14"/>
      <c r="J372" s="14"/>
      <c r="K372" s="14"/>
      <c r="L372" s="14"/>
      <c r="M372" s="14"/>
      <c r="N372" s="14"/>
      <c r="O372" s="14"/>
    </row>
    <row r="373" spans="2:15" x14ac:dyDescent="0.2">
      <c r="B373" s="14"/>
      <c r="C373" s="14"/>
      <c r="D373" s="14"/>
      <c r="E373" s="14"/>
      <c r="F373" s="14"/>
      <c r="G373" s="14"/>
      <c r="H373" s="14"/>
      <c r="I373" s="14"/>
      <c r="J373" s="14"/>
      <c r="K373" s="14"/>
      <c r="L373" s="14"/>
      <c r="M373" s="14"/>
      <c r="N373" s="14"/>
      <c r="O373" s="14"/>
    </row>
    <row r="374" spans="2:15" x14ac:dyDescent="0.2">
      <c r="B374" s="14"/>
      <c r="C374" s="14"/>
      <c r="D374" s="14"/>
      <c r="E374" s="14"/>
      <c r="F374" s="14"/>
      <c r="G374" s="14"/>
      <c r="H374" s="14"/>
      <c r="I374" s="14"/>
      <c r="J374" s="14"/>
      <c r="K374" s="14"/>
      <c r="L374" s="14"/>
      <c r="M374" s="14"/>
      <c r="N374" s="14"/>
      <c r="O374" s="14"/>
    </row>
    <row r="375" spans="2:15" x14ac:dyDescent="0.2">
      <c r="B375" s="14"/>
      <c r="C375" s="14"/>
      <c r="D375" s="14"/>
      <c r="E375" s="14"/>
      <c r="F375" s="14"/>
      <c r="G375" s="14"/>
      <c r="H375" s="14"/>
      <c r="I375" s="14"/>
      <c r="J375" s="14"/>
      <c r="K375" s="14"/>
      <c r="L375" s="14"/>
      <c r="M375" s="14"/>
      <c r="N375" s="14"/>
      <c r="O375" s="14"/>
    </row>
    <row r="376" spans="2:15" x14ac:dyDescent="0.2">
      <c r="B376" s="14"/>
      <c r="C376" s="14"/>
      <c r="D376" s="14"/>
      <c r="E376" s="14"/>
      <c r="F376" s="14"/>
      <c r="G376" s="14"/>
      <c r="H376" s="14"/>
      <c r="I376" s="14"/>
      <c r="J376" s="14"/>
      <c r="K376" s="14"/>
      <c r="L376" s="14"/>
      <c r="M376" s="14"/>
      <c r="N376" s="14"/>
      <c r="O376" s="14"/>
    </row>
    <row r="377" spans="2:15" x14ac:dyDescent="0.2">
      <c r="B377" s="14"/>
      <c r="C377" s="14"/>
      <c r="D377" s="14"/>
      <c r="E377" s="14"/>
      <c r="F377" s="14"/>
      <c r="G377" s="14"/>
      <c r="H377" s="14"/>
      <c r="I377" s="14"/>
      <c r="J377" s="14"/>
      <c r="K377" s="14"/>
      <c r="L377" s="14"/>
      <c r="M377" s="14"/>
      <c r="N377" s="14"/>
      <c r="O377" s="14"/>
    </row>
    <row r="378" spans="2:15" x14ac:dyDescent="0.2">
      <c r="B378" s="14"/>
      <c r="C378" s="14"/>
      <c r="D378" s="14"/>
      <c r="E378" s="14"/>
      <c r="F378" s="14"/>
      <c r="G378" s="14"/>
      <c r="H378" s="14"/>
      <c r="I378" s="14"/>
      <c r="J378" s="14"/>
      <c r="K378" s="14"/>
      <c r="L378" s="14"/>
      <c r="M378" s="14"/>
      <c r="N378" s="14"/>
      <c r="O378" s="14"/>
    </row>
    <row r="379" spans="2:15" x14ac:dyDescent="0.2">
      <c r="B379" s="14"/>
      <c r="C379" s="14"/>
      <c r="D379" s="14"/>
      <c r="E379" s="14"/>
      <c r="F379" s="14"/>
      <c r="G379" s="14"/>
      <c r="H379" s="14"/>
      <c r="I379" s="14"/>
      <c r="J379" s="14"/>
      <c r="K379" s="14"/>
      <c r="L379" s="14"/>
      <c r="M379" s="14"/>
      <c r="N379" s="14"/>
      <c r="O379" s="14"/>
    </row>
    <row r="380" spans="2:15" x14ac:dyDescent="0.2">
      <c r="B380" s="14"/>
      <c r="C380" s="14"/>
      <c r="D380" s="14"/>
      <c r="E380" s="14"/>
      <c r="F380" s="14"/>
      <c r="G380" s="14"/>
      <c r="H380" s="14"/>
      <c r="I380" s="14"/>
      <c r="J380" s="14"/>
      <c r="K380" s="14"/>
      <c r="L380" s="14"/>
      <c r="M380" s="14"/>
      <c r="N380" s="14"/>
      <c r="O380" s="14"/>
    </row>
    <row r="381" spans="2:15" x14ac:dyDescent="0.2">
      <c r="B381" s="14"/>
      <c r="C381" s="14"/>
      <c r="D381" s="14"/>
      <c r="E381" s="14"/>
      <c r="F381" s="14"/>
      <c r="G381" s="14"/>
      <c r="H381" s="14"/>
      <c r="I381" s="14"/>
      <c r="J381" s="14"/>
      <c r="K381" s="14"/>
      <c r="L381" s="14"/>
      <c r="M381" s="14"/>
      <c r="N381" s="14"/>
      <c r="O381" s="14"/>
    </row>
    <row r="382" spans="2:15" x14ac:dyDescent="0.2">
      <c r="B382" s="14"/>
      <c r="C382" s="14"/>
      <c r="D382" s="14"/>
      <c r="E382" s="14"/>
      <c r="F382" s="14"/>
      <c r="G382" s="14"/>
      <c r="H382" s="14"/>
      <c r="I382" s="14"/>
      <c r="J382" s="14"/>
      <c r="K382" s="14"/>
      <c r="L382" s="14"/>
      <c r="M382" s="14"/>
      <c r="N382" s="14"/>
      <c r="O382" s="14"/>
    </row>
    <row r="383" spans="2:15" x14ac:dyDescent="0.2">
      <c r="B383" s="14"/>
      <c r="C383" s="14"/>
      <c r="D383" s="14"/>
      <c r="E383" s="14"/>
      <c r="F383" s="14"/>
      <c r="G383" s="14"/>
      <c r="H383" s="14"/>
      <c r="I383" s="14"/>
      <c r="J383" s="14"/>
      <c r="K383" s="14"/>
      <c r="L383" s="14"/>
      <c r="M383" s="14"/>
      <c r="N383" s="14"/>
      <c r="O383" s="14"/>
    </row>
    <row r="384" spans="2:15" x14ac:dyDescent="0.2">
      <c r="B384" s="14"/>
      <c r="C384" s="14"/>
      <c r="D384" s="14"/>
      <c r="E384" s="14"/>
      <c r="F384" s="14"/>
      <c r="G384" s="14"/>
      <c r="H384" s="14"/>
      <c r="I384" s="14"/>
      <c r="J384" s="14"/>
      <c r="K384" s="14"/>
      <c r="L384" s="14"/>
      <c r="M384" s="14"/>
      <c r="N384" s="14"/>
      <c r="O384" s="14"/>
    </row>
    <row r="385" spans="2:15" x14ac:dyDescent="0.2">
      <c r="B385" s="14"/>
      <c r="C385" s="14"/>
      <c r="D385" s="14"/>
      <c r="E385" s="14"/>
      <c r="F385" s="14"/>
      <c r="G385" s="14"/>
      <c r="H385" s="14"/>
      <c r="I385" s="14"/>
      <c r="J385" s="14"/>
      <c r="K385" s="14"/>
      <c r="L385" s="14"/>
      <c r="M385" s="14"/>
      <c r="N385" s="14"/>
      <c r="O385" s="14"/>
    </row>
    <row r="386" spans="2:15" x14ac:dyDescent="0.2">
      <c r="B386" s="14"/>
      <c r="C386" s="14"/>
      <c r="D386" s="14"/>
      <c r="E386" s="14"/>
      <c r="F386" s="14"/>
      <c r="G386" s="14"/>
      <c r="H386" s="14"/>
      <c r="I386" s="14"/>
      <c r="J386" s="14"/>
      <c r="K386" s="14"/>
      <c r="L386" s="14"/>
      <c r="M386" s="14"/>
      <c r="N386" s="14"/>
      <c r="O386" s="14"/>
    </row>
    <row r="387" spans="2:15" x14ac:dyDescent="0.2">
      <c r="B387" s="14"/>
      <c r="C387" s="14"/>
      <c r="D387" s="14"/>
      <c r="E387" s="14"/>
      <c r="F387" s="14"/>
      <c r="G387" s="14"/>
      <c r="H387" s="14"/>
      <c r="I387" s="14"/>
      <c r="J387" s="14"/>
      <c r="K387" s="14"/>
      <c r="L387" s="14"/>
      <c r="M387" s="14"/>
      <c r="N387" s="14"/>
      <c r="O387" s="14"/>
    </row>
    <row r="388" spans="2:15" x14ac:dyDescent="0.2">
      <c r="B388" s="14"/>
      <c r="C388" s="14"/>
      <c r="D388" s="14"/>
      <c r="E388" s="14"/>
      <c r="F388" s="14"/>
      <c r="G388" s="14"/>
      <c r="H388" s="14"/>
      <c r="I388" s="14"/>
      <c r="J388" s="14"/>
      <c r="K388" s="14"/>
      <c r="L388" s="14"/>
      <c r="M388" s="14"/>
      <c r="N388" s="14"/>
      <c r="O388" s="14"/>
    </row>
    <row r="389" spans="2:15" x14ac:dyDescent="0.2">
      <c r="B389" s="14"/>
      <c r="C389" s="14"/>
      <c r="D389" s="14"/>
      <c r="E389" s="14"/>
      <c r="F389" s="14"/>
      <c r="G389" s="14"/>
      <c r="H389" s="14"/>
      <c r="I389" s="14"/>
      <c r="J389" s="14"/>
      <c r="K389" s="14"/>
      <c r="L389" s="14"/>
      <c r="M389" s="14"/>
      <c r="N389" s="14"/>
      <c r="O389" s="14"/>
    </row>
    <row r="390" spans="2:15" x14ac:dyDescent="0.2">
      <c r="B390" s="14"/>
      <c r="C390" s="14"/>
      <c r="D390" s="14"/>
      <c r="E390" s="14"/>
      <c r="F390" s="14"/>
      <c r="G390" s="14"/>
      <c r="H390" s="14"/>
      <c r="I390" s="14"/>
      <c r="J390" s="14"/>
      <c r="K390" s="14"/>
      <c r="L390" s="14"/>
      <c r="M390" s="14"/>
      <c r="N390" s="14"/>
      <c r="O390" s="14"/>
    </row>
    <row r="391" spans="2:15" x14ac:dyDescent="0.2">
      <c r="B391" s="14"/>
      <c r="C391" s="14"/>
      <c r="D391" s="14"/>
      <c r="E391" s="14"/>
      <c r="F391" s="14"/>
      <c r="G391" s="14"/>
      <c r="H391" s="14"/>
      <c r="I391" s="14"/>
      <c r="J391" s="14"/>
      <c r="K391" s="14"/>
      <c r="L391" s="14"/>
      <c r="M391" s="14"/>
      <c r="N391" s="14"/>
      <c r="O391" s="14"/>
    </row>
    <row r="392" spans="2:15" x14ac:dyDescent="0.2">
      <c r="B392" s="14"/>
      <c r="C392" s="14"/>
      <c r="D392" s="14"/>
      <c r="E392" s="14"/>
      <c r="F392" s="14"/>
      <c r="G392" s="14"/>
      <c r="H392" s="14"/>
      <c r="I392" s="14"/>
      <c r="J392" s="14"/>
      <c r="K392" s="14"/>
      <c r="L392" s="14"/>
      <c r="M392" s="14"/>
      <c r="N392" s="14"/>
      <c r="O392" s="14"/>
    </row>
    <row r="393" spans="2:15" x14ac:dyDescent="0.2">
      <c r="B393" s="14"/>
      <c r="C393" s="14"/>
      <c r="D393" s="14"/>
      <c r="E393" s="14"/>
      <c r="F393" s="14"/>
      <c r="G393" s="14"/>
      <c r="H393" s="14"/>
      <c r="I393" s="14"/>
      <c r="J393" s="14"/>
      <c r="K393" s="14"/>
      <c r="L393" s="14"/>
      <c r="M393" s="14"/>
      <c r="N393" s="14"/>
      <c r="O393" s="14"/>
    </row>
    <row r="394" spans="2:15" x14ac:dyDescent="0.2">
      <c r="B394" s="14"/>
      <c r="C394" s="14"/>
      <c r="D394" s="14"/>
      <c r="E394" s="14"/>
      <c r="F394" s="14"/>
      <c r="G394" s="14"/>
      <c r="H394" s="14"/>
      <c r="I394" s="14"/>
      <c r="J394" s="14"/>
      <c r="K394" s="14"/>
      <c r="L394" s="14"/>
      <c r="M394" s="14"/>
      <c r="N394" s="14"/>
      <c r="O394" s="14"/>
    </row>
    <row r="395" spans="2:15" x14ac:dyDescent="0.2">
      <c r="B395" s="14"/>
      <c r="C395" s="14"/>
      <c r="D395" s="14"/>
      <c r="E395" s="14"/>
      <c r="F395" s="14"/>
      <c r="G395" s="14"/>
      <c r="H395" s="14"/>
      <c r="I395" s="14"/>
      <c r="J395" s="14"/>
      <c r="K395" s="14"/>
      <c r="L395" s="14"/>
      <c r="M395" s="14"/>
      <c r="N395" s="14"/>
      <c r="O395" s="14"/>
    </row>
    <row r="396" spans="2:15" x14ac:dyDescent="0.2">
      <c r="B396" s="14"/>
      <c r="C396" s="14"/>
      <c r="D396" s="14"/>
      <c r="E396" s="14"/>
      <c r="F396" s="14"/>
      <c r="G396" s="14"/>
      <c r="H396" s="14"/>
      <c r="I396" s="14"/>
      <c r="J396" s="14"/>
      <c r="K396" s="14"/>
      <c r="L396" s="14"/>
      <c r="M396" s="14"/>
      <c r="N396" s="14"/>
      <c r="O396" s="14"/>
    </row>
    <row r="397" spans="2:15" x14ac:dyDescent="0.2">
      <c r="B397" s="14"/>
      <c r="C397" s="14"/>
      <c r="D397" s="14"/>
      <c r="E397" s="14"/>
      <c r="F397" s="14"/>
      <c r="G397" s="14"/>
      <c r="H397" s="14"/>
      <c r="I397" s="14"/>
      <c r="J397" s="14"/>
      <c r="K397" s="14"/>
      <c r="L397" s="14"/>
      <c r="M397" s="14"/>
      <c r="N397" s="14"/>
      <c r="O397" s="14"/>
    </row>
    <row r="398" spans="2:15" x14ac:dyDescent="0.2">
      <c r="B398" s="14"/>
      <c r="C398" s="14"/>
      <c r="D398" s="14"/>
      <c r="E398" s="14"/>
      <c r="F398" s="14"/>
      <c r="G398" s="14"/>
      <c r="H398" s="14"/>
      <c r="I398" s="14"/>
      <c r="J398" s="14"/>
      <c r="K398" s="14"/>
      <c r="L398" s="14"/>
      <c r="M398" s="14"/>
      <c r="N398" s="14"/>
      <c r="O398" s="14"/>
    </row>
    <row r="399" spans="2:15" x14ac:dyDescent="0.2">
      <c r="B399" s="14"/>
      <c r="C399" s="14"/>
      <c r="D399" s="14"/>
      <c r="E399" s="14"/>
      <c r="F399" s="14"/>
      <c r="G399" s="14"/>
      <c r="H399" s="14"/>
      <c r="I399" s="14"/>
      <c r="J399" s="14"/>
      <c r="K399" s="14"/>
      <c r="L399" s="14"/>
      <c r="M399" s="14"/>
      <c r="N399" s="14"/>
      <c r="O399" s="14"/>
    </row>
    <row r="400" spans="2:15" x14ac:dyDescent="0.2">
      <c r="B400" s="14"/>
      <c r="C400" s="14"/>
      <c r="D400" s="14"/>
      <c r="E400" s="14"/>
      <c r="F400" s="14"/>
      <c r="G400" s="14"/>
      <c r="H400" s="14"/>
      <c r="I400" s="14"/>
      <c r="J400" s="14"/>
      <c r="K400" s="14"/>
      <c r="L400" s="14"/>
      <c r="M400" s="14"/>
      <c r="N400" s="14"/>
      <c r="O400" s="14"/>
    </row>
    <row r="401" spans="2:15" x14ac:dyDescent="0.2">
      <c r="B401" s="14"/>
      <c r="C401" s="14"/>
      <c r="D401" s="14"/>
      <c r="E401" s="14"/>
      <c r="F401" s="14"/>
      <c r="G401" s="14"/>
      <c r="H401" s="14"/>
      <c r="I401" s="14"/>
      <c r="J401" s="14"/>
      <c r="K401" s="14"/>
      <c r="L401" s="14"/>
      <c r="M401" s="14"/>
      <c r="N401" s="14"/>
      <c r="O401" s="14"/>
    </row>
    <row r="402" spans="2:15" x14ac:dyDescent="0.2">
      <c r="B402" s="14"/>
      <c r="C402" s="14"/>
      <c r="D402" s="14"/>
      <c r="E402" s="14"/>
      <c r="F402" s="14"/>
      <c r="G402" s="14"/>
      <c r="H402" s="14"/>
      <c r="I402" s="14"/>
      <c r="J402" s="14"/>
      <c r="K402" s="14"/>
      <c r="L402" s="14"/>
      <c r="M402" s="14"/>
      <c r="N402" s="14"/>
      <c r="O402" s="14"/>
    </row>
    <row r="403" spans="2:15" x14ac:dyDescent="0.2">
      <c r="B403" s="14"/>
      <c r="C403" s="14"/>
      <c r="D403" s="14"/>
      <c r="E403" s="14"/>
      <c r="F403" s="14"/>
      <c r="G403" s="14"/>
      <c r="H403" s="14"/>
      <c r="I403" s="14"/>
      <c r="J403" s="14"/>
      <c r="K403" s="14"/>
      <c r="L403" s="14"/>
      <c r="M403" s="14"/>
      <c r="N403" s="14"/>
      <c r="O403" s="14"/>
    </row>
    <row r="404" spans="2:15" x14ac:dyDescent="0.2">
      <c r="B404" s="14"/>
      <c r="C404" s="14"/>
      <c r="D404" s="14"/>
      <c r="E404" s="14"/>
      <c r="F404" s="14"/>
      <c r="G404" s="14"/>
      <c r="H404" s="14"/>
      <c r="I404" s="14"/>
      <c r="J404" s="14"/>
      <c r="K404" s="14"/>
      <c r="L404" s="14"/>
      <c r="M404" s="14"/>
      <c r="N404" s="14"/>
      <c r="O404" s="14"/>
    </row>
    <row r="405" spans="2:15" x14ac:dyDescent="0.2">
      <c r="B405" s="14"/>
      <c r="C405" s="14"/>
      <c r="D405" s="14"/>
      <c r="E405" s="14"/>
      <c r="F405" s="14"/>
      <c r="G405" s="14"/>
      <c r="H405" s="14"/>
      <c r="I405" s="14"/>
      <c r="J405" s="14"/>
      <c r="K405" s="14"/>
      <c r="L405" s="14"/>
      <c r="M405" s="14"/>
      <c r="N405" s="14"/>
      <c r="O405" s="14"/>
    </row>
    <row r="406" spans="2:15" x14ac:dyDescent="0.2">
      <c r="B406" s="14"/>
      <c r="C406" s="14"/>
      <c r="D406" s="14"/>
      <c r="E406" s="14"/>
      <c r="F406" s="14"/>
      <c r="G406" s="14"/>
      <c r="H406" s="14"/>
      <c r="I406" s="14"/>
      <c r="J406" s="14"/>
      <c r="K406" s="14"/>
      <c r="L406" s="14"/>
      <c r="M406" s="14"/>
      <c r="N406" s="14"/>
      <c r="O406" s="14"/>
    </row>
    <row r="407" spans="2:15" x14ac:dyDescent="0.2">
      <c r="B407" s="14"/>
      <c r="C407" s="14"/>
      <c r="D407" s="14"/>
      <c r="E407" s="14"/>
      <c r="F407" s="14"/>
      <c r="G407" s="14"/>
      <c r="H407" s="14"/>
      <c r="I407" s="14"/>
      <c r="J407" s="14"/>
      <c r="K407" s="14"/>
      <c r="L407" s="14"/>
      <c r="M407" s="14"/>
      <c r="N407" s="14"/>
      <c r="O407" s="14"/>
    </row>
    <row r="408" spans="2:15" x14ac:dyDescent="0.2">
      <c r="B408" s="14"/>
      <c r="C408" s="14"/>
      <c r="D408" s="14"/>
      <c r="E408" s="14"/>
      <c r="F408" s="14"/>
      <c r="G408" s="14"/>
      <c r="H408" s="14"/>
      <c r="I408" s="14"/>
      <c r="J408" s="14"/>
      <c r="K408" s="14"/>
      <c r="L408" s="14"/>
      <c r="M408" s="14"/>
      <c r="N408" s="14"/>
      <c r="O408" s="14"/>
    </row>
    <row r="409" spans="2:15" x14ac:dyDescent="0.2">
      <c r="B409" s="14"/>
      <c r="C409" s="14"/>
      <c r="D409" s="14"/>
      <c r="E409" s="14"/>
      <c r="F409" s="14"/>
      <c r="G409" s="14"/>
      <c r="H409" s="14"/>
      <c r="I409" s="14"/>
      <c r="J409" s="14"/>
      <c r="K409" s="14"/>
      <c r="L409" s="14"/>
      <c r="M409" s="14"/>
      <c r="N409" s="14"/>
      <c r="O409" s="14"/>
    </row>
    <row r="410" spans="2:15" x14ac:dyDescent="0.2">
      <c r="B410" s="14"/>
      <c r="C410" s="14"/>
      <c r="D410" s="14"/>
      <c r="E410" s="14"/>
      <c r="F410" s="14"/>
      <c r="G410" s="14"/>
      <c r="H410" s="14"/>
      <c r="I410" s="14"/>
      <c r="J410" s="14"/>
      <c r="K410" s="14"/>
      <c r="L410" s="14"/>
      <c r="M410" s="14"/>
      <c r="N410" s="14"/>
      <c r="O410" s="14"/>
    </row>
    <row r="411" spans="2:15" x14ac:dyDescent="0.2">
      <c r="B411" s="14"/>
      <c r="C411" s="14"/>
      <c r="D411" s="14"/>
      <c r="E411" s="14"/>
      <c r="F411" s="14"/>
      <c r="G411" s="14"/>
      <c r="H411" s="14"/>
      <c r="I411" s="14"/>
      <c r="J411" s="14"/>
      <c r="K411" s="14"/>
      <c r="L411" s="14"/>
      <c r="M411" s="14"/>
      <c r="N411" s="14"/>
      <c r="O411" s="14"/>
    </row>
    <row r="412" spans="2:15" x14ac:dyDescent="0.2">
      <c r="B412" s="14"/>
      <c r="C412" s="14"/>
      <c r="D412" s="14"/>
      <c r="E412" s="14"/>
      <c r="F412" s="14"/>
      <c r="G412" s="14"/>
      <c r="H412" s="14"/>
      <c r="I412" s="14"/>
      <c r="J412" s="14"/>
      <c r="K412" s="14"/>
      <c r="L412" s="14"/>
      <c r="M412" s="14"/>
      <c r="N412" s="14"/>
      <c r="O412" s="14"/>
    </row>
    <row r="413" spans="2:15" x14ac:dyDescent="0.2">
      <c r="B413" s="14"/>
      <c r="C413" s="14"/>
      <c r="D413" s="14"/>
      <c r="E413" s="14"/>
      <c r="F413" s="14"/>
      <c r="G413" s="14"/>
      <c r="H413" s="14"/>
      <c r="I413" s="14"/>
      <c r="J413" s="14"/>
      <c r="K413" s="14"/>
      <c r="L413" s="14"/>
      <c r="M413" s="14"/>
      <c r="N413" s="14"/>
      <c r="O413" s="14"/>
    </row>
    <row r="414" spans="2:15" x14ac:dyDescent="0.2">
      <c r="B414" s="14"/>
      <c r="C414" s="14"/>
      <c r="D414" s="14"/>
      <c r="E414" s="14"/>
      <c r="F414" s="14"/>
      <c r="G414" s="14"/>
      <c r="H414" s="14"/>
      <c r="I414" s="14"/>
      <c r="J414" s="14"/>
      <c r="K414" s="14"/>
      <c r="L414" s="14"/>
      <c r="M414" s="14"/>
      <c r="N414" s="14"/>
      <c r="O414" s="14"/>
    </row>
    <row r="415" spans="2:15" x14ac:dyDescent="0.2">
      <c r="B415" s="14"/>
      <c r="C415" s="14"/>
      <c r="D415" s="14"/>
      <c r="E415" s="14"/>
      <c r="F415" s="14"/>
      <c r="G415" s="14"/>
      <c r="H415" s="14"/>
      <c r="I415" s="14"/>
      <c r="J415" s="14"/>
      <c r="K415" s="14"/>
      <c r="L415" s="14"/>
      <c r="M415" s="14"/>
      <c r="N415" s="14"/>
      <c r="O415" s="14"/>
    </row>
    <row r="416" spans="2:15" x14ac:dyDescent="0.2">
      <c r="B416" s="14"/>
      <c r="C416" s="14"/>
      <c r="D416" s="14"/>
      <c r="E416" s="14"/>
      <c r="F416" s="14"/>
      <c r="G416" s="14"/>
      <c r="H416" s="14"/>
      <c r="I416" s="14"/>
      <c r="J416" s="14"/>
      <c r="K416" s="14"/>
      <c r="L416" s="14"/>
      <c r="M416" s="14"/>
      <c r="N416" s="14"/>
      <c r="O416" s="14"/>
    </row>
    <row r="417" spans="2:15" x14ac:dyDescent="0.2">
      <c r="B417" s="14"/>
      <c r="C417" s="14"/>
      <c r="D417" s="14"/>
      <c r="E417" s="14"/>
      <c r="F417" s="14"/>
      <c r="G417" s="14"/>
      <c r="H417" s="14"/>
      <c r="I417" s="14"/>
      <c r="J417" s="14"/>
      <c r="K417" s="14"/>
      <c r="L417" s="14"/>
      <c r="M417" s="14"/>
      <c r="N417" s="14"/>
      <c r="O417" s="14"/>
    </row>
    <row r="418" spans="2:15" x14ac:dyDescent="0.2">
      <c r="B418" s="14"/>
      <c r="C418" s="14"/>
      <c r="D418" s="14"/>
      <c r="E418" s="14"/>
      <c r="F418" s="14"/>
      <c r="G418" s="14"/>
      <c r="H418" s="14"/>
      <c r="I418" s="14"/>
      <c r="J418" s="14"/>
      <c r="K418" s="14"/>
      <c r="L418" s="14"/>
      <c r="M418" s="14"/>
      <c r="N418" s="14"/>
      <c r="O418" s="14"/>
    </row>
    <row r="419" spans="2:15" x14ac:dyDescent="0.2">
      <c r="B419" s="14"/>
      <c r="C419" s="14"/>
      <c r="D419" s="14"/>
      <c r="E419" s="14"/>
      <c r="F419" s="14"/>
      <c r="G419" s="14"/>
      <c r="H419" s="14"/>
      <c r="I419" s="14"/>
      <c r="J419" s="14"/>
      <c r="K419" s="14"/>
      <c r="L419" s="14"/>
      <c r="M419" s="14"/>
      <c r="N419" s="14"/>
      <c r="O419" s="14"/>
    </row>
    <row r="420" spans="2:15" x14ac:dyDescent="0.2">
      <c r="B420" s="14"/>
      <c r="C420" s="14"/>
      <c r="D420" s="14"/>
      <c r="E420" s="14"/>
      <c r="F420" s="14"/>
      <c r="G420" s="14"/>
      <c r="H420" s="14"/>
      <c r="I420" s="14"/>
      <c r="J420" s="14"/>
      <c r="K420" s="14"/>
      <c r="L420" s="14"/>
      <c r="M420" s="14"/>
      <c r="N420" s="14"/>
      <c r="O420" s="14"/>
    </row>
    <row r="421" spans="2:15" x14ac:dyDescent="0.2">
      <c r="B421" s="14"/>
      <c r="C421" s="14"/>
      <c r="D421" s="14"/>
      <c r="E421" s="14"/>
      <c r="F421" s="14"/>
      <c r="G421" s="14"/>
      <c r="H421" s="14"/>
      <c r="I421" s="14"/>
      <c r="J421" s="14"/>
      <c r="K421" s="14"/>
      <c r="L421" s="14"/>
      <c r="M421" s="14"/>
      <c r="N421" s="14"/>
      <c r="O421" s="14"/>
    </row>
    <row r="422" spans="2:15" x14ac:dyDescent="0.2">
      <c r="B422" s="14"/>
      <c r="C422" s="14"/>
      <c r="D422" s="14"/>
      <c r="E422" s="14"/>
      <c r="F422" s="14"/>
      <c r="G422" s="14"/>
      <c r="H422" s="14"/>
      <c r="I422" s="14"/>
      <c r="J422" s="14"/>
      <c r="K422" s="14"/>
      <c r="L422" s="14"/>
      <c r="M422" s="14"/>
      <c r="N422" s="14"/>
      <c r="O422" s="14"/>
    </row>
    <row r="423" spans="2:15" x14ac:dyDescent="0.2">
      <c r="B423" s="14"/>
      <c r="C423" s="14"/>
      <c r="D423" s="14"/>
      <c r="E423" s="14"/>
      <c r="F423" s="14"/>
      <c r="G423" s="14"/>
      <c r="H423" s="14"/>
      <c r="I423" s="14"/>
      <c r="J423" s="14"/>
      <c r="K423" s="14"/>
      <c r="L423" s="14"/>
      <c r="M423" s="14"/>
      <c r="N423" s="14"/>
      <c r="O423" s="14"/>
    </row>
    <row r="424" spans="2:15" x14ac:dyDescent="0.2">
      <c r="B424" s="14"/>
      <c r="C424" s="14"/>
      <c r="D424" s="14"/>
      <c r="E424" s="14"/>
      <c r="F424" s="14"/>
      <c r="G424" s="14"/>
      <c r="H424" s="14"/>
      <c r="I424" s="14"/>
      <c r="J424" s="14"/>
      <c r="K424" s="14"/>
      <c r="L424" s="14"/>
      <c r="M424" s="14"/>
      <c r="N424" s="14"/>
      <c r="O424" s="14"/>
    </row>
    <row r="425" spans="2:15" x14ac:dyDescent="0.2">
      <c r="B425" s="14"/>
      <c r="C425" s="14"/>
      <c r="D425" s="14"/>
      <c r="E425" s="14"/>
      <c r="F425" s="14"/>
      <c r="G425" s="14"/>
      <c r="H425" s="14"/>
      <c r="I425" s="14"/>
      <c r="J425" s="14"/>
      <c r="K425" s="14"/>
      <c r="L425" s="14"/>
      <c r="M425" s="14"/>
      <c r="N425" s="14"/>
      <c r="O425" s="14"/>
    </row>
    <row r="426" spans="2:15" x14ac:dyDescent="0.2">
      <c r="B426" s="14"/>
      <c r="C426" s="14"/>
      <c r="D426" s="14"/>
      <c r="E426" s="14"/>
      <c r="F426" s="14"/>
      <c r="G426" s="14"/>
      <c r="H426" s="14"/>
      <c r="I426" s="14"/>
      <c r="J426" s="14"/>
      <c r="K426" s="14"/>
      <c r="L426" s="14"/>
      <c r="M426" s="14"/>
      <c r="N426" s="14"/>
      <c r="O426" s="14"/>
    </row>
    <row r="427" spans="2:15" x14ac:dyDescent="0.2">
      <c r="B427" s="14"/>
      <c r="C427" s="14"/>
      <c r="D427" s="14"/>
      <c r="E427" s="14"/>
      <c r="F427" s="14"/>
      <c r="G427" s="14"/>
      <c r="H427" s="14"/>
      <c r="I427" s="14"/>
      <c r="J427" s="14"/>
      <c r="K427" s="14"/>
      <c r="L427" s="14"/>
      <c r="M427" s="14"/>
      <c r="N427" s="14"/>
      <c r="O427" s="14"/>
    </row>
    <row r="428" spans="2:15" x14ac:dyDescent="0.2">
      <c r="B428" s="14"/>
      <c r="C428" s="14"/>
      <c r="D428" s="14"/>
      <c r="E428" s="14"/>
      <c r="F428" s="14"/>
      <c r="G428" s="14"/>
      <c r="H428" s="14"/>
      <c r="I428" s="14"/>
      <c r="J428" s="14"/>
      <c r="K428" s="14"/>
      <c r="L428" s="14"/>
      <c r="M428" s="14"/>
      <c r="N428" s="14"/>
      <c r="O428" s="14"/>
    </row>
    <row r="429" spans="2:15" x14ac:dyDescent="0.2">
      <c r="B429" s="14"/>
      <c r="C429" s="14"/>
      <c r="D429" s="14"/>
      <c r="E429" s="14"/>
      <c r="F429" s="14"/>
      <c r="G429" s="14"/>
      <c r="H429" s="14"/>
      <c r="I429" s="14"/>
      <c r="J429" s="14"/>
      <c r="K429" s="14"/>
      <c r="L429" s="14"/>
      <c r="M429" s="14"/>
      <c r="N429" s="14"/>
      <c r="O429" s="14"/>
    </row>
    <row r="430" spans="2:15" x14ac:dyDescent="0.2">
      <c r="B430" s="14"/>
      <c r="C430" s="14"/>
      <c r="D430" s="14"/>
      <c r="E430" s="14"/>
      <c r="F430" s="14"/>
      <c r="G430" s="14"/>
      <c r="H430" s="14"/>
      <c r="I430" s="14"/>
      <c r="J430" s="14"/>
      <c r="K430" s="14"/>
      <c r="L430" s="14"/>
      <c r="M430" s="14"/>
      <c r="N430" s="14"/>
      <c r="O430" s="14"/>
    </row>
    <row r="431" spans="2:15" x14ac:dyDescent="0.2">
      <c r="B431" s="14"/>
      <c r="C431" s="14"/>
      <c r="D431" s="14"/>
      <c r="E431" s="14"/>
      <c r="F431" s="14"/>
      <c r="G431" s="14"/>
      <c r="H431" s="14"/>
      <c r="I431" s="14"/>
      <c r="J431" s="14"/>
      <c r="K431" s="14"/>
      <c r="L431" s="14"/>
      <c r="M431" s="14"/>
      <c r="N431" s="14"/>
      <c r="O431" s="14"/>
    </row>
    <row r="432" spans="2:15" x14ac:dyDescent="0.2">
      <c r="B432" s="14"/>
      <c r="C432" s="14"/>
      <c r="D432" s="14"/>
      <c r="E432" s="14"/>
      <c r="F432" s="14"/>
      <c r="G432" s="14"/>
      <c r="H432" s="14"/>
      <c r="I432" s="14"/>
      <c r="J432" s="14"/>
      <c r="K432" s="14"/>
      <c r="L432" s="14"/>
      <c r="M432" s="14"/>
      <c r="N432" s="14"/>
      <c r="O432" s="14"/>
    </row>
    <row r="433" spans="2:15" x14ac:dyDescent="0.2">
      <c r="B433" s="14"/>
      <c r="C433" s="14"/>
      <c r="D433" s="14"/>
      <c r="E433" s="14"/>
      <c r="F433" s="14"/>
      <c r="G433" s="14"/>
      <c r="H433" s="14"/>
      <c r="I433" s="14"/>
      <c r="J433" s="14"/>
      <c r="K433" s="14"/>
      <c r="L433" s="14"/>
      <c r="M433" s="14"/>
      <c r="N433" s="14"/>
      <c r="O433" s="14"/>
    </row>
    <row r="434" spans="2:15" x14ac:dyDescent="0.2">
      <c r="B434" s="14"/>
      <c r="C434" s="14"/>
      <c r="D434" s="14"/>
      <c r="E434" s="14"/>
      <c r="F434" s="14"/>
      <c r="G434" s="14"/>
      <c r="H434" s="14"/>
      <c r="I434" s="14"/>
      <c r="J434" s="14"/>
      <c r="K434" s="14"/>
      <c r="L434" s="14"/>
      <c r="M434" s="14"/>
      <c r="N434" s="14"/>
      <c r="O434" s="14"/>
    </row>
    <row r="435" spans="2:15" x14ac:dyDescent="0.2">
      <c r="B435" s="14"/>
      <c r="C435" s="14"/>
      <c r="D435" s="14"/>
      <c r="E435" s="14"/>
      <c r="F435" s="14"/>
      <c r="G435" s="14"/>
      <c r="H435" s="14"/>
      <c r="I435" s="14"/>
      <c r="J435" s="14"/>
      <c r="K435" s="14"/>
      <c r="L435" s="14"/>
      <c r="M435" s="14"/>
      <c r="N435" s="14"/>
      <c r="O435" s="14"/>
    </row>
    <row r="436" spans="2:15" x14ac:dyDescent="0.2">
      <c r="B436" s="14"/>
      <c r="C436" s="14"/>
      <c r="D436" s="14"/>
      <c r="E436" s="14"/>
      <c r="F436" s="14"/>
      <c r="G436" s="14"/>
      <c r="H436" s="14"/>
      <c r="I436" s="14"/>
      <c r="J436" s="14"/>
      <c r="K436" s="14"/>
      <c r="L436" s="14"/>
      <c r="M436" s="14"/>
      <c r="N436" s="14"/>
      <c r="O436" s="14"/>
    </row>
    <row r="437" spans="2:15" x14ac:dyDescent="0.2">
      <c r="B437" s="14"/>
      <c r="C437" s="14"/>
      <c r="D437" s="14"/>
      <c r="E437" s="14"/>
      <c r="F437" s="14"/>
      <c r="G437" s="14"/>
      <c r="H437" s="14"/>
      <c r="I437" s="14"/>
      <c r="J437" s="14"/>
      <c r="K437" s="14"/>
      <c r="L437" s="14"/>
      <c r="M437" s="14"/>
      <c r="N437" s="14"/>
      <c r="O437" s="14"/>
    </row>
    <row r="438" spans="2:15" x14ac:dyDescent="0.2">
      <c r="B438" s="14"/>
      <c r="C438" s="14"/>
      <c r="D438" s="14"/>
      <c r="E438" s="14"/>
      <c r="F438" s="14"/>
      <c r="G438" s="14"/>
      <c r="H438" s="14"/>
      <c r="I438" s="14"/>
      <c r="J438" s="14"/>
      <c r="K438" s="14"/>
      <c r="L438" s="14"/>
      <c r="M438" s="14"/>
      <c r="N438" s="14"/>
      <c r="O438" s="14"/>
    </row>
    <row r="439" spans="2:15" x14ac:dyDescent="0.2">
      <c r="B439" s="14"/>
      <c r="C439" s="14"/>
      <c r="D439" s="14"/>
      <c r="E439" s="14"/>
      <c r="F439" s="14"/>
      <c r="G439" s="14"/>
      <c r="H439" s="14"/>
      <c r="I439" s="14"/>
      <c r="J439" s="14"/>
      <c r="K439" s="14"/>
      <c r="L439" s="14"/>
      <c r="M439" s="14"/>
      <c r="N439" s="14"/>
      <c r="O439" s="14"/>
    </row>
    <row r="440" spans="2:15" x14ac:dyDescent="0.2">
      <c r="B440" s="14"/>
      <c r="C440" s="14"/>
      <c r="D440" s="14"/>
      <c r="E440" s="14"/>
      <c r="F440" s="14"/>
      <c r="G440" s="14"/>
      <c r="H440" s="14"/>
      <c r="I440" s="14"/>
      <c r="J440" s="14"/>
      <c r="K440" s="14"/>
      <c r="L440" s="14"/>
      <c r="M440" s="14"/>
      <c r="N440" s="14"/>
      <c r="O440" s="14"/>
    </row>
    <row r="441" spans="2:15" x14ac:dyDescent="0.2">
      <c r="B441" s="14"/>
      <c r="C441" s="14"/>
      <c r="D441" s="14"/>
      <c r="E441" s="14"/>
      <c r="F441" s="14"/>
      <c r="G441" s="14"/>
      <c r="H441" s="14"/>
      <c r="I441" s="14"/>
      <c r="J441" s="14"/>
      <c r="K441" s="14"/>
      <c r="L441" s="14"/>
      <c r="M441" s="14"/>
      <c r="N441" s="14"/>
      <c r="O441" s="14"/>
    </row>
    <row r="442" spans="2:15" x14ac:dyDescent="0.2">
      <c r="B442" s="14"/>
      <c r="C442" s="14"/>
      <c r="D442" s="14"/>
      <c r="E442" s="14"/>
      <c r="F442" s="14"/>
      <c r="G442" s="14"/>
      <c r="H442" s="14"/>
      <c r="I442" s="14"/>
      <c r="J442" s="14"/>
      <c r="K442" s="14"/>
      <c r="L442" s="14"/>
      <c r="M442" s="14"/>
      <c r="N442" s="14"/>
      <c r="O442" s="14"/>
    </row>
    <row r="443" spans="2:15" x14ac:dyDescent="0.2">
      <c r="B443" s="14"/>
      <c r="C443" s="14"/>
      <c r="D443" s="14"/>
      <c r="E443" s="14"/>
      <c r="F443" s="14"/>
      <c r="G443" s="14"/>
      <c r="H443" s="14"/>
      <c r="I443" s="14"/>
      <c r="J443" s="14"/>
      <c r="K443" s="14"/>
      <c r="L443" s="14"/>
      <c r="M443" s="14"/>
      <c r="N443" s="14"/>
      <c r="O443" s="14"/>
    </row>
    <row r="444" spans="2:15" x14ac:dyDescent="0.2">
      <c r="B444" s="14"/>
      <c r="C444" s="14"/>
      <c r="D444" s="14"/>
      <c r="E444" s="14"/>
      <c r="F444" s="14"/>
      <c r="G444" s="14"/>
      <c r="H444" s="14"/>
      <c r="I444" s="14"/>
      <c r="J444" s="14"/>
      <c r="K444" s="14"/>
      <c r="L444" s="14"/>
      <c r="M444" s="14"/>
      <c r="N444" s="14"/>
      <c r="O444" s="14"/>
    </row>
    <row r="445" spans="2:15" x14ac:dyDescent="0.2">
      <c r="B445" s="14"/>
      <c r="C445" s="14"/>
      <c r="D445" s="14"/>
      <c r="E445" s="14"/>
      <c r="F445" s="14"/>
      <c r="G445" s="14"/>
      <c r="H445" s="14"/>
      <c r="I445" s="14"/>
      <c r="J445" s="14"/>
      <c r="K445" s="14"/>
      <c r="L445" s="14"/>
      <c r="M445" s="14"/>
      <c r="N445" s="14"/>
      <c r="O445" s="14"/>
    </row>
    <row r="446" spans="2:15" x14ac:dyDescent="0.2">
      <c r="B446" s="14"/>
      <c r="C446" s="14"/>
      <c r="D446" s="14"/>
      <c r="E446" s="14"/>
      <c r="F446" s="14"/>
      <c r="G446" s="14"/>
      <c r="H446" s="14"/>
      <c r="I446" s="14"/>
      <c r="J446" s="14"/>
      <c r="K446" s="14"/>
      <c r="L446" s="14"/>
      <c r="M446" s="14"/>
      <c r="N446" s="14"/>
      <c r="O446" s="14"/>
    </row>
    <row r="447" spans="2:15" x14ac:dyDescent="0.2">
      <c r="B447" s="14"/>
      <c r="C447" s="14"/>
      <c r="D447" s="14"/>
      <c r="E447" s="14"/>
      <c r="F447" s="14"/>
      <c r="G447" s="14"/>
      <c r="H447" s="14"/>
      <c r="I447" s="14"/>
      <c r="J447" s="14"/>
      <c r="K447" s="14"/>
      <c r="L447" s="14"/>
      <c r="M447" s="14"/>
      <c r="N447" s="14"/>
      <c r="O447" s="14"/>
    </row>
    <row r="448" spans="2:15" x14ac:dyDescent="0.2">
      <c r="B448" s="14"/>
      <c r="C448" s="14"/>
      <c r="D448" s="14"/>
      <c r="E448" s="14"/>
      <c r="F448" s="14"/>
      <c r="G448" s="14"/>
      <c r="H448" s="14"/>
      <c r="I448" s="14"/>
      <c r="J448" s="14"/>
      <c r="K448" s="14"/>
      <c r="L448" s="14"/>
      <c r="M448" s="14"/>
      <c r="N448" s="14"/>
      <c r="O448" s="14"/>
    </row>
    <row r="449" spans="2:15" x14ac:dyDescent="0.2">
      <c r="B449" s="14"/>
      <c r="C449" s="14"/>
      <c r="D449" s="14"/>
      <c r="E449" s="14"/>
      <c r="F449" s="14"/>
      <c r="G449" s="14"/>
      <c r="H449" s="14"/>
      <c r="I449" s="14"/>
      <c r="J449" s="14"/>
      <c r="K449" s="14"/>
      <c r="L449" s="14"/>
      <c r="M449" s="14"/>
      <c r="N449" s="14"/>
      <c r="O449" s="14"/>
    </row>
    <row r="450" spans="2:15" x14ac:dyDescent="0.2">
      <c r="B450" s="14"/>
      <c r="C450" s="14"/>
      <c r="D450" s="14"/>
      <c r="E450" s="14"/>
      <c r="F450" s="14"/>
      <c r="G450" s="14"/>
      <c r="H450" s="14"/>
      <c r="I450" s="14"/>
      <c r="J450" s="14"/>
      <c r="K450" s="14"/>
      <c r="L450" s="14"/>
      <c r="M450" s="14"/>
      <c r="N450" s="14"/>
      <c r="O450" s="14"/>
    </row>
    <row r="451" spans="2:15" x14ac:dyDescent="0.2">
      <c r="B451" s="14"/>
      <c r="C451" s="14"/>
      <c r="D451" s="14"/>
      <c r="E451" s="14"/>
      <c r="F451" s="14"/>
      <c r="G451" s="14"/>
      <c r="H451" s="14"/>
      <c r="I451" s="14"/>
      <c r="J451" s="14"/>
      <c r="K451" s="14"/>
      <c r="L451" s="14"/>
      <c r="M451" s="14"/>
      <c r="N451" s="14"/>
      <c r="O451" s="14"/>
    </row>
    <row r="452" spans="2:15" x14ac:dyDescent="0.2">
      <c r="B452" s="14"/>
      <c r="C452" s="14"/>
      <c r="D452" s="14"/>
      <c r="E452" s="14"/>
      <c r="F452" s="14"/>
      <c r="G452" s="14"/>
      <c r="H452" s="14"/>
      <c r="I452" s="14"/>
      <c r="J452" s="14"/>
      <c r="K452" s="14"/>
      <c r="L452" s="14"/>
      <c r="M452" s="14"/>
      <c r="N452" s="14"/>
      <c r="O452" s="14"/>
    </row>
    <row r="453" spans="2:15" x14ac:dyDescent="0.2">
      <c r="B453" s="14"/>
      <c r="C453" s="14"/>
      <c r="D453" s="14"/>
      <c r="E453" s="14"/>
      <c r="F453" s="14"/>
      <c r="G453" s="14"/>
      <c r="H453" s="14"/>
      <c r="I453" s="14"/>
      <c r="J453" s="14"/>
      <c r="K453" s="14"/>
      <c r="L453" s="14"/>
      <c r="M453" s="14"/>
      <c r="N453" s="14"/>
      <c r="O453" s="14"/>
    </row>
    <row r="454" spans="2:15" x14ac:dyDescent="0.2">
      <c r="B454" s="14"/>
      <c r="C454" s="14"/>
      <c r="D454" s="14"/>
      <c r="E454" s="14"/>
      <c r="F454" s="14"/>
      <c r="G454" s="14"/>
      <c r="H454" s="14"/>
      <c r="I454" s="14"/>
      <c r="J454" s="14"/>
      <c r="K454" s="14"/>
      <c r="L454" s="14"/>
      <c r="M454" s="14"/>
      <c r="N454" s="14"/>
      <c r="O454" s="14"/>
    </row>
    <row r="455" spans="2:15" x14ac:dyDescent="0.2">
      <c r="B455" s="14"/>
      <c r="C455" s="14"/>
      <c r="D455" s="14"/>
      <c r="E455" s="14"/>
      <c r="F455" s="14"/>
      <c r="G455" s="14"/>
      <c r="H455" s="14"/>
      <c r="I455" s="14"/>
      <c r="J455" s="14"/>
      <c r="K455" s="14"/>
      <c r="L455" s="14"/>
      <c r="M455" s="14"/>
      <c r="N455" s="14"/>
      <c r="O455" s="14"/>
    </row>
    <row r="456" spans="2:15" x14ac:dyDescent="0.2">
      <c r="B456" s="14"/>
      <c r="C456" s="14"/>
      <c r="D456" s="14"/>
      <c r="E456" s="14"/>
      <c r="F456" s="14"/>
      <c r="G456" s="14"/>
      <c r="H456" s="14"/>
      <c r="I456" s="14"/>
      <c r="J456" s="14"/>
      <c r="K456" s="14"/>
      <c r="L456" s="14"/>
      <c r="M456" s="14"/>
      <c r="N456" s="14"/>
      <c r="O456" s="14"/>
    </row>
    <row r="457" spans="2:15" x14ac:dyDescent="0.2">
      <c r="B457" s="14"/>
      <c r="C457" s="14"/>
      <c r="D457" s="14"/>
      <c r="E457" s="14"/>
      <c r="F457" s="14"/>
      <c r="G457" s="14"/>
      <c r="H457" s="14"/>
      <c r="I457" s="14"/>
      <c r="J457" s="14"/>
      <c r="K457" s="14"/>
      <c r="L457" s="14"/>
      <c r="M457" s="14"/>
      <c r="N457" s="14"/>
      <c r="O457" s="14"/>
    </row>
    <row r="458" spans="2:15" x14ac:dyDescent="0.2">
      <c r="B458" s="14"/>
      <c r="C458" s="14"/>
      <c r="D458" s="14"/>
      <c r="E458" s="14"/>
      <c r="F458" s="14"/>
      <c r="G458" s="14"/>
      <c r="H458" s="14"/>
      <c r="I458" s="14"/>
      <c r="J458" s="14"/>
      <c r="K458" s="14"/>
      <c r="L458" s="14"/>
      <c r="M458" s="14"/>
      <c r="N458" s="14"/>
      <c r="O458" s="14"/>
    </row>
    <row r="459" spans="2:15" x14ac:dyDescent="0.2">
      <c r="B459" s="14"/>
      <c r="C459" s="14"/>
      <c r="D459" s="14"/>
      <c r="E459" s="14"/>
      <c r="F459" s="14"/>
      <c r="G459" s="14"/>
      <c r="H459" s="14"/>
      <c r="I459" s="14"/>
      <c r="J459" s="14"/>
      <c r="K459" s="14"/>
      <c r="L459" s="14"/>
      <c r="M459" s="14"/>
      <c r="N459" s="14"/>
      <c r="O459" s="14"/>
    </row>
    <row r="460" spans="2:15" x14ac:dyDescent="0.2">
      <c r="B460" s="14"/>
      <c r="C460" s="14"/>
      <c r="D460" s="14"/>
      <c r="E460" s="14"/>
      <c r="F460" s="14"/>
      <c r="G460" s="14"/>
      <c r="H460" s="14"/>
      <c r="I460" s="14"/>
      <c r="J460" s="14"/>
      <c r="K460" s="14"/>
      <c r="L460" s="14"/>
      <c r="M460" s="14"/>
      <c r="N460" s="14"/>
      <c r="O460" s="14"/>
    </row>
    <row r="461" spans="2:15" x14ac:dyDescent="0.2">
      <c r="B461" s="14"/>
      <c r="C461" s="14"/>
      <c r="D461" s="14"/>
      <c r="E461" s="14"/>
      <c r="F461" s="14"/>
      <c r="G461" s="14"/>
      <c r="H461" s="14"/>
      <c r="I461" s="14"/>
      <c r="J461" s="14"/>
      <c r="K461" s="14"/>
      <c r="L461" s="14"/>
      <c r="M461" s="14"/>
      <c r="N461" s="14"/>
      <c r="O461" s="14"/>
    </row>
    <row r="462" spans="2:15" x14ac:dyDescent="0.2">
      <c r="B462" s="14"/>
      <c r="C462" s="14"/>
      <c r="D462" s="14"/>
      <c r="E462" s="14"/>
      <c r="F462" s="14"/>
      <c r="G462" s="14"/>
      <c r="H462" s="14"/>
      <c r="I462" s="14"/>
      <c r="J462" s="14"/>
      <c r="K462" s="14"/>
      <c r="L462" s="14"/>
      <c r="M462" s="14"/>
      <c r="N462" s="14"/>
      <c r="O462" s="14"/>
    </row>
    <row r="463" spans="2:15" x14ac:dyDescent="0.2">
      <c r="B463" s="14"/>
      <c r="C463" s="14"/>
      <c r="D463" s="14"/>
      <c r="E463" s="14"/>
      <c r="F463" s="14"/>
      <c r="G463" s="14"/>
      <c r="H463" s="14"/>
      <c r="I463" s="14"/>
      <c r="J463" s="14"/>
      <c r="K463" s="14"/>
      <c r="L463" s="14"/>
      <c r="M463" s="14"/>
      <c r="N463" s="14"/>
      <c r="O463" s="14"/>
    </row>
    <row r="464" spans="2:15" x14ac:dyDescent="0.2">
      <c r="B464" s="14"/>
      <c r="C464" s="14"/>
      <c r="D464" s="14"/>
      <c r="E464" s="14"/>
      <c r="F464" s="14"/>
      <c r="G464" s="14"/>
      <c r="H464" s="14"/>
      <c r="I464" s="14"/>
      <c r="J464" s="14"/>
      <c r="K464" s="14"/>
      <c r="L464" s="14"/>
      <c r="M464" s="14"/>
      <c r="N464" s="14"/>
      <c r="O464" s="14"/>
    </row>
    <row r="465" spans="2:15" x14ac:dyDescent="0.2">
      <c r="B465" s="14"/>
      <c r="C465" s="14"/>
      <c r="D465" s="14"/>
      <c r="E465" s="14"/>
      <c r="F465" s="14"/>
      <c r="G465" s="14"/>
      <c r="H465" s="14"/>
      <c r="I465" s="14"/>
      <c r="J465" s="14"/>
      <c r="K465" s="14"/>
      <c r="L465" s="14"/>
      <c r="M465" s="14"/>
      <c r="N465" s="14"/>
      <c r="O465" s="14"/>
    </row>
    <row r="466" spans="2:15" x14ac:dyDescent="0.2">
      <c r="B466" s="14"/>
      <c r="C466" s="14"/>
      <c r="D466" s="14"/>
      <c r="E466" s="14"/>
      <c r="F466" s="14"/>
      <c r="G466" s="14"/>
      <c r="H466" s="14"/>
      <c r="I466" s="14"/>
      <c r="J466" s="14"/>
      <c r="K466" s="14"/>
      <c r="L466" s="14"/>
      <c r="M466" s="14"/>
      <c r="N466" s="14"/>
      <c r="O466" s="14"/>
    </row>
    <row r="467" spans="2:15" x14ac:dyDescent="0.2">
      <c r="B467" s="14"/>
      <c r="C467" s="14"/>
      <c r="D467" s="14"/>
      <c r="E467" s="14"/>
      <c r="F467" s="14"/>
      <c r="G467" s="14"/>
      <c r="H467" s="14"/>
      <c r="I467" s="14"/>
      <c r="J467" s="14"/>
      <c r="K467" s="14"/>
      <c r="L467" s="14"/>
      <c r="M467" s="14"/>
      <c r="N467" s="14"/>
      <c r="O467" s="14"/>
    </row>
    <row r="468" spans="2:15" x14ac:dyDescent="0.2">
      <c r="B468" s="14"/>
      <c r="C468" s="14"/>
      <c r="D468" s="14"/>
      <c r="E468" s="14"/>
      <c r="F468" s="14"/>
      <c r="G468" s="14"/>
      <c r="H468" s="14"/>
      <c r="I468" s="14"/>
      <c r="J468" s="14"/>
      <c r="K468" s="14"/>
      <c r="L468" s="14"/>
      <c r="M468" s="14"/>
      <c r="N468" s="14"/>
      <c r="O468" s="14"/>
    </row>
    <row r="469" spans="2:15" x14ac:dyDescent="0.2">
      <c r="B469" s="14"/>
      <c r="C469" s="14"/>
      <c r="D469" s="14"/>
      <c r="E469" s="14"/>
      <c r="F469" s="14"/>
      <c r="G469" s="14"/>
      <c r="H469" s="14"/>
      <c r="I469" s="14"/>
      <c r="J469" s="14"/>
      <c r="K469" s="14"/>
      <c r="L469" s="14"/>
      <c r="M469" s="14"/>
      <c r="N469" s="14"/>
      <c r="O469" s="14"/>
    </row>
    <row r="470" spans="2:15" x14ac:dyDescent="0.2">
      <c r="B470" s="14"/>
      <c r="C470" s="14"/>
      <c r="D470" s="14"/>
      <c r="E470" s="14"/>
      <c r="F470" s="14"/>
      <c r="G470" s="14"/>
      <c r="H470" s="14"/>
      <c r="I470" s="14"/>
      <c r="J470" s="14"/>
      <c r="K470" s="14"/>
      <c r="L470" s="14"/>
      <c r="M470" s="14"/>
      <c r="N470" s="14"/>
      <c r="O470" s="14"/>
    </row>
    <row r="471" spans="2:15" x14ac:dyDescent="0.2">
      <c r="B471" s="14"/>
      <c r="C471" s="14"/>
      <c r="D471" s="14"/>
      <c r="E471" s="14"/>
      <c r="F471" s="14"/>
      <c r="G471" s="14"/>
      <c r="H471" s="14"/>
      <c r="I471" s="14"/>
      <c r="J471" s="14"/>
      <c r="K471" s="14"/>
      <c r="L471" s="14"/>
      <c r="M471" s="14"/>
      <c r="N471" s="14"/>
      <c r="O471" s="14"/>
    </row>
    <row r="472" spans="2:15" x14ac:dyDescent="0.2">
      <c r="B472" s="14"/>
      <c r="C472" s="14"/>
      <c r="D472" s="14"/>
      <c r="E472" s="14"/>
      <c r="F472" s="14"/>
      <c r="G472" s="14"/>
      <c r="H472" s="14"/>
      <c r="I472" s="14"/>
      <c r="J472" s="14"/>
      <c r="K472" s="14"/>
      <c r="L472" s="14"/>
      <c r="M472" s="14"/>
      <c r="N472" s="14"/>
      <c r="O472" s="14"/>
    </row>
    <row r="473" spans="2:15" x14ac:dyDescent="0.2">
      <c r="B473" s="14"/>
      <c r="C473" s="14"/>
      <c r="D473" s="14"/>
      <c r="E473" s="14"/>
      <c r="F473" s="14"/>
      <c r="G473" s="14"/>
      <c r="H473" s="14"/>
      <c r="I473" s="14"/>
      <c r="J473" s="14"/>
      <c r="K473" s="14"/>
      <c r="L473" s="14"/>
      <c r="M473" s="14"/>
      <c r="N473" s="14"/>
      <c r="O473" s="14"/>
    </row>
    <row r="474" spans="2:15" x14ac:dyDescent="0.2">
      <c r="B474" s="14"/>
      <c r="C474" s="14"/>
      <c r="D474" s="14"/>
      <c r="E474" s="14"/>
      <c r="F474" s="14"/>
      <c r="G474" s="14"/>
      <c r="H474" s="14"/>
      <c r="I474" s="14"/>
      <c r="J474" s="14"/>
      <c r="K474" s="14"/>
      <c r="L474" s="14"/>
      <c r="M474" s="14"/>
      <c r="N474" s="14"/>
      <c r="O474" s="14"/>
    </row>
    <row r="475" spans="2:15" x14ac:dyDescent="0.2">
      <c r="B475" s="14"/>
      <c r="C475" s="14"/>
      <c r="D475" s="14"/>
      <c r="E475" s="14"/>
      <c r="F475" s="14"/>
      <c r="G475" s="14"/>
      <c r="H475" s="14"/>
      <c r="I475" s="14"/>
      <c r="J475" s="14"/>
      <c r="K475" s="14"/>
      <c r="L475" s="14"/>
      <c r="M475" s="14"/>
      <c r="N475" s="14"/>
      <c r="O475" s="14"/>
    </row>
    <row r="476" spans="2:15" x14ac:dyDescent="0.2">
      <c r="B476" s="14"/>
      <c r="C476" s="14"/>
      <c r="D476" s="14"/>
      <c r="E476" s="14"/>
      <c r="F476" s="14"/>
      <c r="G476" s="14"/>
      <c r="H476" s="14"/>
      <c r="I476" s="14"/>
      <c r="J476" s="14"/>
      <c r="K476" s="14"/>
      <c r="L476" s="14"/>
      <c r="M476" s="14"/>
      <c r="N476" s="14"/>
      <c r="O476" s="14"/>
    </row>
    <row r="477" spans="2:15" x14ac:dyDescent="0.2">
      <c r="B477" s="14"/>
      <c r="C477" s="14"/>
      <c r="D477" s="14"/>
      <c r="E477" s="14"/>
      <c r="F477" s="14"/>
      <c r="G477" s="14"/>
      <c r="H477" s="14"/>
      <c r="I477" s="14"/>
      <c r="J477" s="14"/>
      <c r="K477" s="14"/>
      <c r="L477" s="14"/>
      <c r="M477" s="14"/>
      <c r="N477" s="14"/>
      <c r="O477" s="14"/>
    </row>
    <row r="478" spans="2:15" x14ac:dyDescent="0.2">
      <c r="B478" s="14"/>
      <c r="C478" s="14"/>
      <c r="D478" s="14"/>
      <c r="E478" s="14"/>
      <c r="F478" s="14"/>
      <c r="G478" s="14"/>
      <c r="H478" s="14"/>
      <c r="I478" s="14"/>
      <c r="J478" s="14"/>
      <c r="K478" s="14"/>
      <c r="L478" s="14"/>
      <c r="M478" s="14"/>
      <c r="N478" s="14"/>
      <c r="O478" s="14"/>
    </row>
    <row r="479" spans="2:15" x14ac:dyDescent="0.2">
      <c r="B479" s="14"/>
      <c r="C479" s="14"/>
      <c r="D479" s="14"/>
      <c r="E479" s="14"/>
      <c r="F479" s="14"/>
      <c r="G479" s="14"/>
      <c r="H479" s="14"/>
      <c r="I479" s="14"/>
      <c r="J479" s="14"/>
      <c r="K479" s="14"/>
      <c r="L479" s="14"/>
      <c r="M479" s="14"/>
      <c r="N479" s="14"/>
      <c r="O479" s="14"/>
    </row>
    <row r="480" spans="2:15" x14ac:dyDescent="0.2">
      <c r="B480" s="14"/>
      <c r="C480" s="14"/>
      <c r="D480" s="14"/>
      <c r="E480" s="14"/>
      <c r="F480" s="14"/>
      <c r="G480" s="14"/>
      <c r="H480" s="14"/>
      <c r="I480" s="14"/>
      <c r="J480" s="14"/>
      <c r="K480" s="14"/>
      <c r="L480" s="14"/>
      <c r="M480" s="14"/>
      <c r="N480" s="14"/>
      <c r="O480" s="14"/>
    </row>
    <row r="481" spans="2:15" x14ac:dyDescent="0.2">
      <c r="B481" s="14"/>
      <c r="C481" s="14"/>
      <c r="D481" s="14"/>
      <c r="E481" s="14"/>
      <c r="F481" s="14"/>
      <c r="G481" s="14"/>
      <c r="H481" s="14"/>
      <c r="I481" s="14"/>
      <c r="J481" s="14"/>
      <c r="K481" s="14"/>
      <c r="L481" s="14"/>
      <c r="M481" s="14"/>
      <c r="N481" s="14"/>
      <c r="O481" s="14"/>
    </row>
    <row r="482" spans="2:15" x14ac:dyDescent="0.2">
      <c r="B482" s="14"/>
      <c r="C482" s="14"/>
      <c r="D482" s="14"/>
      <c r="E482" s="14"/>
      <c r="F482" s="14"/>
      <c r="G482" s="14"/>
      <c r="H482" s="14"/>
      <c r="I482" s="14"/>
      <c r="J482" s="14"/>
      <c r="K482" s="14"/>
      <c r="L482" s="14"/>
      <c r="M482" s="14"/>
      <c r="N482" s="14"/>
      <c r="O482" s="14"/>
    </row>
    <row r="483" spans="2:15" x14ac:dyDescent="0.2">
      <c r="B483" s="14"/>
      <c r="C483" s="14"/>
      <c r="D483" s="14"/>
      <c r="E483" s="14"/>
      <c r="F483" s="14"/>
      <c r="G483" s="14"/>
      <c r="H483" s="14"/>
      <c r="I483" s="14"/>
      <c r="J483" s="14"/>
      <c r="K483" s="14"/>
      <c r="L483" s="14"/>
      <c r="M483" s="14"/>
      <c r="N483" s="14"/>
      <c r="O483" s="14"/>
    </row>
    <row r="484" spans="2:15" x14ac:dyDescent="0.2">
      <c r="B484" s="14"/>
      <c r="C484" s="14"/>
      <c r="D484" s="14"/>
      <c r="E484" s="14"/>
      <c r="F484" s="14"/>
      <c r="G484" s="14"/>
      <c r="H484" s="14"/>
      <c r="I484" s="14"/>
      <c r="J484" s="14"/>
      <c r="K484" s="14"/>
      <c r="L484" s="14"/>
      <c r="M484" s="14"/>
      <c r="N484" s="14"/>
      <c r="O484" s="14"/>
    </row>
    <row r="485" spans="2:15" x14ac:dyDescent="0.2">
      <c r="B485" s="14"/>
      <c r="C485" s="14"/>
      <c r="D485" s="14"/>
      <c r="E485" s="14"/>
      <c r="F485" s="14"/>
      <c r="G485" s="14"/>
      <c r="H485" s="14"/>
      <c r="I485" s="14"/>
      <c r="J485" s="14"/>
      <c r="K485" s="14"/>
      <c r="L485" s="14"/>
      <c r="M485" s="14"/>
      <c r="N485" s="14"/>
      <c r="O485" s="14"/>
    </row>
    <row r="486" spans="2:15" x14ac:dyDescent="0.2">
      <c r="B486" s="14"/>
      <c r="C486" s="14"/>
      <c r="D486" s="14"/>
      <c r="E486" s="14"/>
      <c r="F486" s="14"/>
      <c r="G486" s="14"/>
      <c r="H486" s="14"/>
      <c r="I486" s="14"/>
      <c r="J486" s="14"/>
      <c r="K486" s="14"/>
      <c r="L486" s="14"/>
      <c r="M486" s="14"/>
      <c r="N486" s="14"/>
      <c r="O486" s="14"/>
    </row>
    <row r="487" spans="2:15" x14ac:dyDescent="0.2">
      <c r="B487" s="14"/>
      <c r="C487" s="14"/>
      <c r="D487" s="14"/>
      <c r="E487" s="14"/>
      <c r="F487" s="14"/>
      <c r="G487" s="14"/>
      <c r="H487" s="14"/>
      <c r="I487" s="14"/>
      <c r="J487" s="14"/>
      <c r="K487" s="14"/>
      <c r="L487" s="14"/>
      <c r="M487" s="14"/>
      <c r="N487" s="14"/>
      <c r="O487" s="14"/>
    </row>
    <row r="488" spans="2:15" x14ac:dyDescent="0.2">
      <c r="B488" s="14"/>
      <c r="C488" s="14"/>
      <c r="D488" s="14"/>
      <c r="E488" s="14"/>
      <c r="F488" s="14"/>
      <c r="G488" s="14"/>
      <c r="H488" s="14"/>
      <c r="I488" s="14"/>
      <c r="J488" s="14"/>
      <c r="K488" s="14"/>
      <c r="L488" s="14"/>
      <c r="M488" s="14"/>
      <c r="N488" s="14"/>
      <c r="O488" s="14"/>
    </row>
    <row r="489" spans="2:15" x14ac:dyDescent="0.2">
      <c r="B489" s="14"/>
      <c r="C489" s="14"/>
      <c r="D489" s="14"/>
      <c r="E489" s="14"/>
      <c r="F489" s="14"/>
      <c r="G489" s="14"/>
      <c r="H489" s="14"/>
      <c r="I489" s="14"/>
      <c r="J489" s="14"/>
      <c r="K489" s="14"/>
      <c r="L489" s="14"/>
      <c r="M489" s="14"/>
      <c r="N489" s="14"/>
      <c r="O489" s="14"/>
    </row>
    <row r="490" spans="2:15" x14ac:dyDescent="0.2">
      <c r="B490" s="14"/>
      <c r="C490" s="14"/>
      <c r="D490" s="14"/>
      <c r="E490" s="14"/>
      <c r="F490" s="14"/>
      <c r="G490" s="14"/>
      <c r="H490" s="14"/>
      <c r="I490" s="14"/>
      <c r="J490" s="14"/>
      <c r="K490" s="14"/>
      <c r="L490" s="14"/>
      <c r="M490" s="14"/>
      <c r="N490" s="14"/>
      <c r="O490" s="14"/>
    </row>
    <row r="491" spans="2:15" x14ac:dyDescent="0.2">
      <c r="B491" s="14"/>
      <c r="C491" s="14"/>
      <c r="D491" s="14"/>
      <c r="E491" s="14"/>
      <c r="F491" s="14"/>
      <c r="G491" s="14"/>
      <c r="H491" s="14"/>
      <c r="I491" s="14"/>
      <c r="J491" s="14"/>
      <c r="K491" s="14"/>
      <c r="L491" s="14"/>
      <c r="M491" s="14"/>
      <c r="N491" s="14"/>
      <c r="O491" s="14"/>
    </row>
    <row r="492" spans="2:15" x14ac:dyDescent="0.2">
      <c r="B492" s="14"/>
      <c r="C492" s="14"/>
      <c r="D492" s="14"/>
      <c r="E492" s="14"/>
      <c r="F492" s="14"/>
      <c r="G492" s="14"/>
      <c r="H492" s="14"/>
      <c r="I492" s="14"/>
      <c r="J492" s="14"/>
      <c r="K492" s="14"/>
      <c r="L492" s="14"/>
      <c r="M492" s="14"/>
      <c r="N492" s="14"/>
      <c r="O492" s="14"/>
    </row>
    <row r="493" spans="2:15" x14ac:dyDescent="0.2">
      <c r="B493" s="14"/>
      <c r="C493" s="14"/>
      <c r="D493" s="14"/>
      <c r="E493" s="14"/>
      <c r="F493" s="14"/>
      <c r="G493" s="14"/>
      <c r="H493" s="14"/>
      <c r="I493" s="14"/>
      <c r="J493" s="14"/>
      <c r="K493" s="14"/>
      <c r="L493" s="14"/>
      <c r="M493" s="14"/>
      <c r="N493" s="14"/>
      <c r="O493" s="14"/>
    </row>
    <row r="494" spans="2:15" x14ac:dyDescent="0.2">
      <c r="B494" s="14"/>
      <c r="C494" s="14"/>
      <c r="D494" s="14"/>
      <c r="E494" s="14"/>
      <c r="F494" s="14"/>
      <c r="G494" s="14"/>
      <c r="H494" s="14"/>
      <c r="I494" s="14"/>
      <c r="J494" s="14"/>
      <c r="K494" s="14"/>
      <c r="L494" s="14"/>
      <c r="M494" s="14"/>
      <c r="N494" s="14"/>
      <c r="O494" s="14"/>
    </row>
    <row r="495" spans="2:15" x14ac:dyDescent="0.2">
      <c r="B495" s="14"/>
      <c r="C495" s="14"/>
      <c r="D495" s="14"/>
      <c r="E495" s="14"/>
      <c r="F495" s="14"/>
      <c r="G495" s="14"/>
      <c r="H495" s="14"/>
      <c r="I495" s="14"/>
      <c r="J495" s="14"/>
      <c r="K495" s="14"/>
      <c r="L495" s="14"/>
      <c r="M495" s="14"/>
      <c r="N495" s="14"/>
      <c r="O495" s="14"/>
    </row>
    <row r="496" spans="2:15" x14ac:dyDescent="0.2">
      <c r="B496" s="14"/>
      <c r="C496" s="14"/>
      <c r="D496" s="14"/>
      <c r="E496" s="14"/>
      <c r="F496" s="14"/>
      <c r="G496" s="14"/>
      <c r="H496" s="14"/>
      <c r="I496" s="14"/>
      <c r="J496" s="14"/>
      <c r="K496" s="14"/>
      <c r="L496" s="14"/>
      <c r="M496" s="14"/>
      <c r="N496" s="14"/>
      <c r="O496" s="14"/>
    </row>
    <row r="497" spans="2:15" x14ac:dyDescent="0.2">
      <c r="B497" s="14"/>
      <c r="C497" s="14"/>
      <c r="D497" s="14"/>
      <c r="E497" s="14"/>
      <c r="F497" s="14"/>
      <c r="G497" s="14"/>
      <c r="H497" s="14"/>
      <c r="I497" s="14"/>
      <c r="J497" s="14"/>
      <c r="K497" s="14"/>
      <c r="L497" s="14"/>
      <c r="M497" s="14"/>
      <c r="N497" s="14"/>
      <c r="O497" s="14"/>
    </row>
    <row r="498" spans="2:15" x14ac:dyDescent="0.2">
      <c r="B498" s="14"/>
      <c r="C498" s="14"/>
      <c r="D498" s="14"/>
      <c r="E498" s="14"/>
      <c r="F498" s="14"/>
      <c r="G498" s="14"/>
      <c r="H498" s="14"/>
      <c r="I498" s="14"/>
      <c r="J498" s="14"/>
      <c r="K498" s="14"/>
      <c r="L498" s="14"/>
      <c r="M498" s="14"/>
      <c r="N498" s="14"/>
      <c r="O498" s="14"/>
    </row>
    <row r="499" spans="2:15" x14ac:dyDescent="0.2">
      <c r="B499" s="14"/>
      <c r="C499" s="14"/>
      <c r="D499" s="14"/>
      <c r="E499" s="14"/>
      <c r="F499" s="14"/>
      <c r="G499" s="14"/>
      <c r="H499" s="14"/>
      <c r="I499" s="14"/>
      <c r="J499" s="14"/>
      <c r="K499" s="14"/>
      <c r="L499" s="14"/>
      <c r="M499" s="14"/>
      <c r="N499" s="14"/>
      <c r="O499" s="14"/>
    </row>
    <row r="500" spans="2:15" x14ac:dyDescent="0.2">
      <c r="B500" s="14"/>
      <c r="C500" s="14"/>
      <c r="D500" s="14"/>
      <c r="E500" s="14"/>
      <c r="F500" s="14"/>
      <c r="G500" s="14"/>
      <c r="H500" s="14"/>
      <c r="I500" s="14"/>
      <c r="J500" s="14"/>
      <c r="K500" s="14"/>
      <c r="L500" s="14"/>
      <c r="M500" s="14"/>
      <c r="N500" s="14"/>
      <c r="O500" s="14"/>
    </row>
    <row r="501" spans="2:15" x14ac:dyDescent="0.2">
      <c r="B501" s="14"/>
      <c r="C501" s="14"/>
      <c r="D501" s="14"/>
      <c r="E501" s="14"/>
      <c r="F501" s="14"/>
      <c r="G501" s="14"/>
      <c r="H501" s="14"/>
      <c r="I501" s="14"/>
      <c r="J501" s="14"/>
      <c r="K501" s="14"/>
      <c r="L501" s="14"/>
      <c r="M501" s="14"/>
      <c r="N501" s="14"/>
      <c r="O501" s="14"/>
    </row>
    <row r="502" spans="2:15" x14ac:dyDescent="0.2">
      <c r="B502" s="14"/>
      <c r="C502" s="14"/>
      <c r="D502" s="14"/>
      <c r="E502" s="14"/>
      <c r="F502" s="14"/>
      <c r="G502" s="14"/>
      <c r="H502" s="14"/>
      <c r="I502" s="14"/>
      <c r="J502" s="14"/>
      <c r="K502" s="14"/>
      <c r="L502" s="14"/>
      <c r="M502" s="14"/>
      <c r="N502" s="14"/>
      <c r="O502" s="14"/>
    </row>
    <row r="503" spans="2:15" x14ac:dyDescent="0.2">
      <c r="B503" s="14"/>
      <c r="C503" s="14"/>
      <c r="D503" s="14"/>
      <c r="E503" s="14"/>
      <c r="F503" s="14"/>
      <c r="G503" s="14"/>
      <c r="H503" s="14"/>
      <c r="I503" s="14"/>
      <c r="J503" s="14"/>
      <c r="K503" s="14"/>
      <c r="L503" s="14"/>
      <c r="M503" s="14"/>
      <c r="N503" s="14"/>
      <c r="O503" s="14"/>
    </row>
    <row r="504" spans="2:15" x14ac:dyDescent="0.2">
      <c r="B504" s="14"/>
      <c r="C504" s="14"/>
      <c r="D504" s="14"/>
      <c r="E504" s="14"/>
      <c r="F504" s="14"/>
      <c r="G504" s="14"/>
      <c r="H504" s="14"/>
      <c r="I504" s="14"/>
      <c r="J504" s="14"/>
      <c r="K504" s="14"/>
      <c r="L504" s="14"/>
      <c r="M504" s="14"/>
      <c r="N504" s="14"/>
      <c r="O504" s="14"/>
    </row>
    <row r="505" spans="2:15" x14ac:dyDescent="0.2">
      <c r="B505" s="14"/>
      <c r="C505" s="14"/>
      <c r="D505" s="14"/>
      <c r="E505" s="14"/>
      <c r="F505" s="14"/>
      <c r="G505" s="14"/>
      <c r="H505" s="14"/>
      <c r="I505" s="14"/>
      <c r="J505" s="14"/>
      <c r="K505" s="14"/>
      <c r="L505" s="14"/>
      <c r="M505" s="14"/>
      <c r="N505" s="14"/>
      <c r="O505" s="14"/>
    </row>
  </sheetData>
  <mergeCells count="17">
    <mergeCell ref="C25:M25"/>
    <mergeCell ref="C30:M30"/>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07"/>
  <sheetViews>
    <sheetView showGridLines="0" tabSelected="1" zoomScaleNormal="100" zoomScalePageLayoutView="40" workbookViewId="0"/>
  </sheetViews>
  <sheetFormatPr defaultColWidth="9.140625" defaultRowHeight="15" x14ac:dyDescent="0.25"/>
  <cols>
    <col min="1" max="1" width="1.85546875" customWidth="1"/>
    <col min="2" max="2" width="3.5703125" customWidth="1"/>
    <col min="3" max="3" width="29.5703125" customWidth="1"/>
    <col min="4" max="4" width="54.4257812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 min="257" max="257" width="1.85546875" customWidth="1"/>
    <col min="258" max="258" width="3.5703125" customWidth="1"/>
    <col min="259" max="259" width="29.5703125" customWidth="1"/>
    <col min="260" max="260" width="54.42578125" customWidth="1"/>
    <col min="261" max="262" width="12.42578125" customWidth="1"/>
    <col min="263" max="263" width="12.85546875" customWidth="1"/>
    <col min="264" max="264" width="13.5703125" customWidth="1"/>
    <col min="265" max="265" width="12.5703125" customWidth="1"/>
    <col min="266" max="266" width="14.42578125" customWidth="1"/>
    <col min="267" max="267" width="12" customWidth="1"/>
    <col min="268" max="268" width="11.42578125" customWidth="1"/>
    <col min="269" max="269" width="11.5703125" bestFit="1" customWidth="1"/>
    <col min="270" max="270" width="14.5703125" customWidth="1"/>
    <col min="271" max="271" width="13" customWidth="1"/>
    <col min="272" max="272" width="49" customWidth="1"/>
    <col min="273" max="273" width="2.140625" customWidth="1"/>
    <col min="513" max="513" width="1.85546875" customWidth="1"/>
    <col min="514" max="514" width="3.5703125" customWidth="1"/>
    <col min="515" max="515" width="29.5703125" customWidth="1"/>
    <col min="516" max="516" width="54.42578125" customWidth="1"/>
    <col min="517" max="518" width="12.42578125" customWidth="1"/>
    <col min="519" max="519" width="12.85546875" customWidth="1"/>
    <col min="520" max="520" width="13.5703125" customWidth="1"/>
    <col min="521" max="521" width="12.5703125" customWidth="1"/>
    <col min="522" max="522" width="14.42578125" customWidth="1"/>
    <col min="523" max="523" width="12" customWidth="1"/>
    <col min="524" max="524" width="11.42578125" customWidth="1"/>
    <col min="525" max="525" width="11.5703125" bestFit="1" customWidth="1"/>
    <col min="526" max="526" width="14.5703125" customWidth="1"/>
    <col min="527" max="527" width="13" customWidth="1"/>
    <col min="528" max="528" width="49" customWidth="1"/>
    <col min="529" max="529" width="2.140625" customWidth="1"/>
    <col min="769" max="769" width="1.85546875" customWidth="1"/>
    <col min="770" max="770" width="3.5703125" customWidth="1"/>
    <col min="771" max="771" width="29.5703125" customWidth="1"/>
    <col min="772" max="772" width="54.42578125" customWidth="1"/>
    <col min="773" max="774" width="12.42578125" customWidth="1"/>
    <col min="775" max="775" width="12.85546875" customWidth="1"/>
    <col min="776" max="776" width="13.5703125" customWidth="1"/>
    <col min="777" max="777" width="12.5703125" customWidth="1"/>
    <col min="778" max="778" width="14.42578125" customWidth="1"/>
    <col min="779" max="779" width="12" customWidth="1"/>
    <col min="780" max="780" width="11.42578125" customWidth="1"/>
    <col min="781" max="781" width="11.5703125" bestFit="1" customWidth="1"/>
    <col min="782" max="782" width="14.5703125" customWidth="1"/>
    <col min="783" max="783" width="13" customWidth="1"/>
    <col min="784" max="784" width="49" customWidth="1"/>
    <col min="785" max="785" width="2.140625" customWidth="1"/>
    <col min="1025" max="1025" width="1.85546875" customWidth="1"/>
    <col min="1026" max="1026" width="3.5703125" customWidth="1"/>
    <col min="1027" max="1027" width="29.5703125" customWidth="1"/>
    <col min="1028" max="1028" width="54.42578125" customWidth="1"/>
    <col min="1029" max="1030" width="12.42578125" customWidth="1"/>
    <col min="1031" max="1031" width="12.85546875" customWidth="1"/>
    <col min="1032" max="1032" width="13.5703125" customWidth="1"/>
    <col min="1033" max="1033" width="12.5703125" customWidth="1"/>
    <col min="1034" max="1034" width="14.42578125" customWidth="1"/>
    <col min="1035" max="1035" width="12" customWidth="1"/>
    <col min="1036" max="1036" width="11.42578125" customWidth="1"/>
    <col min="1037" max="1037" width="11.5703125" bestFit="1" customWidth="1"/>
    <col min="1038" max="1038" width="14.5703125" customWidth="1"/>
    <col min="1039" max="1039" width="13" customWidth="1"/>
    <col min="1040" max="1040" width="49" customWidth="1"/>
    <col min="1041" max="1041" width="2.140625" customWidth="1"/>
    <col min="1281" max="1281" width="1.85546875" customWidth="1"/>
    <col min="1282" max="1282" width="3.5703125" customWidth="1"/>
    <col min="1283" max="1283" width="29.5703125" customWidth="1"/>
    <col min="1284" max="1284" width="54.42578125" customWidth="1"/>
    <col min="1285" max="1286" width="12.42578125" customWidth="1"/>
    <col min="1287" max="1287" width="12.85546875" customWidth="1"/>
    <col min="1288" max="1288" width="13.5703125" customWidth="1"/>
    <col min="1289" max="1289" width="12.5703125" customWidth="1"/>
    <col min="1290" max="1290" width="14.42578125" customWidth="1"/>
    <col min="1291" max="1291" width="12" customWidth="1"/>
    <col min="1292" max="1292" width="11.42578125" customWidth="1"/>
    <col min="1293" max="1293" width="11.5703125" bestFit="1" customWidth="1"/>
    <col min="1294" max="1294" width="14.5703125" customWidth="1"/>
    <col min="1295" max="1295" width="13" customWidth="1"/>
    <col min="1296" max="1296" width="49" customWidth="1"/>
    <col min="1297" max="1297" width="2.140625" customWidth="1"/>
    <col min="1537" max="1537" width="1.85546875" customWidth="1"/>
    <col min="1538" max="1538" width="3.5703125" customWidth="1"/>
    <col min="1539" max="1539" width="29.5703125" customWidth="1"/>
    <col min="1540" max="1540" width="54.42578125" customWidth="1"/>
    <col min="1541" max="1542" width="12.42578125" customWidth="1"/>
    <col min="1543" max="1543" width="12.85546875" customWidth="1"/>
    <col min="1544" max="1544" width="13.5703125" customWidth="1"/>
    <col min="1545" max="1545" width="12.5703125" customWidth="1"/>
    <col min="1546" max="1546" width="14.42578125" customWidth="1"/>
    <col min="1547" max="1547" width="12" customWidth="1"/>
    <col min="1548" max="1548" width="11.42578125" customWidth="1"/>
    <col min="1549" max="1549" width="11.5703125" bestFit="1" customWidth="1"/>
    <col min="1550" max="1550" width="14.5703125" customWidth="1"/>
    <col min="1551" max="1551" width="13" customWidth="1"/>
    <col min="1552" max="1552" width="49" customWidth="1"/>
    <col min="1553" max="1553" width="2.140625" customWidth="1"/>
    <col min="1793" max="1793" width="1.85546875" customWidth="1"/>
    <col min="1794" max="1794" width="3.5703125" customWidth="1"/>
    <col min="1795" max="1795" width="29.5703125" customWidth="1"/>
    <col min="1796" max="1796" width="54.42578125" customWidth="1"/>
    <col min="1797" max="1798" width="12.42578125" customWidth="1"/>
    <col min="1799" max="1799" width="12.85546875" customWidth="1"/>
    <col min="1800" max="1800" width="13.5703125" customWidth="1"/>
    <col min="1801" max="1801" width="12.5703125" customWidth="1"/>
    <col min="1802" max="1802" width="14.42578125" customWidth="1"/>
    <col min="1803" max="1803" width="12" customWidth="1"/>
    <col min="1804" max="1804" width="11.42578125" customWidth="1"/>
    <col min="1805" max="1805" width="11.5703125" bestFit="1" customWidth="1"/>
    <col min="1806" max="1806" width="14.5703125" customWidth="1"/>
    <col min="1807" max="1807" width="13" customWidth="1"/>
    <col min="1808" max="1808" width="49" customWidth="1"/>
    <col min="1809" max="1809" width="2.140625" customWidth="1"/>
    <col min="2049" max="2049" width="1.85546875" customWidth="1"/>
    <col min="2050" max="2050" width="3.5703125" customWidth="1"/>
    <col min="2051" max="2051" width="29.5703125" customWidth="1"/>
    <col min="2052" max="2052" width="54.42578125" customWidth="1"/>
    <col min="2053" max="2054" width="12.42578125" customWidth="1"/>
    <col min="2055" max="2055" width="12.85546875" customWidth="1"/>
    <col min="2056" max="2056" width="13.5703125" customWidth="1"/>
    <col min="2057" max="2057" width="12.5703125" customWidth="1"/>
    <col min="2058" max="2058" width="14.42578125" customWidth="1"/>
    <col min="2059" max="2059" width="12" customWidth="1"/>
    <col min="2060" max="2060" width="11.42578125" customWidth="1"/>
    <col min="2061" max="2061" width="11.5703125" bestFit="1" customWidth="1"/>
    <col min="2062" max="2062" width="14.5703125" customWidth="1"/>
    <col min="2063" max="2063" width="13" customWidth="1"/>
    <col min="2064" max="2064" width="49" customWidth="1"/>
    <col min="2065" max="2065" width="2.140625" customWidth="1"/>
    <col min="2305" max="2305" width="1.85546875" customWidth="1"/>
    <col min="2306" max="2306" width="3.5703125" customWidth="1"/>
    <col min="2307" max="2307" width="29.5703125" customWidth="1"/>
    <col min="2308" max="2308" width="54.42578125" customWidth="1"/>
    <col min="2309" max="2310" width="12.42578125" customWidth="1"/>
    <col min="2311" max="2311" width="12.85546875" customWidth="1"/>
    <col min="2312" max="2312" width="13.5703125" customWidth="1"/>
    <col min="2313" max="2313" width="12.5703125" customWidth="1"/>
    <col min="2314" max="2314" width="14.42578125" customWidth="1"/>
    <col min="2315" max="2315" width="12" customWidth="1"/>
    <col min="2316" max="2316" width="11.42578125" customWidth="1"/>
    <col min="2317" max="2317" width="11.5703125" bestFit="1" customWidth="1"/>
    <col min="2318" max="2318" width="14.5703125" customWidth="1"/>
    <col min="2319" max="2319" width="13" customWidth="1"/>
    <col min="2320" max="2320" width="49" customWidth="1"/>
    <col min="2321" max="2321" width="2.140625" customWidth="1"/>
    <col min="2561" max="2561" width="1.85546875" customWidth="1"/>
    <col min="2562" max="2562" width="3.5703125" customWidth="1"/>
    <col min="2563" max="2563" width="29.5703125" customWidth="1"/>
    <col min="2564" max="2564" width="54.42578125" customWidth="1"/>
    <col min="2565" max="2566" width="12.42578125" customWidth="1"/>
    <col min="2567" max="2567" width="12.85546875" customWidth="1"/>
    <col min="2568" max="2568" width="13.5703125" customWidth="1"/>
    <col min="2569" max="2569" width="12.5703125" customWidth="1"/>
    <col min="2570" max="2570" width="14.42578125" customWidth="1"/>
    <col min="2571" max="2571" width="12" customWidth="1"/>
    <col min="2572" max="2572" width="11.42578125" customWidth="1"/>
    <col min="2573" max="2573" width="11.5703125" bestFit="1" customWidth="1"/>
    <col min="2574" max="2574" width="14.5703125" customWidth="1"/>
    <col min="2575" max="2575" width="13" customWidth="1"/>
    <col min="2576" max="2576" width="49" customWidth="1"/>
    <col min="2577" max="2577" width="2.140625" customWidth="1"/>
    <col min="2817" max="2817" width="1.85546875" customWidth="1"/>
    <col min="2818" max="2818" width="3.5703125" customWidth="1"/>
    <col min="2819" max="2819" width="29.5703125" customWidth="1"/>
    <col min="2820" max="2820" width="54.42578125" customWidth="1"/>
    <col min="2821" max="2822" width="12.42578125" customWidth="1"/>
    <col min="2823" max="2823" width="12.85546875" customWidth="1"/>
    <col min="2824" max="2824" width="13.5703125" customWidth="1"/>
    <col min="2825" max="2825" width="12.5703125" customWidth="1"/>
    <col min="2826" max="2826" width="14.42578125" customWidth="1"/>
    <col min="2827" max="2827" width="12" customWidth="1"/>
    <col min="2828" max="2828" width="11.42578125" customWidth="1"/>
    <col min="2829" max="2829" width="11.5703125" bestFit="1" customWidth="1"/>
    <col min="2830" max="2830" width="14.5703125" customWidth="1"/>
    <col min="2831" max="2831" width="13" customWidth="1"/>
    <col min="2832" max="2832" width="49" customWidth="1"/>
    <col min="2833" max="2833" width="2.140625" customWidth="1"/>
    <col min="3073" max="3073" width="1.85546875" customWidth="1"/>
    <col min="3074" max="3074" width="3.5703125" customWidth="1"/>
    <col min="3075" max="3075" width="29.5703125" customWidth="1"/>
    <col min="3076" max="3076" width="54.42578125" customWidth="1"/>
    <col min="3077" max="3078" width="12.42578125" customWidth="1"/>
    <col min="3079" max="3079" width="12.85546875" customWidth="1"/>
    <col min="3080" max="3080" width="13.5703125" customWidth="1"/>
    <col min="3081" max="3081" width="12.5703125" customWidth="1"/>
    <col min="3082" max="3082" width="14.42578125" customWidth="1"/>
    <col min="3083" max="3083" width="12" customWidth="1"/>
    <col min="3084" max="3084" width="11.42578125" customWidth="1"/>
    <col min="3085" max="3085" width="11.5703125" bestFit="1" customWidth="1"/>
    <col min="3086" max="3086" width="14.5703125" customWidth="1"/>
    <col min="3087" max="3087" width="13" customWidth="1"/>
    <col min="3088" max="3088" width="49" customWidth="1"/>
    <col min="3089" max="3089" width="2.140625" customWidth="1"/>
    <col min="3329" max="3329" width="1.85546875" customWidth="1"/>
    <col min="3330" max="3330" width="3.5703125" customWidth="1"/>
    <col min="3331" max="3331" width="29.5703125" customWidth="1"/>
    <col min="3332" max="3332" width="54.42578125" customWidth="1"/>
    <col min="3333" max="3334" width="12.42578125" customWidth="1"/>
    <col min="3335" max="3335" width="12.85546875" customWidth="1"/>
    <col min="3336" max="3336" width="13.5703125" customWidth="1"/>
    <col min="3337" max="3337" width="12.5703125" customWidth="1"/>
    <col min="3338" max="3338" width="14.42578125" customWidth="1"/>
    <col min="3339" max="3339" width="12" customWidth="1"/>
    <col min="3340" max="3340" width="11.42578125" customWidth="1"/>
    <col min="3341" max="3341" width="11.5703125" bestFit="1" customWidth="1"/>
    <col min="3342" max="3342" width="14.5703125" customWidth="1"/>
    <col min="3343" max="3343" width="13" customWidth="1"/>
    <col min="3344" max="3344" width="49" customWidth="1"/>
    <col min="3345" max="3345" width="2.140625" customWidth="1"/>
    <col min="3585" max="3585" width="1.85546875" customWidth="1"/>
    <col min="3586" max="3586" width="3.5703125" customWidth="1"/>
    <col min="3587" max="3587" width="29.5703125" customWidth="1"/>
    <col min="3588" max="3588" width="54.42578125" customWidth="1"/>
    <col min="3589" max="3590" width="12.42578125" customWidth="1"/>
    <col min="3591" max="3591" width="12.85546875" customWidth="1"/>
    <col min="3592" max="3592" width="13.5703125" customWidth="1"/>
    <col min="3593" max="3593" width="12.5703125" customWidth="1"/>
    <col min="3594" max="3594" width="14.42578125" customWidth="1"/>
    <col min="3595" max="3595" width="12" customWidth="1"/>
    <col min="3596" max="3596" width="11.42578125" customWidth="1"/>
    <col min="3597" max="3597" width="11.5703125" bestFit="1" customWidth="1"/>
    <col min="3598" max="3598" width="14.5703125" customWidth="1"/>
    <col min="3599" max="3599" width="13" customWidth="1"/>
    <col min="3600" max="3600" width="49" customWidth="1"/>
    <col min="3601" max="3601" width="2.140625" customWidth="1"/>
    <col min="3841" max="3841" width="1.85546875" customWidth="1"/>
    <col min="3842" max="3842" width="3.5703125" customWidth="1"/>
    <col min="3843" max="3843" width="29.5703125" customWidth="1"/>
    <col min="3844" max="3844" width="54.42578125" customWidth="1"/>
    <col min="3845" max="3846" width="12.42578125" customWidth="1"/>
    <col min="3847" max="3847" width="12.85546875" customWidth="1"/>
    <col min="3848" max="3848" width="13.5703125" customWidth="1"/>
    <col min="3849" max="3849" width="12.5703125" customWidth="1"/>
    <col min="3850" max="3850" width="14.42578125" customWidth="1"/>
    <col min="3851" max="3851" width="12" customWidth="1"/>
    <col min="3852" max="3852" width="11.42578125" customWidth="1"/>
    <col min="3853" max="3853" width="11.5703125" bestFit="1" customWidth="1"/>
    <col min="3854" max="3854" width="14.5703125" customWidth="1"/>
    <col min="3855" max="3855" width="13" customWidth="1"/>
    <col min="3856" max="3856" width="49" customWidth="1"/>
    <col min="3857" max="3857" width="2.140625" customWidth="1"/>
    <col min="4097" max="4097" width="1.85546875" customWidth="1"/>
    <col min="4098" max="4098" width="3.5703125" customWidth="1"/>
    <col min="4099" max="4099" width="29.5703125" customWidth="1"/>
    <col min="4100" max="4100" width="54.42578125" customWidth="1"/>
    <col min="4101" max="4102" width="12.42578125" customWidth="1"/>
    <col min="4103" max="4103" width="12.85546875" customWidth="1"/>
    <col min="4104" max="4104" width="13.5703125" customWidth="1"/>
    <col min="4105" max="4105" width="12.5703125" customWidth="1"/>
    <col min="4106" max="4106" width="14.42578125" customWidth="1"/>
    <col min="4107" max="4107" width="12" customWidth="1"/>
    <col min="4108" max="4108" width="11.42578125" customWidth="1"/>
    <col min="4109" max="4109" width="11.5703125" bestFit="1" customWidth="1"/>
    <col min="4110" max="4110" width="14.5703125" customWidth="1"/>
    <col min="4111" max="4111" width="13" customWidth="1"/>
    <col min="4112" max="4112" width="49" customWidth="1"/>
    <col min="4113" max="4113" width="2.140625" customWidth="1"/>
    <col min="4353" max="4353" width="1.85546875" customWidth="1"/>
    <col min="4354" max="4354" width="3.5703125" customWidth="1"/>
    <col min="4355" max="4355" width="29.5703125" customWidth="1"/>
    <col min="4356" max="4356" width="54.42578125" customWidth="1"/>
    <col min="4357" max="4358" width="12.42578125" customWidth="1"/>
    <col min="4359" max="4359" width="12.85546875" customWidth="1"/>
    <col min="4360" max="4360" width="13.5703125" customWidth="1"/>
    <col min="4361" max="4361" width="12.5703125" customWidth="1"/>
    <col min="4362" max="4362" width="14.42578125" customWidth="1"/>
    <col min="4363" max="4363" width="12" customWidth="1"/>
    <col min="4364" max="4364" width="11.42578125" customWidth="1"/>
    <col min="4365" max="4365" width="11.5703125" bestFit="1" customWidth="1"/>
    <col min="4366" max="4366" width="14.5703125" customWidth="1"/>
    <col min="4367" max="4367" width="13" customWidth="1"/>
    <col min="4368" max="4368" width="49" customWidth="1"/>
    <col min="4369" max="4369" width="2.140625" customWidth="1"/>
    <col min="4609" max="4609" width="1.85546875" customWidth="1"/>
    <col min="4610" max="4610" width="3.5703125" customWidth="1"/>
    <col min="4611" max="4611" width="29.5703125" customWidth="1"/>
    <col min="4612" max="4612" width="54.42578125" customWidth="1"/>
    <col min="4613" max="4614" width="12.42578125" customWidth="1"/>
    <col min="4615" max="4615" width="12.85546875" customWidth="1"/>
    <col min="4616" max="4616" width="13.5703125" customWidth="1"/>
    <col min="4617" max="4617" width="12.5703125" customWidth="1"/>
    <col min="4618" max="4618" width="14.42578125" customWidth="1"/>
    <col min="4619" max="4619" width="12" customWidth="1"/>
    <col min="4620" max="4620" width="11.42578125" customWidth="1"/>
    <col min="4621" max="4621" width="11.5703125" bestFit="1" customWidth="1"/>
    <col min="4622" max="4622" width="14.5703125" customWidth="1"/>
    <col min="4623" max="4623" width="13" customWidth="1"/>
    <col min="4624" max="4624" width="49" customWidth="1"/>
    <col min="4625" max="4625" width="2.140625" customWidth="1"/>
    <col min="4865" max="4865" width="1.85546875" customWidth="1"/>
    <col min="4866" max="4866" width="3.5703125" customWidth="1"/>
    <col min="4867" max="4867" width="29.5703125" customWidth="1"/>
    <col min="4868" max="4868" width="54.42578125" customWidth="1"/>
    <col min="4869" max="4870" width="12.42578125" customWidth="1"/>
    <col min="4871" max="4871" width="12.85546875" customWidth="1"/>
    <col min="4872" max="4872" width="13.5703125" customWidth="1"/>
    <col min="4873" max="4873" width="12.5703125" customWidth="1"/>
    <col min="4874" max="4874" width="14.42578125" customWidth="1"/>
    <col min="4875" max="4875" width="12" customWidth="1"/>
    <col min="4876" max="4876" width="11.42578125" customWidth="1"/>
    <col min="4877" max="4877" width="11.5703125" bestFit="1" customWidth="1"/>
    <col min="4878" max="4878" width="14.5703125" customWidth="1"/>
    <col min="4879" max="4879" width="13" customWidth="1"/>
    <col min="4880" max="4880" width="49" customWidth="1"/>
    <col min="4881" max="4881" width="2.140625" customWidth="1"/>
    <col min="5121" max="5121" width="1.85546875" customWidth="1"/>
    <col min="5122" max="5122" width="3.5703125" customWidth="1"/>
    <col min="5123" max="5123" width="29.5703125" customWidth="1"/>
    <col min="5124" max="5124" width="54.42578125" customWidth="1"/>
    <col min="5125" max="5126" width="12.42578125" customWidth="1"/>
    <col min="5127" max="5127" width="12.85546875" customWidth="1"/>
    <col min="5128" max="5128" width="13.5703125" customWidth="1"/>
    <col min="5129" max="5129" width="12.5703125" customWidth="1"/>
    <col min="5130" max="5130" width="14.42578125" customWidth="1"/>
    <col min="5131" max="5131" width="12" customWidth="1"/>
    <col min="5132" max="5132" width="11.42578125" customWidth="1"/>
    <col min="5133" max="5133" width="11.5703125" bestFit="1" customWidth="1"/>
    <col min="5134" max="5134" width="14.5703125" customWidth="1"/>
    <col min="5135" max="5135" width="13" customWidth="1"/>
    <col min="5136" max="5136" width="49" customWidth="1"/>
    <col min="5137" max="5137" width="2.140625" customWidth="1"/>
    <col min="5377" max="5377" width="1.85546875" customWidth="1"/>
    <col min="5378" max="5378" width="3.5703125" customWidth="1"/>
    <col min="5379" max="5379" width="29.5703125" customWidth="1"/>
    <col min="5380" max="5380" width="54.42578125" customWidth="1"/>
    <col min="5381" max="5382" width="12.42578125" customWidth="1"/>
    <col min="5383" max="5383" width="12.85546875" customWidth="1"/>
    <col min="5384" max="5384" width="13.5703125" customWidth="1"/>
    <col min="5385" max="5385" width="12.5703125" customWidth="1"/>
    <col min="5386" max="5386" width="14.42578125" customWidth="1"/>
    <col min="5387" max="5387" width="12" customWidth="1"/>
    <col min="5388" max="5388" width="11.42578125" customWidth="1"/>
    <col min="5389" max="5389" width="11.5703125" bestFit="1" customWidth="1"/>
    <col min="5390" max="5390" width="14.5703125" customWidth="1"/>
    <col min="5391" max="5391" width="13" customWidth="1"/>
    <col min="5392" max="5392" width="49" customWidth="1"/>
    <col min="5393" max="5393" width="2.140625" customWidth="1"/>
    <col min="5633" max="5633" width="1.85546875" customWidth="1"/>
    <col min="5634" max="5634" width="3.5703125" customWidth="1"/>
    <col min="5635" max="5635" width="29.5703125" customWidth="1"/>
    <col min="5636" max="5636" width="54.42578125" customWidth="1"/>
    <col min="5637" max="5638" width="12.42578125" customWidth="1"/>
    <col min="5639" max="5639" width="12.85546875" customWidth="1"/>
    <col min="5640" max="5640" width="13.5703125" customWidth="1"/>
    <col min="5641" max="5641" width="12.5703125" customWidth="1"/>
    <col min="5642" max="5642" width="14.42578125" customWidth="1"/>
    <col min="5643" max="5643" width="12" customWidth="1"/>
    <col min="5644" max="5644" width="11.42578125" customWidth="1"/>
    <col min="5645" max="5645" width="11.5703125" bestFit="1" customWidth="1"/>
    <col min="5646" max="5646" width="14.5703125" customWidth="1"/>
    <col min="5647" max="5647" width="13" customWidth="1"/>
    <col min="5648" max="5648" width="49" customWidth="1"/>
    <col min="5649" max="5649" width="2.140625" customWidth="1"/>
    <col min="5889" max="5889" width="1.85546875" customWidth="1"/>
    <col min="5890" max="5890" width="3.5703125" customWidth="1"/>
    <col min="5891" max="5891" width="29.5703125" customWidth="1"/>
    <col min="5892" max="5892" width="54.42578125" customWidth="1"/>
    <col min="5893" max="5894" width="12.42578125" customWidth="1"/>
    <col min="5895" max="5895" width="12.85546875" customWidth="1"/>
    <col min="5896" max="5896" width="13.5703125" customWidth="1"/>
    <col min="5897" max="5897" width="12.5703125" customWidth="1"/>
    <col min="5898" max="5898" width="14.42578125" customWidth="1"/>
    <col min="5899" max="5899" width="12" customWidth="1"/>
    <col min="5900" max="5900" width="11.42578125" customWidth="1"/>
    <col min="5901" max="5901" width="11.5703125" bestFit="1" customWidth="1"/>
    <col min="5902" max="5902" width="14.5703125" customWidth="1"/>
    <col min="5903" max="5903" width="13" customWidth="1"/>
    <col min="5904" max="5904" width="49" customWidth="1"/>
    <col min="5905" max="5905" width="2.140625" customWidth="1"/>
    <col min="6145" max="6145" width="1.85546875" customWidth="1"/>
    <col min="6146" max="6146" width="3.5703125" customWidth="1"/>
    <col min="6147" max="6147" width="29.5703125" customWidth="1"/>
    <col min="6148" max="6148" width="54.42578125" customWidth="1"/>
    <col min="6149" max="6150" width="12.42578125" customWidth="1"/>
    <col min="6151" max="6151" width="12.85546875" customWidth="1"/>
    <col min="6152" max="6152" width="13.5703125" customWidth="1"/>
    <col min="6153" max="6153" width="12.5703125" customWidth="1"/>
    <col min="6154" max="6154" width="14.42578125" customWidth="1"/>
    <col min="6155" max="6155" width="12" customWidth="1"/>
    <col min="6156" max="6156" width="11.42578125" customWidth="1"/>
    <col min="6157" max="6157" width="11.5703125" bestFit="1" customWidth="1"/>
    <col min="6158" max="6158" width="14.5703125" customWidth="1"/>
    <col min="6159" max="6159" width="13" customWidth="1"/>
    <col min="6160" max="6160" width="49" customWidth="1"/>
    <col min="6161" max="6161" width="2.140625" customWidth="1"/>
    <col min="6401" max="6401" width="1.85546875" customWidth="1"/>
    <col min="6402" max="6402" width="3.5703125" customWidth="1"/>
    <col min="6403" max="6403" width="29.5703125" customWidth="1"/>
    <col min="6404" max="6404" width="54.42578125" customWidth="1"/>
    <col min="6405" max="6406" width="12.42578125" customWidth="1"/>
    <col min="6407" max="6407" width="12.85546875" customWidth="1"/>
    <col min="6408" max="6408" width="13.5703125" customWidth="1"/>
    <col min="6409" max="6409" width="12.5703125" customWidth="1"/>
    <col min="6410" max="6410" width="14.42578125" customWidth="1"/>
    <col min="6411" max="6411" width="12" customWidth="1"/>
    <col min="6412" max="6412" width="11.42578125" customWidth="1"/>
    <col min="6413" max="6413" width="11.5703125" bestFit="1" customWidth="1"/>
    <col min="6414" max="6414" width="14.5703125" customWidth="1"/>
    <col min="6415" max="6415" width="13" customWidth="1"/>
    <col min="6416" max="6416" width="49" customWidth="1"/>
    <col min="6417" max="6417" width="2.140625" customWidth="1"/>
    <col min="6657" max="6657" width="1.85546875" customWidth="1"/>
    <col min="6658" max="6658" width="3.5703125" customWidth="1"/>
    <col min="6659" max="6659" width="29.5703125" customWidth="1"/>
    <col min="6660" max="6660" width="54.42578125" customWidth="1"/>
    <col min="6661" max="6662" width="12.42578125" customWidth="1"/>
    <col min="6663" max="6663" width="12.85546875" customWidth="1"/>
    <col min="6664" max="6664" width="13.5703125" customWidth="1"/>
    <col min="6665" max="6665" width="12.5703125" customWidth="1"/>
    <col min="6666" max="6666" width="14.42578125" customWidth="1"/>
    <col min="6667" max="6667" width="12" customWidth="1"/>
    <col min="6668" max="6668" width="11.42578125" customWidth="1"/>
    <col min="6669" max="6669" width="11.5703125" bestFit="1" customWidth="1"/>
    <col min="6670" max="6670" width="14.5703125" customWidth="1"/>
    <col min="6671" max="6671" width="13" customWidth="1"/>
    <col min="6672" max="6672" width="49" customWidth="1"/>
    <col min="6673" max="6673" width="2.140625" customWidth="1"/>
    <col min="6913" max="6913" width="1.85546875" customWidth="1"/>
    <col min="6914" max="6914" width="3.5703125" customWidth="1"/>
    <col min="6915" max="6915" width="29.5703125" customWidth="1"/>
    <col min="6916" max="6916" width="54.42578125" customWidth="1"/>
    <col min="6917" max="6918" width="12.42578125" customWidth="1"/>
    <col min="6919" max="6919" width="12.85546875" customWidth="1"/>
    <col min="6920" max="6920" width="13.5703125" customWidth="1"/>
    <col min="6921" max="6921" width="12.5703125" customWidth="1"/>
    <col min="6922" max="6922" width="14.42578125" customWidth="1"/>
    <col min="6923" max="6923" width="12" customWidth="1"/>
    <col min="6924" max="6924" width="11.42578125" customWidth="1"/>
    <col min="6925" max="6925" width="11.5703125" bestFit="1" customWidth="1"/>
    <col min="6926" max="6926" width="14.5703125" customWidth="1"/>
    <col min="6927" max="6927" width="13" customWidth="1"/>
    <col min="6928" max="6928" width="49" customWidth="1"/>
    <col min="6929" max="6929" width="2.140625" customWidth="1"/>
    <col min="7169" max="7169" width="1.85546875" customWidth="1"/>
    <col min="7170" max="7170" width="3.5703125" customWidth="1"/>
    <col min="7171" max="7171" width="29.5703125" customWidth="1"/>
    <col min="7172" max="7172" width="54.42578125" customWidth="1"/>
    <col min="7173" max="7174" width="12.42578125" customWidth="1"/>
    <col min="7175" max="7175" width="12.85546875" customWidth="1"/>
    <col min="7176" max="7176" width="13.5703125" customWidth="1"/>
    <col min="7177" max="7177" width="12.5703125" customWidth="1"/>
    <col min="7178" max="7178" width="14.42578125" customWidth="1"/>
    <col min="7179" max="7179" width="12" customWidth="1"/>
    <col min="7180" max="7180" width="11.42578125" customWidth="1"/>
    <col min="7181" max="7181" width="11.5703125" bestFit="1" customWidth="1"/>
    <col min="7182" max="7182" width="14.5703125" customWidth="1"/>
    <col min="7183" max="7183" width="13" customWidth="1"/>
    <col min="7184" max="7184" width="49" customWidth="1"/>
    <col min="7185" max="7185" width="2.140625" customWidth="1"/>
    <col min="7425" max="7425" width="1.85546875" customWidth="1"/>
    <col min="7426" max="7426" width="3.5703125" customWidth="1"/>
    <col min="7427" max="7427" width="29.5703125" customWidth="1"/>
    <col min="7428" max="7428" width="54.42578125" customWidth="1"/>
    <col min="7429" max="7430" width="12.42578125" customWidth="1"/>
    <col min="7431" max="7431" width="12.85546875" customWidth="1"/>
    <col min="7432" max="7432" width="13.5703125" customWidth="1"/>
    <col min="7433" max="7433" width="12.5703125" customWidth="1"/>
    <col min="7434" max="7434" width="14.42578125" customWidth="1"/>
    <col min="7435" max="7435" width="12" customWidth="1"/>
    <col min="7436" max="7436" width="11.42578125" customWidth="1"/>
    <col min="7437" max="7437" width="11.5703125" bestFit="1" customWidth="1"/>
    <col min="7438" max="7438" width="14.5703125" customWidth="1"/>
    <col min="7439" max="7439" width="13" customWidth="1"/>
    <col min="7440" max="7440" width="49" customWidth="1"/>
    <col min="7441" max="7441" width="2.140625" customWidth="1"/>
    <col min="7681" max="7681" width="1.85546875" customWidth="1"/>
    <col min="7682" max="7682" width="3.5703125" customWidth="1"/>
    <col min="7683" max="7683" width="29.5703125" customWidth="1"/>
    <col min="7684" max="7684" width="54.42578125" customWidth="1"/>
    <col min="7685" max="7686" width="12.42578125" customWidth="1"/>
    <col min="7687" max="7687" width="12.85546875" customWidth="1"/>
    <col min="7688" max="7688" width="13.5703125" customWidth="1"/>
    <col min="7689" max="7689" width="12.5703125" customWidth="1"/>
    <col min="7690" max="7690" width="14.42578125" customWidth="1"/>
    <col min="7691" max="7691" width="12" customWidth="1"/>
    <col min="7692" max="7692" width="11.42578125" customWidth="1"/>
    <col min="7693" max="7693" width="11.5703125" bestFit="1" customWidth="1"/>
    <col min="7694" max="7694" width="14.5703125" customWidth="1"/>
    <col min="7695" max="7695" width="13" customWidth="1"/>
    <col min="7696" max="7696" width="49" customWidth="1"/>
    <col min="7697" max="7697" width="2.140625" customWidth="1"/>
    <col min="7937" max="7937" width="1.85546875" customWidth="1"/>
    <col min="7938" max="7938" width="3.5703125" customWidth="1"/>
    <col min="7939" max="7939" width="29.5703125" customWidth="1"/>
    <col min="7940" max="7940" width="54.42578125" customWidth="1"/>
    <col min="7941" max="7942" width="12.42578125" customWidth="1"/>
    <col min="7943" max="7943" width="12.85546875" customWidth="1"/>
    <col min="7944" max="7944" width="13.5703125" customWidth="1"/>
    <col min="7945" max="7945" width="12.5703125" customWidth="1"/>
    <col min="7946" max="7946" width="14.42578125" customWidth="1"/>
    <col min="7947" max="7947" width="12" customWidth="1"/>
    <col min="7948" max="7948" width="11.42578125" customWidth="1"/>
    <col min="7949" max="7949" width="11.5703125" bestFit="1" customWidth="1"/>
    <col min="7950" max="7950" width="14.5703125" customWidth="1"/>
    <col min="7951" max="7951" width="13" customWidth="1"/>
    <col min="7952" max="7952" width="49" customWidth="1"/>
    <col min="7953" max="7953" width="2.140625" customWidth="1"/>
    <col min="8193" max="8193" width="1.85546875" customWidth="1"/>
    <col min="8194" max="8194" width="3.5703125" customWidth="1"/>
    <col min="8195" max="8195" width="29.5703125" customWidth="1"/>
    <col min="8196" max="8196" width="54.42578125" customWidth="1"/>
    <col min="8197" max="8198" width="12.42578125" customWidth="1"/>
    <col min="8199" max="8199" width="12.85546875" customWidth="1"/>
    <col min="8200" max="8200" width="13.5703125" customWidth="1"/>
    <col min="8201" max="8201" width="12.5703125" customWidth="1"/>
    <col min="8202" max="8202" width="14.42578125" customWidth="1"/>
    <col min="8203" max="8203" width="12" customWidth="1"/>
    <col min="8204" max="8204" width="11.42578125" customWidth="1"/>
    <col min="8205" max="8205" width="11.5703125" bestFit="1" customWidth="1"/>
    <col min="8206" max="8206" width="14.5703125" customWidth="1"/>
    <col min="8207" max="8207" width="13" customWidth="1"/>
    <col min="8208" max="8208" width="49" customWidth="1"/>
    <col min="8209" max="8209" width="2.140625" customWidth="1"/>
    <col min="8449" max="8449" width="1.85546875" customWidth="1"/>
    <col min="8450" max="8450" width="3.5703125" customWidth="1"/>
    <col min="8451" max="8451" width="29.5703125" customWidth="1"/>
    <col min="8452" max="8452" width="54.42578125" customWidth="1"/>
    <col min="8453" max="8454" width="12.42578125" customWidth="1"/>
    <col min="8455" max="8455" width="12.85546875" customWidth="1"/>
    <col min="8456" max="8456" width="13.5703125" customWidth="1"/>
    <col min="8457" max="8457" width="12.5703125" customWidth="1"/>
    <col min="8458" max="8458" width="14.42578125" customWidth="1"/>
    <col min="8459" max="8459" width="12" customWidth="1"/>
    <col min="8460" max="8460" width="11.42578125" customWidth="1"/>
    <col min="8461" max="8461" width="11.5703125" bestFit="1" customWidth="1"/>
    <col min="8462" max="8462" width="14.5703125" customWidth="1"/>
    <col min="8463" max="8463" width="13" customWidth="1"/>
    <col min="8464" max="8464" width="49" customWidth="1"/>
    <col min="8465" max="8465" width="2.140625" customWidth="1"/>
    <col min="8705" max="8705" width="1.85546875" customWidth="1"/>
    <col min="8706" max="8706" width="3.5703125" customWidth="1"/>
    <col min="8707" max="8707" width="29.5703125" customWidth="1"/>
    <col min="8708" max="8708" width="54.42578125" customWidth="1"/>
    <col min="8709" max="8710" width="12.42578125" customWidth="1"/>
    <col min="8711" max="8711" width="12.85546875" customWidth="1"/>
    <col min="8712" max="8712" width="13.5703125" customWidth="1"/>
    <col min="8713" max="8713" width="12.5703125" customWidth="1"/>
    <col min="8714" max="8714" width="14.42578125" customWidth="1"/>
    <col min="8715" max="8715" width="12" customWidth="1"/>
    <col min="8716" max="8716" width="11.42578125" customWidth="1"/>
    <col min="8717" max="8717" width="11.5703125" bestFit="1" customWidth="1"/>
    <col min="8718" max="8718" width="14.5703125" customWidth="1"/>
    <col min="8719" max="8719" width="13" customWidth="1"/>
    <col min="8720" max="8720" width="49" customWidth="1"/>
    <col min="8721" max="8721" width="2.140625" customWidth="1"/>
    <col min="8961" max="8961" width="1.85546875" customWidth="1"/>
    <col min="8962" max="8962" width="3.5703125" customWidth="1"/>
    <col min="8963" max="8963" width="29.5703125" customWidth="1"/>
    <col min="8964" max="8964" width="54.42578125" customWidth="1"/>
    <col min="8965" max="8966" width="12.42578125" customWidth="1"/>
    <col min="8967" max="8967" width="12.85546875" customWidth="1"/>
    <col min="8968" max="8968" width="13.5703125" customWidth="1"/>
    <col min="8969" max="8969" width="12.5703125" customWidth="1"/>
    <col min="8970" max="8970" width="14.42578125" customWidth="1"/>
    <col min="8971" max="8971" width="12" customWidth="1"/>
    <col min="8972" max="8972" width="11.42578125" customWidth="1"/>
    <col min="8973" max="8973" width="11.5703125" bestFit="1" customWidth="1"/>
    <col min="8974" max="8974" width="14.5703125" customWidth="1"/>
    <col min="8975" max="8975" width="13" customWidth="1"/>
    <col min="8976" max="8976" width="49" customWidth="1"/>
    <col min="8977" max="8977" width="2.140625" customWidth="1"/>
    <col min="9217" max="9217" width="1.85546875" customWidth="1"/>
    <col min="9218" max="9218" width="3.5703125" customWidth="1"/>
    <col min="9219" max="9219" width="29.5703125" customWidth="1"/>
    <col min="9220" max="9220" width="54.42578125" customWidth="1"/>
    <col min="9221" max="9222" width="12.42578125" customWidth="1"/>
    <col min="9223" max="9223" width="12.85546875" customWidth="1"/>
    <col min="9224" max="9224" width="13.5703125" customWidth="1"/>
    <col min="9225" max="9225" width="12.5703125" customWidth="1"/>
    <col min="9226" max="9226" width="14.42578125" customWidth="1"/>
    <col min="9227" max="9227" width="12" customWidth="1"/>
    <col min="9228" max="9228" width="11.42578125" customWidth="1"/>
    <col min="9229" max="9229" width="11.5703125" bestFit="1" customWidth="1"/>
    <col min="9230" max="9230" width="14.5703125" customWidth="1"/>
    <col min="9231" max="9231" width="13" customWidth="1"/>
    <col min="9232" max="9232" width="49" customWidth="1"/>
    <col min="9233" max="9233" width="2.140625" customWidth="1"/>
    <col min="9473" max="9473" width="1.85546875" customWidth="1"/>
    <col min="9474" max="9474" width="3.5703125" customWidth="1"/>
    <col min="9475" max="9475" width="29.5703125" customWidth="1"/>
    <col min="9476" max="9476" width="54.42578125" customWidth="1"/>
    <col min="9477" max="9478" width="12.42578125" customWidth="1"/>
    <col min="9479" max="9479" width="12.85546875" customWidth="1"/>
    <col min="9480" max="9480" width="13.5703125" customWidth="1"/>
    <col min="9481" max="9481" width="12.5703125" customWidth="1"/>
    <col min="9482" max="9482" width="14.42578125" customWidth="1"/>
    <col min="9483" max="9483" width="12" customWidth="1"/>
    <col min="9484" max="9484" width="11.42578125" customWidth="1"/>
    <col min="9485" max="9485" width="11.5703125" bestFit="1" customWidth="1"/>
    <col min="9486" max="9486" width="14.5703125" customWidth="1"/>
    <col min="9487" max="9487" width="13" customWidth="1"/>
    <col min="9488" max="9488" width="49" customWidth="1"/>
    <col min="9489" max="9489" width="2.140625" customWidth="1"/>
    <col min="9729" max="9729" width="1.85546875" customWidth="1"/>
    <col min="9730" max="9730" width="3.5703125" customWidth="1"/>
    <col min="9731" max="9731" width="29.5703125" customWidth="1"/>
    <col min="9732" max="9732" width="54.42578125" customWidth="1"/>
    <col min="9733" max="9734" width="12.42578125" customWidth="1"/>
    <col min="9735" max="9735" width="12.85546875" customWidth="1"/>
    <col min="9736" max="9736" width="13.5703125" customWidth="1"/>
    <col min="9737" max="9737" width="12.5703125" customWidth="1"/>
    <col min="9738" max="9738" width="14.42578125" customWidth="1"/>
    <col min="9739" max="9739" width="12" customWidth="1"/>
    <col min="9740" max="9740" width="11.42578125" customWidth="1"/>
    <col min="9741" max="9741" width="11.5703125" bestFit="1" customWidth="1"/>
    <col min="9742" max="9742" width="14.5703125" customWidth="1"/>
    <col min="9743" max="9743" width="13" customWidth="1"/>
    <col min="9744" max="9744" width="49" customWidth="1"/>
    <col min="9745" max="9745" width="2.140625" customWidth="1"/>
    <col min="9985" max="9985" width="1.85546875" customWidth="1"/>
    <col min="9986" max="9986" width="3.5703125" customWidth="1"/>
    <col min="9987" max="9987" width="29.5703125" customWidth="1"/>
    <col min="9988" max="9988" width="54.42578125" customWidth="1"/>
    <col min="9989" max="9990" width="12.42578125" customWidth="1"/>
    <col min="9991" max="9991" width="12.85546875" customWidth="1"/>
    <col min="9992" max="9992" width="13.5703125" customWidth="1"/>
    <col min="9993" max="9993" width="12.5703125" customWidth="1"/>
    <col min="9994" max="9994" width="14.42578125" customWidth="1"/>
    <col min="9995" max="9995" width="12" customWidth="1"/>
    <col min="9996" max="9996" width="11.42578125" customWidth="1"/>
    <col min="9997" max="9997" width="11.5703125" bestFit="1" customWidth="1"/>
    <col min="9998" max="9998" width="14.5703125" customWidth="1"/>
    <col min="9999" max="9999" width="13" customWidth="1"/>
    <col min="10000" max="10000" width="49" customWidth="1"/>
    <col min="10001" max="10001" width="2.140625" customWidth="1"/>
    <col min="10241" max="10241" width="1.85546875" customWidth="1"/>
    <col min="10242" max="10242" width="3.5703125" customWidth="1"/>
    <col min="10243" max="10243" width="29.5703125" customWidth="1"/>
    <col min="10244" max="10244" width="54.42578125" customWidth="1"/>
    <col min="10245" max="10246" width="12.42578125" customWidth="1"/>
    <col min="10247" max="10247" width="12.85546875" customWidth="1"/>
    <col min="10248" max="10248" width="13.5703125" customWidth="1"/>
    <col min="10249" max="10249" width="12.5703125" customWidth="1"/>
    <col min="10250" max="10250" width="14.42578125" customWidth="1"/>
    <col min="10251" max="10251" width="12" customWidth="1"/>
    <col min="10252" max="10252" width="11.42578125" customWidth="1"/>
    <col min="10253" max="10253" width="11.5703125" bestFit="1" customWidth="1"/>
    <col min="10254" max="10254" width="14.5703125" customWidth="1"/>
    <col min="10255" max="10255" width="13" customWidth="1"/>
    <col min="10256" max="10256" width="49" customWidth="1"/>
    <col min="10257" max="10257" width="2.140625" customWidth="1"/>
    <col min="10497" max="10497" width="1.85546875" customWidth="1"/>
    <col min="10498" max="10498" width="3.5703125" customWidth="1"/>
    <col min="10499" max="10499" width="29.5703125" customWidth="1"/>
    <col min="10500" max="10500" width="54.42578125" customWidth="1"/>
    <col min="10501" max="10502" width="12.42578125" customWidth="1"/>
    <col min="10503" max="10503" width="12.85546875" customWidth="1"/>
    <col min="10504" max="10504" width="13.5703125" customWidth="1"/>
    <col min="10505" max="10505" width="12.5703125" customWidth="1"/>
    <col min="10506" max="10506" width="14.42578125" customWidth="1"/>
    <col min="10507" max="10507" width="12" customWidth="1"/>
    <col min="10508" max="10508" width="11.42578125" customWidth="1"/>
    <col min="10509" max="10509" width="11.5703125" bestFit="1" customWidth="1"/>
    <col min="10510" max="10510" width="14.5703125" customWidth="1"/>
    <col min="10511" max="10511" width="13" customWidth="1"/>
    <col min="10512" max="10512" width="49" customWidth="1"/>
    <col min="10513" max="10513" width="2.140625" customWidth="1"/>
    <col min="10753" max="10753" width="1.85546875" customWidth="1"/>
    <col min="10754" max="10754" width="3.5703125" customWidth="1"/>
    <col min="10755" max="10755" width="29.5703125" customWidth="1"/>
    <col min="10756" max="10756" width="54.42578125" customWidth="1"/>
    <col min="10757" max="10758" width="12.42578125" customWidth="1"/>
    <col min="10759" max="10759" width="12.85546875" customWidth="1"/>
    <col min="10760" max="10760" width="13.5703125" customWidth="1"/>
    <col min="10761" max="10761" width="12.5703125" customWidth="1"/>
    <col min="10762" max="10762" width="14.42578125" customWidth="1"/>
    <col min="10763" max="10763" width="12" customWidth="1"/>
    <col min="10764" max="10764" width="11.42578125" customWidth="1"/>
    <col min="10765" max="10765" width="11.5703125" bestFit="1" customWidth="1"/>
    <col min="10766" max="10766" width="14.5703125" customWidth="1"/>
    <col min="10767" max="10767" width="13" customWidth="1"/>
    <col min="10768" max="10768" width="49" customWidth="1"/>
    <col min="10769" max="10769" width="2.140625" customWidth="1"/>
    <col min="11009" max="11009" width="1.85546875" customWidth="1"/>
    <col min="11010" max="11010" width="3.5703125" customWidth="1"/>
    <col min="11011" max="11011" width="29.5703125" customWidth="1"/>
    <col min="11012" max="11012" width="54.42578125" customWidth="1"/>
    <col min="11013" max="11014" width="12.42578125" customWidth="1"/>
    <col min="11015" max="11015" width="12.85546875" customWidth="1"/>
    <col min="11016" max="11016" width="13.5703125" customWidth="1"/>
    <col min="11017" max="11017" width="12.5703125" customWidth="1"/>
    <col min="11018" max="11018" width="14.42578125" customWidth="1"/>
    <col min="11019" max="11019" width="12" customWidth="1"/>
    <col min="11020" max="11020" width="11.42578125" customWidth="1"/>
    <col min="11021" max="11021" width="11.5703125" bestFit="1" customWidth="1"/>
    <col min="11022" max="11022" width="14.5703125" customWidth="1"/>
    <col min="11023" max="11023" width="13" customWidth="1"/>
    <col min="11024" max="11024" width="49" customWidth="1"/>
    <col min="11025" max="11025" width="2.140625" customWidth="1"/>
    <col min="11265" max="11265" width="1.85546875" customWidth="1"/>
    <col min="11266" max="11266" width="3.5703125" customWidth="1"/>
    <col min="11267" max="11267" width="29.5703125" customWidth="1"/>
    <col min="11268" max="11268" width="54.42578125" customWidth="1"/>
    <col min="11269" max="11270" width="12.42578125" customWidth="1"/>
    <col min="11271" max="11271" width="12.85546875" customWidth="1"/>
    <col min="11272" max="11272" width="13.5703125" customWidth="1"/>
    <col min="11273" max="11273" width="12.5703125" customWidth="1"/>
    <col min="11274" max="11274" width="14.42578125" customWidth="1"/>
    <col min="11275" max="11275" width="12" customWidth="1"/>
    <col min="11276" max="11276" width="11.42578125" customWidth="1"/>
    <col min="11277" max="11277" width="11.5703125" bestFit="1" customWidth="1"/>
    <col min="11278" max="11278" width="14.5703125" customWidth="1"/>
    <col min="11279" max="11279" width="13" customWidth="1"/>
    <col min="11280" max="11280" width="49" customWidth="1"/>
    <col min="11281" max="11281" width="2.140625" customWidth="1"/>
    <col min="11521" max="11521" width="1.85546875" customWidth="1"/>
    <col min="11522" max="11522" width="3.5703125" customWidth="1"/>
    <col min="11523" max="11523" width="29.5703125" customWidth="1"/>
    <col min="11524" max="11524" width="54.42578125" customWidth="1"/>
    <col min="11525" max="11526" width="12.42578125" customWidth="1"/>
    <col min="11527" max="11527" width="12.85546875" customWidth="1"/>
    <col min="11528" max="11528" width="13.5703125" customWidth="1"/>
    <col min="11529" max="11529" width="12.5703125" customWidth="1"/>
    <col min="11530" max="11530" width="14.42578125" customWidth="1"/>
    <col min="11531" max="11531" width="12" customWidth="1"/>
    <col min="11532" max="11532" width="11.42578125" customWidth="1"/>
    <col min="11533" max="11533" width="11.5703125" bestFit="1" customWidth="1"/>
    <col min="11534" max="11534" width="14.5703125" customWidth="1"/>
    <col min="11535" max="11535" width="13" customWidth="1"/>
    <col min="11536" max="11536" width="49" customWidth="1"/>
    <col min="11537" max="11537" width="2.140625" customWidth="1"/>
    <col min="11777" max="11777" width="1.85546875" customWidth="1"/>
    <col min="11778" max="11778" width="3.5703125" customWidth="1"/>
    <col min="11779" max="11779" width="29.5703125" customWidth="1"/>
    <col min="11780" max="11780" width="54.42578125" customWidth="1"/>
    <col min="11781" max="11782" width="12.42578125" customWidth="1"/>
    <col min="11783" max="11783" width="12.85546875" customWidth="1"/>
    <col min="11784" max="11784" width="13.5703125" customWidth="1"/>
    <col min="11785" max="11785" width="12.5703125" customWidth="1"/>
    <col min="11786" max="11786" width="14.42578125" customWidth="1"/>
    <col min="11787" max="11787" width="12" customWidth="1"/>
    <col min="11788" max="11788" width="11.42578125" customWidth="1"/>
    <col min="11789" max="11789" width="11.5703125" bestFit="1" customWidth="1"/>
    <col min="11790" max="11790" width="14.5703125" customWidth="1"/>
    <col min="11791" max="11791" width="13" customWidth="1"/>
    <col min="11792" max="11792" width="49" customWidth="1"/>
    <col min="11793" max="11793" width="2.140625" customWidth="1"/>
    <col min="12033" max="12033" width="1.85546875" customWidth="1"/>
    <col min="12034" max="12034" width="3.5703125" customWidth="1"/>
    <col min="12035" max="12035" width="29.5703125" customWidth="1"/>
    <col min="12036" max="12036" width="54.42578125" customWidth="1"/>
    <col min="12037" max="12038" width="12.42578125" customWidth="1"/>
    <col min="12039" max="12039" width="12.85546875" customWidth="1"/>
    <col min="12040" max="12040" width="13.5703125" customWidth="1"/>
    <col min="12041" max="12041" width="12.5703125" customWidth="1"/>
    <col min="12042" max="12042" width="14.42578125" customWidth="1"/>
    <col min="12043" max="12043" width="12" customWidth="1"/>
    <col min="12044" max="12044" width="11.42578125" customWidth="1"/>
    <col min="12045" max="12045" width="11.5703125" bestFit="1" customWidth="1"/>
    <col min="12046" max="12046" width="14.5703125" customWidth="1"/>
    <col min="12047" max="12047" width="13" customWidth="1"/>
    <col min="12048" max="12048" width="49" customWidth="1"/>
    <col min="12049" max="12049" width="2.140625" customWidth="1"/>
    <col min="12289" max="12289" width="1.85546875" customWidth="1"/>
    <col min="12290" max="12290" width="3.5703125" customWidth="1"/>
    <col min="12291" max="12291" width="29.5703125" customWidth="1"/>
    <col min="12292" max="12292" width="54.42578125" customWidth="1"/>
    <col min="12293" max="12294" width="12.42578125" customWidth="1"/>
    <col min="12295" max="12295" width="12.85546875" customWidth="1"/>
    <col min="12296" max="12296" width="13.5703125" customWidth="1"/>
    <col min="12297" max="12297" width="12.5703125" customWidth="1"/>
    <col min="12298" max="12298" width="14.42578125" customWidth="1"/>
    <col min="12299" max="12299" width="12" customWidth="1"/>
    <col min="12300" max="12300" width="11.42578125" customWidth="1"/>
    <col min="12301" max="12301" width="11.5703125" bestFit="1" customWidth="1"/>
    <col min="12302" max="12302" width="14.5703125" customWidth="1"/>
    <col min="12303" max="12303" width="13" customWidth="1"/>
    <col min="12304" max="12304" width="49" customWidth="1"/>
    <col min="12305" max="12305" width="2.140625" customWidth="1"/>
    <col min="12545" max="12545" width="1.85546875" customWidth="1"/>
    <col min="12546" max="12546" width="3.5703125" customWidth="1"/>
    <col min="12547" max="12547" width="29.5703125" customWidth="1"/>
    <col min="12548" max="12548" width="54.42578125" customWidth="1"/>
    <col min="12549" max="12550" width="12.42578125" customWidth="1"/>
    <col min="12551" max="12551" width="12.85546875" customWidth="1"/>
    <col min="12552" max="12552" width="13.5703125" customWidth="1"/>
    <col min="12553" max="12553" width="12.5703125" customWidth="1"/>
    <col min="12554" max="12554" width="14.42578125" customWidth="1"/>
    <col min="12555" max="12555" width="12" customWidth="1"/>
    <col min="12556" max="12556" width="11.42578125" customWidth="1"/>
    <col min="12557" max="12557" width="11.5703125" bestFit="1" customWidth="1"/>
    <col min="12558" max="12558" width="14.5703125" customWidth="1"/>
    <col min="12559" max="12559" width="13" customWidth="1"/>
    <col min="12560" max="12560" width="49" customWidth="1"/>
    <col min="12561" max="12561" width="2.140625" customWidth="1"/>
    <col min="12801" max="12801" width="1.85546875" customWidth="1"/>
    <col min="12802" max="12802" width="3.5703125" customWidth="1"/>
    <col min="12803" max="12803" width="29.5703125" customWidth="1"/>
    <col min="12804" max="12804" width="54.42578125" customWidth="1"/>
    <col min="12805" max="12806" width="12.42578125" customWidth="1"/>
    <col min="12807" max="12807" width="12.85546875" customWidth="1"/>
    <col min="12808" max="12808" width="13.5703125" customWidth="1"/>
    <col min="12809" max="12809" width="12.5703125" customWidth="1"/>
    <col min="12810" max="12810" width="14.42578125" customWidth="1"/>
    <col min="12811" max="12811" width="12" customWidth="1"/>
    <col min="12812" max="12812" width="11.42578125" customWidth="1"/>
    <col min="12813" max="12813" width="11.5703125" bestFit="1" customWidth="1"/>
    <col min="12814" max="12814" width="14.5703125" customWidth="1"/>
    <col min="12815" max="12815" width="13" customWidth="1"/>
    <col min="12816" max="12816" width="49" customWidth="1"/>
    <col min="12817" max="12817" width="2.140625" customWidth="1"/>
    <col min="13057" max="13057" width="1.85546875" customWidth="1"/>
    <col min="13058" max="13058" width="3.5703125" customWidth="1"/>
    <col min="13059" max="13059" width="29.5703125" customWidth="1"/>
    <col min="13060" max="13060" width="54.42578125" customWidth="1"/>
    <col min="13061" max="13062" width="12.42578125" customWidth="1"/>
    <col min="13063" max="13063" width="12.85546875" customWidth="1"/>
    <col min="13064" max="13064" width="13.5703125" customWidth="1"/>
    <col min="13065" max="13065" width="12.5703125" customWidth="1"/>
    <col min="13066" max="13066" width="14.42578125" customWidth="1"/>
    <col min="13067" max="13067" width="12" customWidth="1"/>
    <col min="13068" max="13068" width="11.42578125" customWidth="1"/>
    <col min="13069" max="13069" width="11.5703125" bestFit="1" customWidth="1"/>
    <col min="13070" max="13070" width="14.5703125" customWidth="1"/>
    <col min="13071" max="13071" width="13" customWidth="1"/>
    <col min="13072" max="13072" width="49" customWidth="1"/>
    <col min="13073" max="13073" width="2.140625" customWidth="1"/>
    <col min="13313" max="13313" width="1.85546875" customWidth="1"/>
    <col min="13314" max="13314" width="3.5703125" customWidth="1"/>
    <col min="13315" max="13315" width="29.5703125" customWidth="1"/>
    <col min="13316" max="13316" width="54.42578125" customWidth="1"/>
    <col min="13317" max="13318" width="12.42578125" customWidth="1"/>
    <col min="13319" max="13319" width="12.85546875" customWidth="1"/>
    <col min="13320" max="13320" width="13.5703125" customWidth="1"/>
    <col min="13321" max="13321" width="12.5703125" customWidth="1"/>
    <col min="13322" max="13322" width="14.42578125" customWidth="1"/>
    <col min="13323" max="13323" width="12" customWidth="1"/>
    <col min="13324" max="13324" width="11.42578125" customWidth="1"/>
    <col min="13325" max="13325" width="11.5703125" bestFit="1" customWidth="1"/>
    <col min="13326" max="13326" width="14.5703125" customWidth="1"/>
    <col min="13327" max="13327" width="13" customWidth="1"/>
    <col min="13328" max="13328" width="49" customWidth="1"/>
    <col min="13329" max="13329" width="2.140625" customWidth="1"/>
    <col min="13569" max="13569" width="1.85546875" customWidth="1"/>
    <col min="13570" max="13570" width="3.5703125" customWidth="1"/>
    <col min="13571" max="13571" width="29.5703125" customWidth="1"/>
    <col min="13572" max="13572" width="54.42578125" customWidth="1"/>
    <col min="13573" max="13574" width="12.42578125" customWidth="1"/>
    <col min="13575" max="13575" width="12.85546875" customWidth="1"/>
    <col min="13576" max="13576" width="13.5703125" customWidth="1"/>
    <col min="13577" max="13577" width="12.5703125" customWidth="1"/>
    <col min="13578" max="13578" width="14.42578125" customWidth="1"/>
    <col min="13579" max="13579" width="12" customWidth="1"/>
    <col min="13580" max="13580" width="11.42578125" customWidth="1"/>
    <col min="13581" max="13581" width="11.5703125" bestFit="1" customWidth="1"/>
    <col min="13582" max="13582" width="14.5703125" customWidth="1"/>
    <col min="13583" max="13583" width="13" customWidth="1"/>
    <col min="13584" max="13584" width="49" customWidth="1"/>
    <col min="13585" max="13585" width="2.140625" customWidth="1"/>
    <col min="13825" max="13825" width="1.85546875" customWidth="1"/>
    <col min="13826" max="13826" width="3.5703125" customWidth="1"/>
    <col min="13827" max="13827" width="29.5703125" customWidth="1"/>
    <col min="13828" max="13828" width="54.42578125" customWidth="1"/>
    <col min="13829" max="13830" width="12.42578125" customWidth="1"/>
    <col min="13831" max="13831" width="12.85546875" customWidth="1"/>
    <col min="13832" max="13832" width="13.5703125" customWidth="1"/>
    <col min="13833" max="13833" width="12.5703125" customWidth="1"/>
    <col min="13834" max="13834" width="14.42578125" customWidth="1"/>
    <col min="13835" max="13835" width="12" customWidth="1"/>
    <col min="13836" max="13836" width="11.42578125" customWidth="1"/>
    <col min="13837" max="13837" width="11.5703125" bestFit="1" customWidth="1"/>
    <col min="13838" max="13838" width="14.5703125" customWidth="1"/>
    <col min="13839" max="13839" width="13" customWidth="1"/>
    <col min="13840" max="13840" width="49" customWidth="1"/>
    <col min="13841" max="13841" width="2.140625" customWidth="1"/>
    <col min="14081" max="14081" width="1.85546875" customWidth="1"/>
    <col min="14082" max="14082" width="3.5703125" customWidth="1"/>
    <col min="14083" max="14083" width="29.5703125" customWidth="1"/>
    <col min="14084" max="14084" width="54.42578125" customWidth="1"/>
    <col min="14085" max="14086" width="12.42578125" customWidth="1"/>
    <col min="14087" max="14087" width="12.85546875" customWidth="1"/>
    <col min="14088" max="14088" width="13.5703125" customWidth="1"/>
    <col min="14089" max="14089" width="12.5703125" customWidth="1"/>
    <col min="14090" max="14090" width="14.42578125" customWidth="1"/>
    <col min="14091" max="14091" width="12" customWidth="1"/>
    <col min="14092" max="14092" width="11.42578125" customWidth="1"/>
    <col min="14093" max="14093" width="11.5703125" bestFit="1" customWidth="1"/>
    <col min="14094" max="14094" width="14.5703125" customWidth="1"/>
    <col min="14095" max="14095" width="13" customWidth="1"/>
    <col min="14096" max="14096" width="49" customWidth="1"/>
    <col min="14097" max="14097" width="2.140625" customWidth="1"/>
    <col min="14337" max="14337" width="1.85546875" customWidth="1"/>
    <col min="14338" max="14338" width="3.5703125" customWidth="1"/>
    <col min="14339" max="14339" width="29.5703125" customWidth="1"/>
    <col min="14340" max="14340" width="54.42578125" customWidth="1"/>
    <col min="14341" max="14342" width="12.42578125" customWidth="1"/>
    <col min="14343" max="14343" width="12.85546875" customWidth="1"/>
    <col min="14344" max="14344" width="13.5703125" customWidth="1"/>
    <col min="14345" max="14345" width="12.5703125" customWidth="1"/>
    <col min="14346" max="14346" width="14.42578125" customWidth="1"/>
    <col min="14347" max="14347" width="12" customWidth="1"/>
    <col min="14348" max="14348" width="11.42578125" customWidth="1"/>
    <col min="14349" max="14349" width="11.5703125" bestFit="1" customWidth="1"/>
    <col min="14350" max="14350" width="14.5703125" customWidth="1"/>
    <col min="14351" max="14351" width="13" customWidth="1"/>
    <col min="14352" max="14352" width="49" customWidth="1"/>
    <col min="14353" max="14353" width="2.140625" customWidth="1"/>
    <col min="14593" max="14593" width="1.85546875" customWidth="1"/>
    <col min="14594" max="14594" width="3.5703125" customWidth="1"/>
    <col min="14595" max="14595" width="29.5703125" customWidth="1"/>
    <col min="14596" max="14596" width="54.42578125" customWidth="1"/>
    <col min="14597" max="14598" width="12.42578125" customWidth="1"/>
    <col min="14599" max="14599" width="12.85546875" customWidth="1"/>
    <col min="14600" max="14600" width="13.5703125" customWidth="1"/>
    <col min="14601" max="14601" width="12.5703125" customWidth="1"/>
    <col min="14602" max="14602" width="14.42578125" customWidth="1"/>
    <col min="14603" max="14603" width="12" customWidth="1"/>
    <col min="14604" max="14604" width="11.42578125" customWidth="1"/>
    <col min="14605" max="14605" width="11.5703125" bestFit="1" customWidth="1"/>
    <col min="14606" max="14606" width="14.5703125" customWidth="1"/>
    <col min="14607" max="14607" width="13" customWidth="1"/>
    <col min="14608" max="14608" width="49" customWidth="1"/>
    <col min="14609" max="14609" width="2.140625" customWidth="1"/>
    <col min="14849" max="14849" width="1.85546875" customWidth="1"/>
    <col min="14850" max="14850" width="3.5703125" customWidth="1"/>
    <col min="14851" max="14851" width="29.5703125" customWidth="1"/>
    <col min="14852" max="14852" width="54.42578125" customWidth="1"/>
    <col min="14853" max="14854" width="12.42578125" customWidth="1"/>
    <col min="14855" max="14855" width="12.85546875" customWidth="1"/>
    <col min="14856" max="14856" width="13.5703125" customWidth="1"/>
    <col min="14857" max="14857" width="12.5703125" customWidth="1"/>
    <col min="14858" max="14858" width="14.42578125" customWidth="1"/>
    <col min="14859" max="14859" width="12" customWidth="1"/>
    <col min="14860" max="14860" width="11.42578125" customWidth="1"/>
    <col min="14861" max="14861" width="11.5703125" bestFit="1" customWidth="1"/>
    <col min="14862" max="14862" width="14.5703125" customWidth="1"/>
    <col min="14863" max="14863" width="13" customWidth="1"/>
    <col min="14864" max="14864" width="49" customWidth="1"/>
    <col min="14865" max="14865" width="2.140625" customWidth="1"/>
    <col min="15105" max="15105" width="1.85546875" customWidth="1"/>
    <col min="15106" max="15106" width="3.5703125" customWidth="1"/>
    <col min="15107" max="15107" width="29.5703125" customWidth="1"/>
    <col min="15108" max="15108" width="54.42578125" customWidth="1"/>
    <col min="15109" max="15110" width="12.42578125" customWidth="1"/>
    <col min="15111" max="15111" width="12.85546875" customWidth="1"/>
    <col min="15112" max="15112" width="13.5703125" customWidth="1"/>
    <col min="15113" max="15113" width="12.5703125" customWidth="1"/>
    <col min="15114" max="15114" width="14.42578125" customWidth="1"/>
    <col min="15115" max="15115" width="12" customWidth="1"/>
    <col min="15116" max="15116" width="11.42578125" customWidth="1"/>
    <col min="15117" max="15117" width="11.5703125" bestFit="1" customWidth="1"/>
    <col min="15118" max="15118" width="14.5703125" customWidth="1"/>
    <col min="15119" max="15119" width="13" customWidth="1"/>
    <col min="15120" max="15120" width="49" customWidth="1"/>
    <col min="15121" max="15121" width="2.140625" customWidth="1"/>
    <col min="15361" max="15361" width="1.85546875" customWidth="1"/>
    <col min="15362" max="15362" width="3.5703125" customWidth="1"/>
    <col min="15363" max="15363" width="29.5703125" customWidth="1"/>
    <col min="15364" max="15364" width="54.42578125" customWidth="1"/>
    <col min="15365" max="15366" width="12.42578125" customWidth="1"/>
    <col min="15367" max="15367" width="12.85546875" customWidth="1"/>
    <col min="15368" max="15368" width="13.5703125" customWidth="1"/>
    <col min="15369" max="15369" width="12.5703125" customWidth="1"/>
    <col min="15370" max="15370" width="14.42578125" customWidth="1"/>
    <col min="15371" max="15371" width="12" customWidth="1"/>
    <col min="15372" max="15372" width="11.42578125" customWidth="1"/>
    <col min="15373" max="15373" width="11.5703125" bestFit="1" customWidth="1"/>
    <col min="15374" max="15374" width="14.5703125" customWidth="1"/>
    <col min="15375" max="15375" width="13" customWidth="1"/>
    <col min="15376" max="15376" width="49" customWidth="1"/>
    <col min="15377" max="15377" width="2.140625" customWidth="1"/>
    <col min="15617" max="15617" width="1.85546875" customWidth="1"/>
    <col min="15618" max="15618" width="3.5703125" customWidth="1"/>
    <col min="15619" max="15619" width="29.5703125" customWidth="1"/>
    <col min="15620" max="15620" width="54.42578125" customWidth="1"/>
    <col min="15621" max="15622" width="12.42578125" customWidth="1"/>
    <col min="15623" max="15623" width="12.85546875" customWidth="1"/>
    <col min="15624" max="15624" width="13.5703125" customWidth="1"/>
    <col min="15625" max="15625" width="12.5703125" customWidth="1"/>
    <col min="15626" max="15626" width="14.42578125" customWidth="1"/>
    <col min="15627" max="15627" width="12" customWidth="1"/>
    <col min="15628" max="15628" width="11.42578125" customWidth="1"/>
    <col min="15629" max="15629" width="11.5703125" bestFit="1" customWidth="1"/>
    <col min="15630" max="15630" width="14.5703125" customWidth="1"/>
    <col min="15631" max="15631" width="13" customWidth="1"/>
    <col min="15632" max="15632" width="49" customWidth="1"/>
    <col min="15633" max="15633" width="2.140625" customWidth="1"/>
    <col min="15873" max="15873" width="1.85546875" customWidth="1"/>
    <col min="15874" max="15874" width="3.5703125" customWidth="1"/>
    <col min="15875" max="15875" width="29.5703125" customWidth="1"/>
    <col min="15876" max="15876" width="54.42578125" customWidth="1"/>
    <col min="15877" max="15878" width="12.42578125" customWidth="1"/>
    <col min="15879" max="15879" width="12.85546875" customWidth="1"/>
    <col min="15880" max="15880" width="13.5703125" customWidth="1"/>
    <col min="15881" max="15881" width="12.5703125" customWidth="1"/>
    <col min="15882" max="15882" width="14.42578125" customWidth="1"/>
    <col min="15883" max="15883" width="12" customWidth="1"/>
    <col min="15884" max="15884" width="11.42578125" customWidth="1"/>
    <col min="15885" max="15885" width="11.5703125" bestFit="1" customWidth="1"/>
    <col min="15886" max="15886" width="14.5703125" customWidth="1"/>
    <col min="15887" max="15887" width="13" customWidth="1"/>
    <col min="15888" max="15888" width="49" customWidth="1"/>
    <col min="15889" max="15889" width="2.140625" customWidth="1"/>
    <col min="16129" max="16129" width="1.85546875" customWidth="1"/>
    <col min="16130" max="16130" width="3.5703125" customWidth="1"/>
    <col min="16131" max="16131" width="29.5703125" customWidth="1"/>
    <col min="16132" max="16132" width="54.42578125" customWidth="1"/>
    <col min="16133" max="16134" width="12.42578125" customWidth="1"/>
    <col min="16135" max="16135" width="12.85546875" customWidth="1"/>
    <col min="16136" max="16136" width="13.5703125" customWidth="1"/>
    <col min="16137" max="16137" width="12.5703125" customWidth="1"/>
    <col min="16138" max="16138" width="14.42578125" customWidth="1"/>
    <col min="16139" max="16139" width="12" customWidth="1"/>
    <col min="16140" max="16140" width="11.42578125" customWidth="1"/>
    <col min="16141" max="16141" width="11.5703125" bestFit="1" customWidth="1"/>
    <col min="16142" max="16142" width="14.5703125" customWidth="1"/>
    <col min="16143" max="16143" width="13" customWidth="1"/>
    <col min="16144" max="16144" width="49" customWidth="1"/>
    <col min="16145" max="16145" width="2.140625" customWidth="1"/>
  </cols>
  <sheetData>
    <row r="1" spans="1:25" ht="20.25" x14ac:dyDescent="0.3">
      <c r="A1" s="2"/>
      <c r="B1" s="262" t="s">
        <v>0</v>
      </c>
      <c r="C1" s="262"/>
      <c r="D1" s="262"/>
      <c r="E1" s="262"/>
      <c r="F1" s="262"/>
      <c r="G1" s="262"/>
      <c r="H1" s="262"/>
      <c r="I1" s="262"/>
      <c r="J1" s="262"/>
      <c r="K1" s="262"/>
      <c r="L1" s="262"/>
      <c r="M1" s="262"/>
      <c r="N1" s="262"/>
      <c r="O1" s="262"/>
      <c r="P1" s="262"/>
      <c r="Q1" s="262"/>
      <c r="R1" s="2"/>
      <c r="S1" s="2"/>
      <c r="T1" s="2"/>
      <c r="U1" s="2"/>
      <c r="V1" s="2"/>
      <c r="W1" s="2"/>
      <c r="X1" s="2"/>
      <c r="Y1" s="2"/>
    </row>
    <row r="2" spans="1:25" ht="20.25" x14ac:dyDescent="0.3">
      <c r="A2" s="2"/>
      <c r="B2" s="262" t="s">
        <v>37</v>
      </c>
      <c r="C2" s="262"/>
      <c r="D2" s="262"/>
      <c r="E2" s="262"/>
      <c r="F2" s="262"/>
      <c r="G2" s="262"/>
      <c r="H2" s="262"/>
      <c r="I2" s="262"/>
      <c r="J2" s="262"/>
      <c r="K2" s="262"/>
      <c r="L2" s="262"/>
      <c r="M2" s="262"/>
      <c r="N2" s="262"/>
      <c r="O2" s="262"/>
      <c r="P2" s="262"/>
      <c r="Q2" s="262"/>
      <c r="R2" s="2"/>
      <c r="S2" s="2"/>
      <c r="T2" s="2"/>
      <c r="U2" s="2"/>
      <c r="V2" s="2"/>
      <c r="W2" s="2"/>
      <c r="X2" s="2"/>
      <c r="Y2" s="2"/>
    </row>
    <row r="3" spans="1:25" ht="5.25" customHeight="1" x14ac:dyDescent="0.25">
      <c r="A3" s="2"/>
      <c r="B3" s="6"/>
      <c r="C3" s="2"/>
      <c r="D3" s="14"/>
      <c r="E3" s="14"/>
      <c r="F3" s="14"/>
      <c r="G3" s="14"/>
      <c r="H3" s="14"/>
      <c r="I3" s="14"/>
      <c r="J3" s="14"/>
      <c r="K3" s="14"/>
      <c r="L3" s="14"/>
      <c r="M3" s="14"/>
      <c r="N3" s="14"/>
      <c r="O3" s="14"/>
      <c r="P3" s="2"/>
      <c r="Q3" s="2"/>
      <c r="R3" s="2"/>
      <c r="S3" s="2"/>
      <c r="T3" s="2"/>
      <c r="U3" s="2"/>
      <c r="V3" s="2"/>
      <c r="W3" s="2"/>
      <c r="X3" s="2"/>
      <c r="Y3" s="2"/>
    </row>
    <row r="4" spans="1:25" ht="15.75" thickBot="1" x14ac:dyDescent="0.3">
      <c r="A4" s="2"/>
      <c r="B4" s="274" t="s">
        <v>38</v>
      </c>
      <c r="C4" s="274"/>
      <c r="D4" s="222" t="s">
        <v>325</v>
      </c>
      <c r="E4" s="223"/>
      <c r="F4" s="14"/>
      <c r="G4" s="14"/>
      <c r="H4" s="14"/>
      <c r="I4" s="14"/>
      <c r="J4" s="14"/>
      <c r="K4" s="14"/>
      <c r="L4" s="14"/>
      <c r="M4" s="14"/>
      <c r="N4" s="14"/>
      <c r="O4" s="14"/>
      <c r="P4" s="2"/>
      <c r="Q4" s="2"/>
      <c r="R4" s="2"/>
      <c r="S4" s="2"/>
      <c r="T4" s="2"/>
      <c r="U4" s="2"/>
      <c r="V4" s="2"/>
      <c r="W4" s="2"/>
      <c r="X4" s="2"/>
      <c r="Y4" s="2"/>
    </row>
    <row r="5" spans="1:25" ht="15.75" thickBot="1" x14ac:dyDescent="0.3">
      <c r="A5" s="2"/>
      <c r="B5" s="274" t="s">
        <v>39</v>
      </c>
      <c r="C5" s="274"/>
      <c r="D5" s="224">
        <v>1</v>
      </c>
      <c r="E5" s="224" t="s">
        <v>223</v>
      </c>
      <c r="F5" s="225" t="s">
        <v>40</v>
      </c>
      <c r="G5" s="276" t="s">
        <v>224</v>
      </c>
      <c r="H5" s="276"/>
      <c r="I5" s="276"/>
      <c r="J5" s="276"/>
      <c r="K5" s="14"/>
      <c r="L5" s="14"/>
      <c r="M5" s="226" t="s">
        <v>17</v>
      </c>
      <c r="N5" s="227" t="str">
        <f>DQI!I7</f>
        <v>2,1,1,1,1</v>
      </c>
      <c r="O5" s="228"/>
      <c r="P5" s="14" t="s">
        <v>41</v>
      </c>
      <c r="Q5" s="2"/>
      <c r="R5" s="2"/>
      <c r="S5" s="2"/>
      <c r="T5" s="2"/>
      <c r="U5" s="2"/>
      <c r="V5" s="2"/>
      <c r="W5" s="2"/>
      <c r="X5" s="2"/>
      <c r="Y5" s="2"/>
    </row>
    <row r="6" spans="1:25" ht="27.75" customHeight="1" x14ac:dyDescent="0.25">
      <c r="A6" s="2"/>
      <c r="B6" s="277" t="s">
        <v>42</v>
      </c>
      <c r="C6" s="278"/>
      <c r="D6" s="279" t="s">
        <v>326</v>
      </c>
      <c r="E6" s="280"/>
      <c r="F6" s="280"/>
      <c r="G6" s="280"/>
      <c r="H6" s="280"/>
      <c r="I6" s="280"/>
      <c r="J6" s="280"/>
      <c r="K6" s="280"/>
      <c r="L6" s="280"/>
      <c r="M6" s="280"/>
      <c r="N6" s="280"/>
      <c r="O6" s="281"/>
      <c r="P6" s="18"/>
      <c r="Q6" s="2"/>
      <c r="R6" s="2"/>
      <c r="S6" s="2"/>
      <c r="T6" s="2"/>
      <c r="U6" s="2"/>
      <c r="V6" s="2"/>
      <c r="W6" s="2"/>
      <c r="X6" s="2"/>
      <c r="Y6" s="2"/>
    </row>
    <row r="7" spans="1:25" ht="15.75" thickBot="1" x14ac:dyDescent="0.3">
      <c r="A7" s="2"/>
      <c r="B7" s="6"/>
      <c r="C7" s="2"/>
      <c r="D7" s="2"/>
      <c r="E7" s="2"/>
      <c r="F7" s="2"/>
      <c r="G7" s="2"/>
      <c r="H7" s="2"/>
      <c r="I7" s="2"/>
      <c r="J7" s="2"/>
      <c r="K7" s="2"/>
      <c r="L7" s="2"/>
      <c r="M7" s="2"/>
      <c r="N7" s="2"/>
      <c r="O7" s="2"/>
      <c r="P7" s="2"/>
      <c r="Q7" s="2"/>
      <c r="R7" s="2"/>
      <c r="S7" s="2"/>
      <c r="T7" s="2"/>
      <c r="U7" s="2"/>
      <c r="V7" s="2"/>
      <c r="W7" s="2"/>
      <c r="X7" s="2"/>
      <c r="Y7" s="2"/>
    </row>
    <row r="8" spans="1:25" ht="15.75" thickBot="1" x14ac:dyDescent="0.3">
      <c r="A8" s="19"/>
      <c r="B8" s="282" t="s">
        <v>43</v>
      </c>
      <c r="C8" s="283"/>
      <c r="D8" s="283"/>
      <c r="E8" s="283"/>
      <c r="F8" s="283"/>
      <c r="G8" s="283"/>
      <c r="H8" s="283"/>
      <c r="I8" s="283"/>
      <c r="J8" s="283"/>
      <c r="K8" s="283"/>
      <c r="L8" s="283"/>
      <c r="M8" s="283"/>
      <c r="N8" s="283"/>
      <c r="O8" s="283"/>
      <c r="P8" s="284"/>
      <c r="Q8" s="19"/>
      <c r="R8" s="19"/>
      <c r="S8" s="19"/>
      <c r="T8" s="19"/>
      <c r="U8" s="19"/>
      <c r="V8" s="19"/>
      <c r="W8" s="19"/>
      <c r="X8" s="19"/>
      <c r="Y8" s="19"/>
    </row>
    <row r="9" spans="1:25" x14ac:dyDescent="0.25">
      <c r="A9" s="2"/>
      <c r="B9" s="6"/>
      <c r="C9" s="2"/>
      <c r="D9" s="2"/>
      <c r="E9" s="2"/>
      <c r="F9" s="2"/>
      <c r="G9" s="2"/>
      <c r="H9" s="2"/>
      <c r="I9" s="2"/>
      <c r="J9" s="2"/>
      <c r="K9" s="2"/>
      <c r="L9" s="2"/>
      <c r="M9" s="2"/>
      <c r="N9" s="2"/>
      <c r="O9" s="2"/>
      <c r="P9" s="2"/>
      <c r="Q9" s="2"/>
      <c r="R9" s="2"/>
      <c r="S9" s="2"/>
      <c r="T9" s="2"/>
      <c r="U9" s="2"/>
      <c r="V9" s="2"/>
      <c r="W9" s="2"/>
      <c r="X9" s="2"/>
      <c r="Y9" s="2"/>
    </row>
    <row r="10" spans="1:25" x14ac:dyDescent="0.25">
      <c r="A10" s="2"/>
      <c r="B10" s="274" t="s">
        <v>44</v>
      </c>
      <c r="C10" s="274"/>
      <c r="D10" s="285" t="s">
        <v>222</v>
      </c>
      <c r="E10" s="286"/>
      <c r="F10" s="2"/>
      <c r="G10" s="229" t="s">
        <v>45</v>
      </c>
      <c r="H10" s="230"/>
      <c r="I10" s="230"/>
      <c r="J10" s="230"/>
      <c r="K10" s="230"/>
      <c r="L10" s="230"/>
      <c r="M10" s="230"/>
      <c r="N10" s="230"/>
      <c r="O10" s="231"/>
      <c r="P10" s="2"/>
      <c r="Q10" s="2"/>
      <c r="R10" s="2"/>
      <c r="S10" s="2"/>
      <c r="T10" s="2"/>
      <c r="U10" s="2"/>
      <c r="V10" s="2"/>
      <c r="W10" s="2"/>
      <c r="X10" s="2"/>
      <c r="Y10" s="2"/>
    </row>
    <row r="11" spans="1:25" x14ac:dyDescent="0.25">
      <c r="A11" s="2"/>
      <c r="B11" s="287" t="s">
        <v>46</v>
      </c>
      <c r="C11" s="288"/>
      <c r="D11" s="289" t="s">
        <v>229</v>
      </c>
      <c r="E11" s="286"/>
      <c r="F11" s="2"/>
      <c r="G11" s="232" t="str">
        <f>CONCATENATE("Reference Flow: ",D5," ",E5," of ",G5)</f>
        <v>Reference Flow: 1 MWh of Electricity delivered</v>
      </c>
      <c r="H11" s="233"/>
      <c r="I11" s="233"/>
      <c r="J11" s="233"/>
      <c r="K11" s="233"/>
      <c r="L11" s="233"/>
      <c r="M11" s="233"/>
      <c r="N11" s="233"/>
      <c r="O11" s="234"/>
      <c r="P11" s="2"/>
      <c r="Q11" s="2"/>
      <c r="R11" s="2"/>
      <c r="S11" s="2"/>
      <c r="T11" s="2"/>
      <c r="U11" s="2"/>
      <c r="V11" s="2"/>
      <c r="W11" s="2"/>
      <c r="X11" s="2"/>
      <c r="Y11" s="2"/>
    </row>
    <row r="12" spans="1:25" x14ac:dyDescent="0.25">
      <c r="A12" s="2"/>
      <c r="B12" s="274" t="s">
        <v>47</v>
      </c>
      <c r="C12" s="274"/>
      <c r="D12" s="275">
        <v>2013</v>
      </c>
      <c r="E12" s="275"/>
      <c r="F12" s="2"/>
      <c r="G12" s="232"/>
      <c r="H12" s="233"/>
      <c r="I12" s="233"/>
      <c r="J12" s="233"/>
      <c r="K12" s="233"/>
      <c r="L12" s="233"/>
      <c r="M12" s="233"/>
      <c r="N12" s="233"/>
      <c r="O12" s="234"/>
      <c r="P12" s="2"/>
      <c r="Q12" s="2"/>
      <c r="R12" s="2"/>
      <c r="S12" s="2"/>
      <c r="T12" s="2"/>
      <c r="U12" s="2"/>
      <c r="V12" s="2"/>
      <c r="W12" s="2"/>
      <c r="X12" s="2"/>
      <c r="Y12" s="2"/>
    </row>
    <row r="13" spans="1:25" ht="12.75" customHeight="1" x14ac:dyDescent="0.25">
      <c r="A13" s="2"/>
      <c r="B13" s="274" t="s">
        <v>48</v>
      </c>
      <c r="C13" s="274"/>
      <c r="D13" s="275" t="s">
        <v>103</v>
      </c>
      <c r="E13" s="275"/>
      <c r="F13" s="2"/>
      <c r="G13" s="290" t="s">
        <v>327</v>
      </c>
      <c r="H13" s="291"/>
      <c r="I13" s="291"/>
      <c r="J13" s="291"/>
      <c r="K13" s="291"/>
      <c r="L13" s="291"/>
      <c r="M13" s="291"/>
      <c r="N13" s="291"/>
      <c r="O13" s="292"/>
      <c r="P13" s="2"/>
      <c r="Q13" s="2"/>
      <c r="R13" s="2"/>
      <c r="S13" s="2"/>
      <c r="T13" s="2"/>
      <c r="U13" s="2"/>
      <c r="V13" s="2"/>
      <c r="W13" s="2"/>
      <c r="X13" s="2"/>
      <c r="Y13" s="2"/>
    </row>
    <row r="14" spans="1:25" x14ac:dyDescent="0.25">
      <c r="A14" s="2"/>
      <c r="B14" s="274" t="s">
        <v>49</v>
      </c>
      <c r="C14" s="274"/>
      <c r="D14" s="275" t="s">
        <v>94</v>
      </c>
      <c r="E14" s="275"/>
      <c r="F14" s="2"/>
      <c r="G14" s="290"/>
      <c r="H14" s="291"/>
      <c r="I14" s="291"/>
      <c r="J14" s="291"/>
      <c r="K14" s="291"/>
      <c r="L14" s="291"/>
      <c r="M14" s="291"/>
      <c r="N14" s="291"/>
      <c r="O14" s="292"/>
      <c r="P14" s="2"/>
      <c r="Q14" s="2"/>
      <c r="R14" s="2"/>
      <c r="S14" s="2"/>
      <c r="T14" s="2"/>
      <c r="U14" s="2"/>
      <c r="V14" s="2"/>
      <c r="W14" s="2"/>
      <c r="X14" s="2"/>
      <c r="Y14" s="2"/>
    </row>
    <row r="15" spans="1:25" x14ac:dyDescent="0.25">
      <c r="A15" s="2"/>
      <c r="B15" s="274" t="s">
        <v>50</v>
      </c>
      <c r="C15" s="274"/>
      <c r="D15" s="275" t="s">
        <v>230</v>
      </c>
      <c r="E15" s="275"/>
      <c r="F15" s="2"/>
      <c r="G15" s="290"/>
      <c r="H15" s="291"/>
      <c r="I15" s="291"/>
      <c r="J15" s="291"/>
      <c r="K15" s="291"/>
      <c r="L15" s="291"/>
      <c r="M15" s="291"/>
      <c r="N15" s="291"/>
      <c r="O15" s="292"/>
      <c r="P15" s="2"/>
      <c r="Q15" s="2"/>
      <c r="R15" s="2"/>
      <c r="S15" s="2"/>
      <c r="T15" s="2"/>
      <c r="U15" s="2"/>
      <c r="V15" s="2"/>
      <c r="W15" s="2"/>
      <c r="X15" s="2"/>
      <c r="Y15" s="2"/>
    </row>
    <row r="16" spans="1:25" x14ac:dyDescent="0.25">
      <c r="A16" s="2"/>
      <c r="B16" s="274" t="s">
        <v>51</v>
      </c>
      <c r="C16" s="274"/>
      <c r="D16" s="275" t="s">
        <v>90</v>
      </c>
      <c r="E16" s="275"/>
      <c r="F16" s="2"/>
      <c r="G16" s="290"/>
      <c r="H16" s="291"/>
      <c r="I16" s="291"/>
      <c r="J16" s="291"/>
      <c r="K16" s="291"/>
      <c r="L16" s="291"/>
      <c r="M16" s="291"/>
      <c r="N16" s="291"/>
      <c r="O16" s="292"/>
      <c r="P16" s="2"/>
      <c r="Q16" s="2"/>
      <c r="R16" s="2"/>
      <c r="S16" s="2"/>
      <c r="T16" s="2"/>
      <c r="U16" s="2"/>
      <c r="V16" s="2"/>
      <c r="W16" s="2"/>
      <c r="X16" s="2"/>
      <c r="Y16" s="2"/>
    </row>
    <row r="17" spans="1:25" ht="23.45" customHeight="1" x14ac:dyDescent="0.25">
      <c r="A17" s="2"/>
      <c r="B17" s="296" t="s">
        <v>52</v>
      </c>
      <c r="C17" s="297"/>
      <c r="D17" s="298"/>
      <c r="E17" s="298"/>
      <c r="F17" s="2"/>
      <c r="G17" s="20" t="s">
        <v>231</v>
      </c>
      <c r="H17" s="235"/>
      <c r="I17" s="235"/>
      <c r="J17" s="235"/>
      <c r="K17" s="235"/>
      <c r="L17" s="235"/>
      <c r="M17" s="235"/>
      <c r="N17" s="235"/>
      <c r="O17" s="236"/>
      <c r="P17" s="2"/>
      <c r="Q17" s="2"/>
      <c r="R17" s="2"/>
      <c r="S17" s="2"/>
      <c r="T17" s="2"/>
      <c r="U17" s="2"/>
      <c r="V17" s="2"/>
      <c r="W17" s="2"/>
      <c r="X17" s="2"/>
      <c r="Y17" s="2"/>
    </row>
    <row r="18" spans="1:25" x14ac:dyDescent="0.25">
      <c r="A18" s="2"/>
      <c r="B18" s="6"/>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6"/>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19"/>
      <c r="B20" s="282" t="s">
        <v>53</v>
      </c>
      <c r="C20" s="283"/>
      <c r="D20" s="283"/>
      <c r="E20" s="283"/>
      <c r="F20" s="283"/>
      <c r="G20" s="283"/>
      <c r="H20" s="283"/>
      <c r="I20" s="283"/>
      <c r="J20" s="283"/>
      <c r="K20" s="283"/>
      <c r="L20" s="283"/>
      <c r="M20" s="283"/>
      <c r="N20" s="283"/>
      <c r="O20" s="283"/>
      <c r="P20" s="284"/>
      <c r="Q20" s="19"/>
      <c r="R20" s="19"/>
      <c r="S20" s="19"/>
      <c r="T20" s="19"/>
      <c r="U20" s="19"/>
      <c r="V20" s="19"/>
      <c r="W20" s="19"/>
      <c r="X20" s="19"/>
      <c r="Y20" s="19"/>
    </row>
    <row r="21" spans="1:25" x14ac:dyDescent="0.25">
      <c r="A21" s="2"/>
      <c r="B21" s="6"/>
      <c r="C21" s="2"/>
      <c r="D21" s="2"/>
      <c r="E21" s="2"/>
      <c r="F21" s="2"/>
      <c r="G21" s="21" t="s">
        <v>54</v>
      </c>
      <c r="H21" s="2"/>
      <c r="I21" s="2"/>
      <c r="J21" s="2"/>
      <c r="K21" s="2"/>
      <c r="L21" s="2"/>
      <c r="M21" s="2"/>
      <c r="N21" s="2"/>
      <c r="O21" s="2"/>
      <c r="P21" s="2"/>
      <c r="Q21" s="2"/>
      <c r="R21" s="2"/>
      <c r="S21" s="2"/>
      <c r="T21" s="2"/>
      <c r="U21" s="2"/>
      <c r="V21" s="2"/>
      <c r="W21" s="2"/>
      <c r="X21" s="2"/>
      <c r="Y21" s="2"/>
    </row>
    <row r="22" spans="1:25" x14ac:dyDescent="0.25">
      <c r="A22" s="2"/>
      <c r="B22" s="6"/>
      <c r="C22" s="22" t="s">
        <v>55</v>
      </c>
      <c r="D22" s="22" t="s">
        <v>56</v>
      </c>
      <c r="E22" s="22" t="s">
        <v>57</v>
      </c>
      <c r="F22" s="22" t="s">
        <v>58</v>
      </c>
      <c r="G22" s="22" t="s">
        <v>59</v>
      </c>
      <c r="H22" s="22" t="s">
        <v>60</v>
      </c>
      <c r="I22" s="22" t="s">
        <v>61</v>
      </c>
      <c r="J22" s="299" t="s">
        <v>62</v>
      </c>
      <c r="K22" s="300"/>
      <c r="L22" s="300"/>
      <c r="M22" s="300"/>
      <c r="N22" s="300"/>
      <c r="O22" s="300"/>
      <c r="P22" s="301"/>
      <c r="Q22" s="2"/>
      <c r="R22" s="2"/>
      <c r="S22" s="2"/>
      <c r="T22" s="2"/>
      <c r="U22" s="2"/>
      <c r="V22" s="2"/>
      <c r="W22" s="2"/>
      <c r="X22" s="2"/>
      <c r="Y22" s="2"/>
    </row>
    <row r="23" spans="1:25" x14ac:dyDescent="0.25">
      <c r="A23" s="2"/>
      <c r="B23" s="14">
        <f t="shared" ref="B23:B25" si="0">LEN(C23)</f>
        <v>4</v>
      </c>
      <c r="C23" s="23" t="s">
        <v>236</v>
      </c>
      <c r="D23" s="24"/>
      <c r="E23" s="74">
        <f>Losses!C339</f>
        <v>5.560420039745443E-2</v>
      </c>
      <c r="F23" s="74">
        <f>Losses!C343</f>
        <v>4.6777103236831596E-2</v>
      </c>
      <c r="G23" s="74">
        <f>Losses!C341</f>
        <v>6.0591435750255648E-2</v>
      </c>
      <c r="H23" s="28" t="s">
        <v>228</v>
      </c>
      <c r="I23" s="27"/>
      <c r="J23" s="289" t="s">
        <v>232</v>
      </c>
      <c r="K23" s="293"/>
      <c r="L23" s="293"/>
      <c r="M23" s="293"/>
      <c r="N23" s="293"/>
      <c r="O23" s="293"/>
      <c r="P23" s="294"/>
      <c r="Q23" s="2"/>
      <c r="R23" s="2"/>
      <c r="S23" s="2"/>
      <c r="T23" s="2"/>
      <c r="U23" s="2"/>
      <c r="V23" s="2"/>
      <c r="W23" s="2"/>
      <c r="X23" s="2"/>
      <c r="Y23" s="2"/>
    </row>
    <row r="24" spans="1:25" x14ac:dyDescent="0.25">
      <c r="A24" s="2"/>
      <c r="B24" s="14">
        <f t="shared" si="0"/>
        <v>9</v>
      </c>
      <c r="C24" s="23" t="s">
        <v>233</v>
      </c>
      <c r="D24" s="24" t="s">
        <v>237</v>
      </c>
      <c r="E24" s="74">
        <f>1/(1-E23)</f>
        <v>1.058878068306589</v>
      </c>
      <c r="F24" s="26"/>
      <c r="G24" s="27"/>
      <c r="H24" s="28" t="s">
        <v>223</v>
      </c>
      <c r="I24" s="26"/>
      <c r="J24" s="289" t="s">
        <v>242</v>
      </c>
      <c r="K24" s="293"/>
      <c r="L24" s="293"/>
      <c r="M24" s="293"/>
      <c r="N24" s="293"/>
      <c r="O24" s="293"/>
      <c r="P24" s="294"/>
      <c r="Q24" s="2"/>
      <c r="R24" s="2"/>
      <c r="S24" s="2"/>
      <c r="T24" s="2"/>
      <c r="U24" s="2"/>
      <c r="V24" s="2"/>
      <c r="W24" s="2"/>
      <c r="X24" s="2"/>
      <c r="Y24" s="2"/>
    </row>
    <row r="25" spans="1:25" x14ac:dyDescent="0.25">
      <c r="A25" s="2"/>
      <c r="B25" s="14">
        <f t="shared" si="0"/>
        <v>0</v>
      </c>
      <c r="C25" s="23"/>
      <c r="D25" s="24"/>
      <c r="E25" s="25"/>
      <c r="F25" s="26"/>
      <c r="G25" s="27"/>
      <c r="H25" s="28"/>
      <c r="I25" s="26"/>
      <c r="J25" s="289"/>
      <c r="K25" s="293"/>
      <c r="L25" s="293"/>
      <c r="M25" s="293"/>
      <c r="N25" s="293"/>
      <c r="O25" s="293"/>
      <c r="P25" s="294"/>
      <c r="Q25" s="2"/>
      <c r="R25" s="2"/>
      <c r="S25" s="2"/>
      <c r="T25" s="2"/>
      <c r="U25" s="2"/>
      <c r="V25" s="2"/>
      <c r="W25" s="2"/>
      <c r="X25" s="2"/>
      <c r="Y25" s="2"/>
    </row>
    <row r="26" spans="1:25" x14ac:dyDescent="0.25">
      <c r="A26" s="2"/>
      <c r="B26" s="6"/>
      <c r="C26" s="29" t="s">
        <v>63</v>
      </c>
      <c r="D26" s="30" t="s">
        <v>64</v>
      </c>
      <c r="E26" s="31"/>
      <c r="F26" s="31"/>
      <c r="G26" s="31"/>
      <c r="H26" s="32"/>
      <c r="I26" s="33"/>
      <c r="J26" s="34"/>
      <c r="K26" s="34"/>
      <c r="L26" s="34"/>
      <c r="M26" s="34"/>
      <c r="N26" s="34"/>
      <c r="O26" s="34"/>
      <c r="P26" s="35"/>
      <c r="Q26" s="2"/>
      <c r="R26" s="2"/>
      <c r="S26" s="2"/>
      <c r="T26" s="2"/>
      <c r="U26" s="2"/>
      <c r="V26" s="2"/>
      <c r="W26" s="2"/>
      <c r="X26" s="2"/>
      <c r="Y26" s="2"/>
    </row>
    <row r="27" spans="1:25" ht="15.75" thickBot="1" x14ac:dyDescent="0.3">
      <c r="A27" s="2"/>
      <c r="B27" s="6"/>
      <c r="C27" s="2"/>
      <c r="D27" s="2"/>
      <c r="E27" s="2"/>
      <c r="F27" s="2"/>
      <c r="G27" s="2"/>
      <c r="H27" s="2"/>
      <c r="I27" s="2"/>
      <c r="J27" s="2"/>
      <c r="K27" s="2"/>
      <c r="L27" s="2"/>
      <c r="M27" s="2"/>
      <c r="N27" s="2"/>
      <c r="O27" s="2"/>
      <c r="P27" s="2"/>
      <c r="Q27" s="2"/>
      <c r="R27" s="2"/>
      <c r="S27" s="2"/>
      <c r="T27" s="2"/>
      <c r="U27" s="2"/>
      <c r="V27" s="2"/>
      <c r="W27" s="2"/>
      <c r="X27" s="2"/>
      <c r="Y27" s="2"/>
    </row>
    <row r="28" spans="1:25" ht="15.75" thickBot="1" x14ac:dyDescent="0.3">
      <c r="A28" s="19"/>
      <c r="B28" s="282" t="s">
        <v>65</v>
      </c>
      <c r="C28" s="283"/>
      <c r="D28" s="283"/>
      <c r="E28" s="283"/>
      <c r="F28" s="283"/>
      <c r="G28" s="283"/>
      <c r="H28" s="283"/>
      <c r="I28" s="283"/>
      <c r="J28" s="283"/>
      <c r="K28" s="283"/>
      <c r="L28" s="283"/>
      <c r="M28" s="283"/>
      <c r="N28" s="283"/>
      <c r="O28" s="283"/>
      <c r="P28" s="284"/>
      <c r="Q28" s="19"/>
      <c r="R28" s="19"/>
      <c r="S28" s="19"/>
      <c r="T28" s="19"/>
      <c r="U28" s="19"/>
      <c r="V28" s="19"/>
      <c r="W28" s="19"/>
      <c r="X28" s="19"/>
      <c r="Y28" s="19"/>
    </row>
    <row r="29" spans="1:25" x14ac:dyDescent="0.25">
      <c r="A29" s="2"/>
      <c r="B29" s="6"/>
      <c r="C29" s="2"/>
      <c r="D29" s="2"/>
      <c r="E29" s="2"/>
      <c r="F29" s="2"/>
      <c r="G29" s="2"/>
      <c r="H29" s="21" t="s">
        <v>66</v>
      </c>
      <c r="I29" s="2"/>
      <c r="J29" s="2"/>
      <c r="K29" s="2"/>
      <c r="L29" s="2"/>
      <c r="M29" s="2"/>
      <c r="N29" s="2"/>
      <c r="O29" s="2"/>
      <c r="P29" s="2"/>
      <c r="Q29" s="2"/>
      <c r="R29" s="2"/>
      <c r="S29" s="2"/>
      <c r="T29" s="2"/>
      <c r="U29" s="2"/>
      <c r="V29" s="2"/>
      <c r="W29" s="2"/>
      <c r="X29" s="2"/>
      <c r="Y29" s="2"/>
    </row>
    <row r="30" spans="1:25" x14ac:dyDescent="0.25">
      <c r="A30" s="2"/>
      <c r="B30" s="6"/>
      <c r="C30" s="22" t="s">
        <v>67</v>
      </c>
      <c r="D30" s="22" t="s">
        <v>68</v>
      </c>
      <c r="E30" s="22" t="s">
        <v>57</v>
      </c>
      <c r="F30" s="22" t="s">
        <v>69</v>
      </c>
      <c r="G30" s="22" t="s">
        <v>67</v>
      </c>
      <c r="H30" s="22" t="s">
        <v>60</v>
      </c>
      <c r="I30" s="22" t="s">
        <v>70</v>
      </c>
      <c r="J30" s="22" t="s">
        <v>71</v>
      </c>
      <c r="K30" s="22" t="s">
        <v>72</v>
      </c>
      <c r="L30" s="22" t="s">
        <v>73</v>
      </c>
      <c r="M30" s="22" t="s">
        <v>61</v>
      </c>
      <c r="N30" s="295" t="s">
        <v>62</v>
      </c>
      <c r="O30" s="295"/>
      <c r="P30" s="295"/>
      <c r="Q30" s="2"/>
      <c r="R30" s="2"/>
      <c r="S30" s="2"/>
      <c r="T30" s="2"/>
      <c r="U30" s="2"/>
      <c r="V30" s="2"/>
      <c r="W30" s="2"/>
      <c r="X30" s="19"/>
      <c r="Y30" s="19"/>
    </row>
    <row r="31" spans="1:25" ht="14.25" customHeight="1" x14ac:dyDescent="0.25">
      <c r="A31" s="2"/>
      <c r="B31" s="6"/>
      <c r="C31" s="36" t="s">
        <v>233</v>
      </c>
      <c r="D31" s="37" t="s">
        <v>234</v>
      </c>
      <c r="E31" s="38">
        <v>1</v>
      </c>
      <c r="F31" s="38"/>
      <c r="G31" s="237">
        <f>IF($C31="",1,VLOOKUP($C31,$C$22:$H$24,3,FALSE))</f>
        <v>1.058878068306589</v>
      </c>
      <c r="H31" s="40">
        <f>IF($C31="","",VLOOKUP($C31,$C$22:$H$24,4,FALSE))</f>
        <v>0</v>
      </c>
      <c r="I31" s="238">
        <f>IF(D31="","",E31*G31*$D$5)</f>
        <v>1.058878068306589</v>
      </c>
      <c r="J31" s="38" t="s">
        <v>223</v>
      </c>
      <c r="K31" s="42" t="s">
        <v>87</v>
      </c>
      <c r="L31" s="38"/>
      <c r="M31" s="43"/>
      <c r="N31" s="304" t="s">
        <v>241</v>
      </c>
      <c r="O31" s="304"/>
      <c r="P31" s="304"/>
      <c r="Q31" s="2"/>
      <c r="R31" s="2"/>
      <c r="S31" s="2"/>
      <c r="T31" s="2"/>
      <c r="U31" s="2"/>
      <c r="V31" s="2"/>
      <c r="W31" s="2"/>
      <c r="X31" s="19"/>
      <c r="Y31" s="19"/>
    </row>
    <row r="32" spans="1:25" x14ac:dyDescent="0.25">
      <c r="A32" s="2"/>
      <c r="B32" s="6"/>
      <c r="C32" s="23"/>
      <c r="D32" s="44"/>
      <c r="E32" s="38"/>
      <c r="F32" s="38"/>
      <c r="G32" s="39">
        <f>IF($C32="",1,VLOOKUP($C32,$C$22:$H$23,3,FALSE))</f>
        <v>1</v>
      </c>
      <c r="H32" s="40" t="str">
        <f>IF($C32="","",VLOOKUP($C32,$C$22:$H$23,4,FALSE))</f>
        <v/>
      </c>
      <c r="I32" s="41" t="str">
        <f t="shared" ref="I32" si="1">IF(D32="","",E32*G32*$D$5)</f>
        <v/>
      </c>
      <c r="J32" s="38"/>
      <c r="K32" s="42"/>
      <c r="L32" s="38"/>
      <c r="M32" s="43"/>
      <c r="N32" s="305"/>
      <c r="O32" s="305"/>
      <c r="P32" s="305"/>
      <c r="Q32" s="2"/>
      <c r="R32" s="2"/>
      <c r="S32" s="2"/>
      <c r="T32" s="2"/>
      <c r="U32" s="2"/>
      <c r="V32" s="2"/>
      <c r="W32" s="2"/>
      <c r="X32" s="19"/>
      <c r="Y32" s="19"/>
    </row>
    <row r="33" spans="1:25" x14ac:dyDescent="0.25">
      <c r="A33" s="2"/>
      <c r="B33" s="6"/>
      <c r="C33" s="47" t="s">
        <v>63</v>
      </c>
      <c r="D33" s="30" t="s">
        <v>64</v>
      </c>
      <c r="E33" s="48" t="s">
        <v>74</v>
      </c>
      <c r="F33" s="30"/>
      <c r="G33" s="30"/>
      <c r="H33" s="30"/>
      <c r="I33" s="48" t="s">
        <v>75</v>
      </c>
      <c r="J33" s="30"/>
      <c r="K33" s="48"/>
      <c r="L33" s="30" t="s">
        <v>76</v>
      </c>
      <c r="M33" s="49"/>
      <c r="N33" s="303"/>
      <c r="O33" s="303"/>
      <c r="P33" s="303"/>
      <c r="Q33" s="2"/>
      <c r="R33" s="2"/>
      <c r="S33" s="2"/>
      <c r="T33" s="2"/>
      <c r="U33" s="2"/>
      <c r="V33" s="2"/>
      <c r="W33" s="2"/>
      <c r="X33" s="19"/>
      <c r="Y33" s="19"/>
    </row>
    <row r="34" spans="1:25" ht="15.75" thickBot="1" x14ac:dyDescent="0.3">
      <c r="A34" s="2"/>
      <c r="B34" s="6"/>
      <c r="C34" s="2"/>
      <c r="D34" s="2"/>
      <c r="E34" s="2"/>
      <c r="F34" s="2"/>
      <c r="G34" s="2"/>
      <c r="H34" s="2"/>
      <c r="I34" s="2"/>
      <c r="J34" s="2"/>
      <c r="K34" s="2"/>
      <c r="L34" s="2"/>
      <c r="M34" s="2"/>
      <c r="N34" s="2"/>
      <c r="O34" s="2"/>
      <c r="P34" s="2"/>
      <c r="Q34" s="2"/>
      <c r="R34" s="2"/>
      <c r="S34" s="2"/>
      <c r="T34" s="2"/>
      <c r="U34" s="2"/>
      <c r="V34" s="2"/>
      <c r="W34" s="2"/>
      <c r="X34" s="19"/>
      <c r="Y34" s="19"/>
    </row>
    <row r="35" spans="1:25" ht="15.75" thickBot="1" x14ac:dyDescent="0.3">
      <c r="A35" s="19"/>
      <c r="B35" s="282" t="s">
        <v>77</v>
      </c>
      <c r="C35" s="283"/>
      <c r="D35" s="283"/>
      <c r="E35" s="283"/>
      <c r="F35" s="283"/>
      <c r="G35" s="283"/>
      <c r="H35" s="283"/>
      <c r="I35" s="283"/>
      <c r="J35" s="283"/>
      <c r="K35" s="283"/>
      <c r="L35" s="283"/>
      <c r="M35" s="283"/>
      <c r="N35" s="283"/>
      <c r="O35" s="283"/>
      <c r="P35" s="284"/>
      <c r="Q35" s="19"/>
      <c r="R35" s="19"/>
      <c r="S35" s="19"/>
      <c r="T35" s="19"/>
      <c r="U35" s="19"/>
      <c r="V35" s="19"/>
      <c r="W35" s="19"/>
      <c r="X35" s="19"/>
      <c r="Y35" s="19"/>
    </row>
    <row r="36" spans="1:25" x14ac:dyDescent="0.25">
      <c r="A36" s="2"/>
      <c r="B36" s="6"/>
      <c r="C36" s="2"/>
      <c r="D36" s="2"/>
      <c r="E36" s="2"/>
      <c r="F36" s="2"/>
      <c r="G36" s="2"/>
      <c r="H36" s="21" t="s">
        <v>78</v>
      </c>
      <c r="I36" s="2"/>
      <c r="J36" s="2"/>
      <c r="K36" s="2"/>
      <c r="L36" s="2"/>
      <c r="M36" s="2"/>
      <c r="N36" s="2"/>
      <c r="O36" s="2"/>
      <c r="P36" s="2"/>
      <c r="Q36" s="2"/>
      <c r="R36" s="2"/>
      <c r="S36" s="2"/>
      <c r="T36" s="2"/>
      <c r="U36" s="2"/>
      <c r="V36" s="2"/>
      <c r="W36" s="2"/>
      <c r="X36" s="19"/>
      <c r="Y36" s="19"/>
    </row>
    <row r="37" spans="1:25" x14ac:dyDescent="0.25">
      <c r="A37" s="2"/>
      <c r="B37" s="6"/>
      <c r="C37" s="22" t="s">
        <v>67</v>
      </c>
      <c r="D37" s="22" t="s">
        <v>68</v>
      </c>
      <c r="E37" s="22" t="s">
        <v>57</v>
      </c>
      <c r="F37" s="22" t="s">
        <v>69</v>
      </c>
      <c r="G37" s="22" t="s">
        <v>67</v>
      </c>
      <c r="H37" s="22" t="s">
        <v>60</v>
      </c>
      <c r="I37" s="22" t="s">
        <v>70</v>
      </c>
      <c r="J37" s="22" t="s">
        <v>71</v>
      </c>
      <c r="K37" s="22" t="s">
        <v>72</v>
      </c>
      <c r="L37" s="22" t="s">
        <v>73</v>
      </c>
      <c r="M37" s="22" t="s">
        <v>61</v>
      </c>
      <c r="N37" s="295" t="s">
        <v>62</v>
      </c>
      <c r="O37" s="295"/>
      <c r="P37" s="295"/>
      <c r="Q37" s="2"/>
      <c r="R37" s="2"/>
      <c r="S37" s="2"/>
      <c r="T37" s="2"/>
      <c r="U37" s="2"/>
      <c r="V37" s="2"/>
      <c r="W37" s="2"/>
      <c r="X37" s="19"/>
      <c r="Y37" s="19"/>
    </row>
    <row r="38" spans="1:25" x14ac:dyDescent="0.25">
      <c r="A38" s="2"/>
      <c r="B38" s="6"/>
      <c r="C38" s="50"/>
      <c r="D38" s="51" t="s">
        <v>224</v>
      </c>
      <c r="E38" s="52">
        <v>1</v>
      </c>
      <c r="F38" s="52" t="s">
        <v>223</v>
      </c>
      <c r="G38" s="39">
        <f>IF($C38="",1,VLOOKUP($C38,$C$22:$H$24,3,FALSE))</f>
        <v>1</v>
      </c>
      <c r="H38" s="40" t="str">
        <f>IF($C38="","",VLOOKUP($C38,$C$22:$H$24,4,FALSE))</f>
        <v/>
      </c>
      <c r="I38" s="41">
        <f>IF(D38="","",E38*G38*$D$5)</f>
        <v>1</v>
      </c>
      <c r="J38" s="52" t="s">
        <v>223</v>
      </c>
      <c r="K38" s="42" t="s">
        <v>87</v>
      </c>
      <c r="L38" s="38"/>
      <c r="M38" s="53"/>
      <c r="N38" s="302" t="s">
        <v>238</v>
      </c>
      <c r="O38" s="302"/>
      <c r="P38" s="302"/>
      <c r="Q38" s="2"/>
      <c r="R38" s="2"/>
      <c r="S38" s="2"/>
      <c r="T38" s="2"/>
      <c r="U38" s="2"/>
      <c r="V38" s="2"/>
      <c r="W38" s="2"/>
      <c r="X38" s="19"/>
      <c r="Y38" s="19"/>
    </row>
    <row r="39" spans="1:25" x14ac:dyDescent="0.25">
      <c r="A39" s="2"/>
      <c r="B39" s="6"/>
      <c r="C39" s="45"/>
      <c r="D39" s="54"/>
      <c r="E39" s="52"/>
      <c r="F39" s="52"/>
      <c r="G39" s="39">
        <f>IF($C39="",1,VLOOKUP($C39,$C$22:$H$23,3,FALSE))</f>
        <v>1</v>
      </c>
      <c r="H39" s="40" t="str">
        <f>IF($C39="","",VLOOKUP($C39,$C$22:$H$23,4,FALSE))</f>
        <v/>
      </c>
      <c r="I39" s="41" t="str">
        <f>IF(D39="","",E39*G39*$D$5)</f>
        <v/>
      </c>
      <c r="J39" s="52"/>
      <c r="K39" s="42"/>
      <c r="L39" s="50"/>
      <c r="M39" s="43"/>
      <c r="N39" s="302"/>
      <c r="O39" s="302"/>
      <c r="P39" s="302"/>
      <c r="Q39" s="2"/>
      <c r="R39" s="2"/>
      <c r="S39" s="2"/>
      <c r="T39" s="2"/>
      <c r="U39" s="2"/>
      <c r="V39" s="2"/>
      <c r="W39" s="2"/>
      <c r="X39" s="19"/>
      <c r="Y39" s="19"/>
    </row>
    <row r="40" spans="1:25" x14ac:dyDescent="0.25">
      <c r="A40" s="2"/>
      <c r="B40" s="6"/>
      <c r="C40" s="47" t="s">
        <v>63</v>
      </c>
      <c r="D40" s="55" t="s">
        <v>64</v>
      </c>
      <c r="E40" s="48" t="s">
        <v>74</v>
      </c>
      <c r="F40" s="30"/>
      <c r="G40" s="56"/>
      <c r="H40" s="57"/>
      <c r="I40" s="57"/>
      <c r="J40" s="30"/>
      <c r="K40" s="48"/>
      <c r="L40" s="30" t="s">
        <v>76</v>
      </c>
      <c r="M40" s="49"/>
      <c r="N40" s="303"/>
      <c r="O40" s="303"/>
      <c r="P40" s="303"/>
      <c r="Q40" s="2"/>
      <c r="R40" s="2"/>
      <c r="S40" s="2"/>
      <c r="T40" s="2"/>
      <c r="U40" s="2"/>
      <c r="V40" s="2"/>
      <c r="W40" s="2"/>
      <c r="X40" s="19"/>
      <c r="Y40" s="19"/>
    </row>
    <row r="41" spans="1:25" x14ac:dyDescent="0.25">
      <c r="A41" s="2"/>
      <c r="B41" s="6"/>
      <c r="C41" s="2"/>
      <c r="D41" s="2"/>
      <c r="E41" s="2"/>
      <c r="F41" s="2"/>
      <c r="G41" s="2"/>
      <c r="H41" s="2"/>
      <c r="I41" s="2"/>
      <c r="J41" s="2"/>
      <c r="K41" s="2"/>
      <c r="L41" s="2"/>
      <c r="M41" s="2"/>
      <c r="N41" s="2"/>
      <c r="O41" s="2"/>
      <c r="P41" s="2"/>
      <c r="Q41" s="2"/>
      <c r="R41" s="2"/>
      <c r="S41" s="2"/>
      <c r="T41" s="2"/>
      <c r="U41" s="2"/>
      <c r="V41" s="2"/>
      <c r="W41" s="2"/>
      <c r="X41" s="19"/>
      <c r="Y41" s="19"/>
    </row>
    <row r="42" spans="1:25" x14ac:dyDescent="0.25">
      <c r="A42" s="2"/>
      <c r="B42" s="6"/>
      <c r="C42" s="2"/>
      <c r="D42" s="2"/>
      <c r="E42" s="2"/>
      <c r="F42" s="2"/>
      <c r="G42" s="2"/>
      <c r="H42" s="2"/>
      <c r="I42" s="2"/>
      <c r="J42" s="2"/>
      <c r="K42" s="2"/>
      <c r="L42" s="2"/>
      <c r="M42" s="2"/>
      <c r="N42" s="2"/>
      <c r="O42" s="2"/>
      <c r="P42" s="2"/>
      <c r="Q42" s="2"/>
      <c r="R42" s="2"/>
      <c r="S42" s="2"/>
      <c r="T42" s="2"/>
      <c r="U42" s="2"/>
      <c r="V42" s="2"/>
      <c r="W42" s="2"/>
      <c r="X42" s="2"/>
      <c r="Y42" s="2"/>
    </row>
    <row r="43" spans="1:25" x14ac:dyDescent="0.25">
      <c r="A43" s="2"/>
      <c r="B43" s="6"/>
      <c r="C43" s="2"/>
      <c r="D43" s="2"/>
      <c r="E43" s="2"/>
      <c r="F43" s="2"/>
      <c r="G43" s="2"/>
      <c r="H43" s="2"/>
      <c r="I43" s="2"/>
      <c r="J43" s="2"/>
      <c r="K43" s="2"/>
      <c r="L43" s="2"/>
      <c r="M43" s="2"/>
      <c r="N43" s="2"/>
      <c r="O43" s="2"/>
      <c r="P43" s="2"/>
      <c r="Q43" s="2"/>
      <c r="R43" s="2"/>
      <c r="S43" s="2"/>
      <c r="T43" s="2"/>
      <c r="U43" s="2"/>
      <c r="V43" s="2"/>
      <c r="W43" s="2"/>
      <c r="X43" s="2"/>
      <c r="Y43" s="2"/>
    </row>
    <row r="44" spans="1:25" x14ac:dyDescent="0.25">
      <c r="A44" s="2"/>
      <c r="B44" s="6"/>
      <c r="C44" s="2"/>
      <c r="D44" s="2"/>
      <c r="E44" s="2"/>
      <c r="F44" s="2"/>
      <c r="G44" s="2"/>
      <c r="H44" s="2"/>
      <c r="I44" s="2"/>
      <c r="J44" s="2"/>
      <c r="K44" s="2"/>
      <c r="L44" s="2"/>
      <c r="M44" s="2"/>
      <c r="N44" s="2"/>
      <c r="O44" s="2"/>
      <c r="P44" s="2"/>
      <c r="Q44" s="2"/>
      <c r="R44" s="2"/>
      <c r="S44" s="2"/>
      <c r="T44" s="2"/>
      <c r="U44" s="2"/>
      <c r="V44" s="2"/>
      <c r="W44" s="2"/>
      <c r="X44" s="2"/>
      <c r="Y44" s="2"/>
    </row>
    <row r="45" spans="1:25" x14ac:dyDescent="0.25">
      <c r="A45" s="2"/>
      <c r="B45" s="6"/>
      <c r="C45" s="2"/>
      <c r="D45" s="2"/>
      <c r="E45" s="2"/>
      <c r="F45" s="2"/>
      <c r="G45" s="2"/>
      <c r="H45" s="2"/>
      <c r="I45" s="2"/>
      <c r="J45" s="2"/>
      <c r="K45" s="2"/>
      <c r="L45" s="2"/>
      <c r="M45" s="2"/>
      <c r="N45" s="2"/>
      <c r="O45" s="2"/>
      <c r="P45" s="2"/>
      <c r="Q45" s="2"/>
      <c r="R45" s="2"/>
      <c r="S45" s="2"/>
      <c r="T45" s="2"/>
      <c r="U45" s="2"/>
      <c r="V45" s="2"/>
      <c r="W45" s="2"/>
      <c r="X45" s="2"/>
      <c r="Y45" s="2"/>
    </row>
    <row r="46" spans="1:25" x14ac:dyDescent="0.25">
      <c r="A46" s="2"/>
      <c r="B46" s="6"/>
      <c r="C46" s="2"/>
      <c r="D46" s="2"/>
      <c r="E46" s="2"/>
      <c r="F46" s="2"/>
      <c r="G46" s="2"/>
      <c r="H46" s="2"/>
      <c r="I46" s="2"/>
      <c r="J46" s="2"/>
      <c r="K46" s="2"/>
      <c r="L46" s="2"/>
      <c r="M46" s="2"/>
      <c r="N46" s="2"/>
      <c r="O46" s="2"/>
      <c r="P46" s="2"/>
      <c r="Q46" s="2"/>
      <c r="R46" s="2"/>
      <c r="S46" s="2"/>
      <c r="T46" s="2"/>
      <c r="U46" s="2"/>
      <c r="V46" s="2"/>
      <c r="W46" s="2"/>
      <c r="X46" s="2"/>
      <c r="Y46" s="2"/>
    </row>
    <row r="47" spans="1:25" x14ac:dyDescent="0.25">
      <c r="A47" s="2"/>
      <c r="B47" s="6"/>
      <c r="C47" s="2"/>
      <c r="D47" s="2"/>
      <c r="E47" s="2"/>
      <c r="F47" s="2"/>
      <c r="G47" s="2"/>
      <c r="H47" s="2"/>
      <c r="I47" s="2"/>
      <c r="J47" s="2"/>
      <c r="K47" s="2"/>
      <c r="L47" s="2"/>
      <c r="M47" s="2"/>
      <c r="N47" s="2"/>
      <c r="O47" s="2"/>
      <c r="P47" s="2"/>
      <c r="Q47" s="2"/>
      <c r="R47" s="2"/>
      <c r="S47" s="2"/>
      <c r="T47" s="2"/>
      <c r="U47" s="2"/>
      <c r="V47" s="2"/>
      <c r="W47" s="2"/>
      <c r="X47" s="2"/>
      <c r="Y47" s="2"/>
    </row>
    <row r="48" spans="1:25" x14ac:dyDescent="0.25">
      <c r="A48" s="2"/>
      <c r="B48" s="6"/>
      <c r="C48" s="2"/>
      <c r="D48" s="2"/>
      <c r="E48" s="2"/>
      <c r="F48" s="2"/>
      <c r="G48" s="2"/>
      <c r="H48" s="2"/>
      <c r="I48" s="2"/>
      <c r="J48" s="2"/>
      <c r="K48" s="2"/>
      <c r="L48" s="2"/>
      <c r="M48" s="2"/>
      <c r="N48" s="2"/>
      <c r="O48" s="2"/>
      <c r="P48" s="2"/>
      <c r="Q48" s="2"/>
      <c r="R48" s="2"/>
      <c r="S48" s="2"/>
      <c r="T48" s="2"/>
      <c r="U48" s="2"/>
      <c r="V48" s="2"/>
      <c r="W48" s="2"/>
      <c r="X48" s="2"/>
      <c r="Y48" s="2"/>
    </row>
    <row r="49" spans="1:25" x14ac:dyDescent="0.25">
      <c r="A49" s="2"/>
      <c r="B49" s="6"/>
      <c r="C49" s="2"/>
      <c r="D49" s="2"/>
      <c r="E49" s="2"/>
      <c r="F49" s="2"/>
      <c r="G49" s="2"/>
      <c r="H49" s="2"/>
      <c r="I49" s="2"/>
      <c r="J49" s="2"/>
      <c r="K49" s="2"/>
      <c r="L49" s="2"/>
      <c r="M49" s="2"/>
      <c r="N49" s="2"/>
      <c r="O49" s="2"/>
      <c r="P49" s="2"/>
      <c r="Q49" s="2"/>
      <c r="R49" s="2"/>
      <c r="S49" s="2"/>
      <c r="T49" s="2"/>
      <c r="U49" s="2"/>
      <c r="V49" s="2"/>
      <c r="W49" s="2"/>
      <c r="X49" s="2"/>
      <c r="Y49" s="2"/>
    </row>
    <row r="50" spans="1:25" x14ac:dyDescent="0.25">
      <c r="A50" s="2"/>
      <c r="B50" s="6"/>
      <c r="C50" s="2"/>
      <c r="D50" s="2"/>
      <c r="E50" s="2"/>
      <c r="F50" s="2"/>
      <c r="G50" s="2"/>
      <c r="H50" s="2"/>
      <c r="I50" s="2"/>
      <c r="J50" s="2"/>
      <c r="K50" s="2"/>
      <c r="L50" s="2"/>
      <c r="M50" s="2"/>
      <c r="N50" s="2"/>
      <c r="O50" s="2"/>
      <c r="P50" s="2"/>
      <c r="Q50" s="2"/>
      <c r="R50" s="2"/>
      <c r="S50" s="2"/>
      <c r="T50" s="2"/>
      <c r="U50" s="2"/>
      <c r="V50" s="2"/>
      <c r="W50" s="2"/>
      <c r="X50" s="2"/>
      <c r="Y50" s="2"/>
    </row>
    <row r="51" spans="1:25" x14ac:dyDescent="0.25">
      <c r="A51" s="2"/>
      <c r="B51" s="6"/>
      <c r="C51" s="2"/>
      <c r="D51" s="2"/>
      <c r="E51" s="2"/>
      <c r="F51" s="2"/>
      <c r="G51" s="2"/>
      <c r="H51" s="2"/>
      <c r="I51" s="2"/>
      <c r="J51" s="2"/>
      <c r="K51" s="2"/>
      <c r="L51" s="2"/>
      <c r="M51" s="2"/>
      <c r="N51" s="2"/>
      <c r="O51" s="2"/>
      <c r="P51" s="2"/>
      <c r="Q51" s="2"/>
      <c r="R51" s="2"/>
      <c r="S51" s="2"/>
      <c r="T51" s="2"/>
      <c r="U51" s="2"/>
      <c r="V51" s="2"/>
      <c r="W51" s="2"/>
      <c r="X51" s="2"/>
      <c r="Y51" s="2"/>
    </row>
    <row r="52" spans="1:25" x14ac:dyDescent="0.25">
      <c r="A52" s="2"/>
      <c r="B52" s="6"/>
      <c r="C52" s="2"/>
      <c r="D52" s="2"/>
      <c r="E52" s="2"/>
      <c r="F52" s="2"/>
      <c r="G52" s="2"/>
      <c r="H52" s="2"/>
      <c r="I52" s="2"/>
      <c r="J52" s="2"/>
      <c r="K52" s="2"/>
      <c r="L52" s="2"/>
      <c r="M52" s="2"/>
      <c r="N52" s="2"/>
      <c r="O52" s="2"/>
      <c r="P52" s="2"/>
      <c r="Q52" s="2"/>
      <c r="R52" s="2"/>
      <c r="S52" s="2"/>
      <c r="T52" s="2"/>
      <c r="U52" s="2"/>
      <c r="V52" s="2"/>
      <c r="W52" s="2"/>
      <c r="X52" s="2"/>
      <c r="Y52" s="2"/>
    </row>
    <row r="53" spans="1:25" x14ac:dyDescent="0.25">
      <c r="A53" s="2"/>
      <c r="B53" s="6"/>
      <c r="C53" s="2"/>
      <c r="D53" s="2"/>
      <c r="E53" s="2"/>
      <c r="F53" s="2"/>
      <c r="G53" s="2"/>
      <c r="H53" s="2"/>
      <c r="I53" s="2"/>
      <c r="J53" s="2"/>
      <c r="K53" s="2"/>
      <c r="L53" s="2"/>
      <c r="M53" s="2"/>
      <c r="N53" s="2"/>
      <c r="O53" s="2"/>
      <c r="P53" s="2"/>
      <c r="Q53" s="2"/>
      <c r="R53" s="2"/>
      <c r="S53" s="2"/>
      <c r="T53" s="2"/>
      <c r="U53" s="2"/>
      <c r="V53" s="2"/>
      <c r="W53" s="2"/>
      <c r="X53" s="2"/>
      <c r="Y53" s="2"/>
    </row>
    <row r="54" spans="1:25" x14ac:dyDescent="0.25">
      <c r="A54" s="2"/>
      <c r="B54" s="6"/>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6"/>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6"/>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6"/>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6"/>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6"/>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6"/>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6"/>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6"/>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6"/>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6"/>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6"/>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6"/>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6"/>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6"/>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6"/>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6"/>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6"/>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6"/>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6"/>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6"/>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6"/>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6"/>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6"/>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6"/>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6"/>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6"/>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6"/>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6"/>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6"/>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6"/>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6"/>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6"/>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6"/>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6"/>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6"/>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6"/>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6"/>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6"/>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6"/>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6"/>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6"/>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58" t="s">
        <v>79</v>
      </c>
      <c r="C96" s="2"/>
      <c r="D96" s="2"/>
      <c r="E96" s="2"/>
      <c r="F96" s="2"/>
      <c r="G96" s="2"/>
      <c r="H96" s="2"/>
      <c r="I96" s="2"/>
      <c r="J96" s="2"/>
      <c r="K96" s="2"/>
      <c r="L96" s="2"/>
      <c r="M96" s="2"/>
      <c r="N96" s="2"/>
      <c r="O96" s="2"/>
      <c r="P96" s="2"/>
      <c r="Q96" s="2"/>
      <c r="R96" s="2"/>
      <c r="S96" s="2"/>
      <c r="T96" s="2"/>
      <c r="U96" s="2"/>
      <c r="V96" s="2"/>
      <c r="W96" s="2"/>
      <c r="X96" s="2"/>
      <c r="Y96" s="2"/>
    </row>
    <row r="97" spans="1:25" x14ac:dyDescent="0.25">
      <c r="A97" s="6"/>
      <c r="B97" s="6"/>
      <c r="C97" s="6" t="s">
        <v>80</v>
      </c>
      <c r="D97" s="6" t="s">
        <v>81</v>
      </c>
      <c r="E97" s="6" t="s">
        <v>82</v>
      </c>
      <c r="F97" s="6"/>
      <c r="G97" s="6"/>
      <c r="H97" s="6" t="s">
        <v>73</v>
      </c>
      <c r="I97" s="6"/>
      <c r="J97" s="6" t="s">
        <v>72</v>
      </c>
      <c r="K97" s="6"/>
      <c r="L97" s="6"/>
      <c r="M97" s="6"/>
      <c r="N97" s="6"/>
      <c r="O97" s="6"/>
      <c r="P97" s="6"/>
      <c r="Q97" s="6"/>
      <c r="R97" s="6"/>
      <c r="S97" s="6"/>
      <c r="T97" s="6"/>
      <c r="U97" s="6"/>
      <c r="V97" s="6"/>
      <c r="W97" s="6"/>
      <c r="X97" s="6"/>
      <c r="Y97" s="6"/>
    </row>
    <row r="98" spans="1:25" x14ac:dyDescent="0.25">
      <c r="A98" s="2"/>
      <c r="B98" s="6"/>
      <c r="C98" s="59" t="s">
        <v>76</v>
      </c>
      <c r="D98" s="59" t="s">
        <v>76</v>
      </c>
      <c r="E98" s="59" t="s">
        <v>76</v>
      </c>
      <c r="F98" s="2"/>
      <c r="G98" s="2"/>
      <c r="H98" s="59" t="s">
        <v>76</v>
      </c>
      <c r="I98" s="2"/>
      <c r="J98" s="2"/>
      <c r="K98" s="2"/>
      <c r="L98" s="2"/>
      <c r="M98" s="2"/>
      <c r="N98" s="2"/>
      <c r="O98" s="2"/>
      <c r="P98" s="2"/>
      <c r="Q98" s="2"/>
      <c r="R98" s="2"/>
      <c r="S98" s="2"/>
      <c r="T98" s="2"/>
      <c r="U98" s="2"/>
      <c r="V98" s="2"/>
      <c r="W98" s="2"/>
      <c r="X98" s="2"/>
      <c r="Y98" s="2"/>
    </row>
    <row r="99" spans="1:25" x14ac:dyDescent="0.25">
      <c r="A99" s="2"/>
      <c r="B99" s="6"/>
      <c r="C99" s="14" t="s">
        <v>83</v>
      </c>
      <c r="D99" s="2" t="s">
        <v>84</v>
      </c>
      <c r="E99" s="2" t="s">
        <v>85</v>
      </c>
      <c r="F99" s="2"/>
      <c r="G99" s="2"/>
      <c r="H99" s="2" t="s">
        <v>86</v>
      </c>
      <c r="I99" s="2"/>
      <c r="J99" s="2" t="s">
        <v>87</v>
      </c>
      <c r="K99" s="2"/>
      <c r="L99" s="2"/>
      <c r="M99" s="2"/>
      <c r="N99" s="2"/>
      <c r="O99" s="2"/>
      <c r="P99" s="2"/>
      <c r="Q99" s="2"/>
      <c r="R99" s="2"/>
      <c r="S99" s="2"/>
      <c r="T99" s="2"/>
      <c r="U99" s="2"/>
      <c r="V99" s="2"/>
      <c r="W99" s="2"/>
      <c r="X99" s="2"/>
      <c r="Y99" s="2"/>
    </row>
    <row r="100" spans="1:25" x14ac:dyDescent="0.25">
      <c r="A100" s="2"/>
      <c r="B100" s="6"/>
      <c r="C100" s="2" t="s">
        <v>88</v>
      </c>
      <c r="D100" s="2" t="s">
        <v>89</v>
      </c>
      <c r="E100" s="2" t="s">
        <v>90</v>
      </c>
      <c r="F100" s="2"/>
      <c r="G100" s="2"/>
      <c r="H100" s="2" t="s">
        <v>91</v>
      </c>
      <c r="I100" s="2"/>
      <c r="J100" s="2" t="s">
        <v>92</v>
      </c>
      <c r="K100" s="2"/>
      <c r="L100" s="2"/>
      <c r="M100" s="2"/>
      <c r="N100" s="2"/>
      <c r="O100" s="2"/>
      <c r="P100" s="2"/>
      <c r="Q100" s="2"/>
      <c r="R100" s="2"/>
      <c r="S100" s="2"/>
      <c r="T100" s="2"/>
      <c r="U100" s="2"/>
      <c r="V100" s="2"/>
      <c r="W100" s="2"/>
      <c r="X100" s="2"/>
      <c r="Y100" s="2"/>
    </row>
    <row r="101" spans="1:25" x14ac:dyDescent="0.25">
      <c r="A101" s="2"/>
      <c r="B101" s="6"/>
      <c r="C101" s="2" t="s">
        <v>93</v>
      </c>
      <c r="D101" s="2" t="s">
        <v>94</v>
      </c>
      <c r="E101" s="2" t="s">
        <v>95</v>
      </c>
      <c r="F101" s="2"/>
      <c r="G101" s="2"/>
      <c r="H101" s="2" t="s">
        <v>96</v>
      </c>
      <c r="I101" s="2"/>
      <c r="J101" s="2"/>
      <c r="K101" s="2"/>
      <c r="L101" s="2"/>
      <c r="M101" s="2"/>
      <c r="N101" s="2"/>
      <c r="O101" s="2"/>
      <c r="P101" s="2"/>
      <c r="Q101" s="2"/>
      <c r="R101" s="2"/>
      <c r="S101" s="2"/>
      <c r="T101" s="2"/>
      <c r="U101" s="2"/>
      <c r="V101" s="2"/>
      <c r="W101" s="2"/>
      <c r="X101" s="2"/>
      <c r="Y101" s="2"/>
    </row>
    <row r="102" spans="1:25" x14ac:dyDescent="0.25">
      <c r="A102" s="2"/>
      <c r="B102" s="6"/>
      <c r="C102" s="2" t="s">
        <v>97</v>
      </c>
      <c r="D102" s="2" t="s">
        <v>98</v>
      </c>
      <c r="E102" s="2" t="s">
        <v>99</v>
      </c>
      <c r="F102" s="2"/>
      <c r="G102" s="2"/>
      <c r="H102" s="2" t="s">
        <v>100</v>
      </c>
      <c r="I102" s="2"/>
      <c r="J102" s="2"/>
      <c r="K102" s="2"/>
      <c r="L102" s="2"/>
      <c r="M102" s="2"/>
      <c r="N102" s="2"/>
      <c r="O102" s="2"/>
      <c r="P102" s="2"/>
      <c r="Q102" s="2"/>
      <c r="R102" s="2"/>
      <c r="S102" s="2"/>
      <c r="T102" s="2"/>
      <c r="U102" s="2"/>
      <c r="V102" s="2"/>
      <c r="W102" s="2"/>
      <c r="X102" s="2"/>
      <c r="Y102" s="2"/>
    </row>
    <row r="103" spans="1:25" x14ac:dyDescent="0.25">
      <c r="A103" s="2"/>
      <c r="B103" s="6"/>
      <c r="C103" s="2" t="s">
        <v>101</v>
      </c>
      <c r="D103" s="2"/>
      <c r="E103" s="2" t="s">
        <v>102</v>
      </c>
      <c r="F103" s="2"/>
      <c r="G103" s="2"/>
      <c r="H103" s="2" t="s">
        <v>102</v>
      </c>
      <c r="I103" s="2"/>
      <c r="J103" s="2"/>
      <c r="K103" s="2"/>
      <c r="L103" s="2"/>
      <c r="M103" s="2"/>
      <c r="N103" s="2"/>
      <c r="O103" s="2"/>
      <c r="P103" s="2"/>
      <c r="Q103" s="2"/>
      <c r="R103" s="2"/>
      <c r="S103" s="2"/>
      <c r="T103" s="2"/>
      <c r="U103" s="2"/>
      <c r="V103" s="2"/>
      <c r="W103" s="2"/>
      <c r="X103" s="2"/>
      <c r="Y103" s="2"/>
    </row>
    <row r="104" spans="1:25" x14ac:dyDescent="0.25">
      <c r="A104" s="2"/>
      <c r="B104" s="6"/>
      <c r="C104" s="2" t="s">
        <v>103</v>
      </c>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6"/>
      <c r="C105" s="2" t="s">
        <v>104</v>
      </c>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6"/>
      <c r="C106" s="2" t="s">
        <v>105</v>
      </c>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6"/>
      <c r="C107" s="14" t="s">
        <v>106</v>
      </c>
      <c r="D107" s="2"/>
      <c r="E107" s="2"/>
      <c r="F107" s="2"/>
      <c r="G107" s="2"/>
      <c r="H107" s="2"/>
      <c r="I107" s="2"/>
      <c r="J107" s="2"/>
      <c r="K107" s="2"/>
      <c r="L107" s="2"/>
      <c r="M107" s="2"/>
      <c r="N107" s="2"/>
      <c r="O107" s="2"/>
      <c r="P107" s="2"/>
      <c r="Q107" s="2"/>
      <c r="R107" s="2"/>
      <c r="S107" s="2"/>
      <c r="T107" s="2"/>
      <c r="U107" s="2"/>
      <c r="V107" s="2"/>
      <c r="W107" s="2"/>
      <c r="X107" s="2"/>
      <c r="Y107" s="2"/>
    </row>
  </sheetData>
  <sheetProtection formatCells="0" formatRows="0" insertRows="0" insertHyperlinks="0" deleteRows="0" selectLockedCells="1"/>
  <mergeCells count="40">
    <mergeCell ref="N39:P39"/>
    <mergeCell ref="N40:P40"/>
    <mergeCell ref="N31:P31"/>
    <mergeCell ref="N38:P38"/>
    <mergeCell ref="N33:P33"/>
    <mergeCell ref="B35:P35"/>
    <mergeCell ref="N37:P37"/>
    <mergeCell ref="N32:P32"/>
    <mergeCell ref="J24:P24"/>
    <mergeCell ref="J25:P25"/>
    <mergeCell ref="B28:P28"/>
    <mergeCell ref="N30:P30"/>
    <mergeCell ref="B17:C17"/>
    <mergeCell ref="D17:E17"/>
    <mergeCell ref="B20:P20"/>
    <mergeCell ref="J22:P22"/>
    <mergeCell ref="J23:P23"/>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38:H40 H31:H32">
    <cfRule type="cellIs" dxfId="1" priority="4" stopIfTrue="1" operator="equal">
      <formula>0</formula>
    </cfRule>
  </conditionalFormatting>
  <conditionalFormatting sqref="G38:G40 G31:G32">
    <cfRule type="cellIs" dxfId="0" priority="3" stopIfTrue="1" operator="equal">
      <formula>1</formula>
    </cfRule>
  </conditionalFormatting>
  <dataValidations count="7">
    <dataValidation type="list" allowBlank="1" showInputMessage="1" showErrorMessage="1" sqref="L38 L31:L32">
      <formula1>$H$98:$H$103</formula1>
    </dataValidation>
    <dataValidation type="list" allowBlank="1" showInputMessage="1" showErrorMessage="1" sqref="K38 K31:K32">
      <formula1>$J$98:$J$100</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$C$98:$C$107</formula1>
    </dataValidation>
    <dataValidation type="list" allowBlank="1" showInputMessage="1" showErrorMessage="1" sqref="D14:E14">
      <formula1>$D$98:$D$102</formula1>
    </dataValidation>
    <dataValidation type="list" allowBlank="1" showInputMessage="1" showErrorMessage="1" sqref="D16:E16">
      <formula1>$E$98:$E$103</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1028" r:id="rId4" name="CheckBox3">
          <controlPr defaultSize="0" autoFill="0" autoLine="0" autoPict="0" r:id="rId5">
            <anchor moveWithCells="1">
              <from>
                <xdr:col>3</xdr:col>
                <xdr:colOff>3267075</xdr:colOff>
                <xdr:row>16</xdr:row>
                <xdr:rowOff>47625</xdr:rowOff>
              </from>
              <to>
                <xdr:col>4</xdr:col>
                <xdr:colOff>638175</xdr:colOff>
                <xdr:row>16</xdr:row>
                <xdr:rowOff>247650</xdr:rowOff>
              </to>
            </anchor>
          </controlPr>
        </control>
      </mc:Choice>
      <mc:Fallback>
        <control shapeId="1028" r:id="rId4" name="CheckBox3"/>
      </mc:Fallback>
    </mc:AlternateContent>
    <mc:AlternateContent xmlns:mc="http://schemas.openxmlformats.org/markup-compatibility/2006">
      <mc:Choice Requires="x14">
        <control shapeId="1027" r:id="rId6" name="CheckBox2">
          <controlPr defaultSize="0" autoFill="0" autoLine="0" autoPict="0" r:id="rId7">
            <anchor moveWithCells="1">
              <from>
                <xdr:col>3</xdr:col>
                <xdr:colOff>2152650</xdr:colOff>
                <xdr:row>16</xdr:row>
                <xdr:rowOff>47625</xdr:rowOff>
              </from>
              <to>
                <xdr:col>3</xdr:col>
                <xdr:colOff>3105150</xdr:colOff>
                <xdr:row>16</xdr:row>
                <xdr:rowOff>247650</xdr:rowOff>
              </to>
            </anchor>
          </controlPr>
        </control>
      </mc:Choice>
      <mc:Fallback>
        <control shapeId="1027" r:id="rId6" name="CheckBox2"/>
      </mc:Fallback>
    </mc:AlternateContent>
    <mc:AlternateContent xmlns:mc="http://schemas.openxmlformats.org/markup-compatibility/2006">
      <mc:Choice Requires="x14">
        <control shapeId="1026" r:id="rId8" name="CheckBox1">
          <controlPr defaultSize="0" autoFill="0" autoLine="0" autoPict="0" r:id="rId9">
            <anchor moveWithCells="1">
              <from>
                <xdr:col>3</xdr:col>
                <xdr:colOff>1009650</xdr:colOff>
                <xdr:row>16</xdr:row>
                <xdr:rowOff>47625</xdr:rowOff>
              </from>
              <to>
                <xdr:col>3</xdr:col>
                <xdr:colOff>1885950</xdr:colOff>
                <xdr:row>16</xdr:row>
                <xdr:rowOff>247650</xdr:rowOff>
              </to>
            </anchor>
          </controlPr>
        </control>
      </mc:Choice>
      <mc:Fallback>
        <control shapeId="1026" r:id="rId8" name="CheckBox1"/>
      </mc:Fallback>
    </mc:AlternateContent>
    <mc:AlternateContent xmlns:mc="http://schemas.openxmlformats.org/markup-compatibility/2006">
      <mc:Choice Requires="x14">
        <control shapeId="1025" r:id="rId10" name="Process">
          <controlPr defaultSize="0" autoFill="0" autoLine="0" autoPict="0" r:id="rId11">
            <anchor moveWithCells="1">
              <from>
                <xdr:col>3</xdr:col>
                <xdr:colOff>95250</xdr:colOff>
                <xdr:row>16</xdr:row>
                <xdr:rowOff>47625</xdr:rowOff>
              </from>
              <to>
                <xdr:col>3</xdr:col>
                <xdr:colOff>1009650</xdr:colOff>
                <xdr:row>16</xdr:row>
                <xdr:rowOff>247650</xdr:rowOff>
              </to>
            </anchor>
          </controlPr>
        </control>
      </mc:Choice>
      <mc:Fallback>
        <control shapeId="1025"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09" t="s">
        <v>13</v>
      </c>
      <c r="B1" s="309"/>
      <c r="C1" s="309"/>
      <c r="D1" s="309"/>
      <c r="E1" s="309"/>
      <c r="F1" s="309"/>
      <c r="G1" s="309"/>
      <c r="H1" s="309"/>
      <c r="I1" s="309"/>
      <c r="J1" s="309"/>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x14ac:dyDescent="0.35">
      <c r="A2" s="60"/>
      <c r="B2" s="60"/>
      <c r="C2" s="60"/>
      <c r="D2" s="60"/>
      <c r="E2" s="60"/>
      <c r="F2" s="60"/>
      <c r="G2" s="60"/>
      <c r="H2" s="60"/>
      <c r="I2" s="60"/>
      <c r="J2" s="60"/>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x14ac:dyDescent="0.3">
      <c r="A3" s="60"/>
      <c r="B3" s="310" t="s">
        <v>55</v>
      </c>
      <c r="C3" s="61" t="s">
        <v>107</v>
      </c>
      <c r="D3" s="312" t="s">
        <v>108</v>
      </c>
      <c r="E3" s="313"/>
      <c r="F3" s="314"/>
      <c r="G3" s="315" t="s">
        <v>109</v>
      </c>
      <c r="H3" s="60"/>
      <c r="I3" s="60"/>
      <c r="J3" s="60"/>
      <c r="N3" s="8"/>
      <c r="O3" s="8"/>
      <c r="P3" s="8"/>
      <c r="Q3" s="8"/>
      <c r="R3" s="8"/>
      <c r="S3" s="8"/>
      <c r="T3" s="8"/>
      <c r="U3" s="8"/>
      <c r="V3" s="8"/>
      <c r="W3" s="8"/>
      <c r="X3" s="8"/>
      <c r="Y3" s="8"/>
      <c r="Z3" s="8"/>
      <c r="AA3" s="8"/>
      <c r="AB3" s="8"/>
      <c r="AC3" s="8"/>
      <c r="AD3" s="8"/>
      <c r="AE3" s="8"/>
      <c r="AF3" s="8"/>
      <c r="AG3" s="8"/>
      <c r="AH3" s="8"/>
      <c r="AI3" s="8"/>
      <c r="AJ3" s="8"/>
      <c r="AK3" s="8"/>
      <c r="AL3" s="8"/>
    </row>
    <row r="4" spans="1:38" ht="15" customHeight="1" x14ac:dyDescent="0.25">
      <c r="B4" s="311"/>
      <c r="C4" s="62">
        <v>3</v>
      </c>
      <c r="D4" s="63">
        <v>1</v>
      </c>
      <c r="E4" s="64">
        <v>2</v>
      </c>
      <c r="F4" s="65">
        <v>3</v>
      </c>
      <c r="G4" s="316"/>
    </row>
    <row r="5" spans="1:38" ht="15" customHeight="1" x14ac:dyDescent="0.25">
      <c r="B5" s="311"/>
      <c r="C5" s="66" t="str">
        <f>D5</f>
        <v>Electricity Distribution (Secondary)</v>
      </c>
      <c r="D5" s="317" t="str">
        <f>'Data Summary'!D4</f>
        <v>Electricity Distribution (Secondary)</v>
      </c>
      <c r="E5" s="318"/>
      <c r="F5" s="319"/>
      <c r="G5" s="316"/>
    </row>
    <row r="6" spans="1:38" x14ac:dyDescent="0.25">
      <c r="B6" s="311"/>
      <c r="C6" s="67" t="str">
        <f>HLOOKUP($C$4,$D$4:$F$13,3,FALSE)</f>
        <v>Scenario 3 Name</v>
      </c>
      <c r="D6" s="68" t="s">
        <v>110</v>
      </c>
      <c r="E6" s="69" t="s">
        <v>111</v>
      </c>
      <c r="F6" s="70" t="s">
        <v>112</v>
      </c>
      <c r="G6" s="316"/>
    </row>
    <row r="7" spans="1:38" ht="15" customHeight="1" x14ac:dyDescent="0.25">
      <c r="B7" s="71" t="s">
        <v>113</v>
      </c>
      <c r="C7" s="72">
        <f>HLOOKUP($C$4,$D$4:$F$13,4,FALSE)</f>
        <v>0</v>
      </c>
      <c r="D7" s="73"/>
      <c r="E7" s="74"/>
      <c r="F7" s="75"/>
      <c r="G7" s="76" t="s">
        <v>114</v>
      </c>
    </row>
    <row r="8" spans="1:38" ht="15" customHeight="1" x14ac:dyDescent="0.25">
      <c r="B8" s="77" t="s">
        <v>115</v>
      </c>
      <c r="C8" s="78">
        <f>HLOOKUP($C$4,$D$4:$F$13,5,FALSE)</f>
        <v>0</v>
      </c>
      <c r="D8" s="79"/>
      <c r="E8" s="80"/>
      <c r="F8" s="81"/>
      <c r="G8" s="82"/>
    </row>
    <row r="9" spans="1:38" ht="15" customHeight="1" x14ac:dyDescent="0.25">
      <c r="B9" s="83"/>
      <c r="C9" s="84">
        <f>HLOOKUP($C$4,$D$4:$F$13,6,FALSE)</f>
        <v>0</v>
      </c>
      <c r="D9" s="85"/>
      <c r="E9" s="86"/>
      <c r="F9" s="87"/>
      <c r="G9" s="82"/>
    </row>
    <row r="10" spans="1:38" ht="15" customHeight="1" x14ac:dyDescent="0.25">
      <c r="B10" s="83"/>
      <c r="C10" s="84">
        <f>HLOOKUP($C$4,$D$4:$F$13,7,FALSE)</f>
        <v>0</v>
      </c>
      <c r="D10" s="85"/>
      <c r="E10" s="86"/>
      <c r="F10" s="87"/>
      <c r="G10" s="82"/>
    </row>
    <row r="11" spans="1:38" ht="15" customHeight="1" x14ac:dyDescent="0.25">
      <c r="B11" s="83"/>
      <c r="C11" s="88">
        <f>HLOOKUP($C$4,$D$4:$F$13,8,FALSE)</f>
        <v>0</v>
      </c>
      <c r="D11" s="89"/>
      <c r="E11" s="90"/>
      <c r="F11" s="91"/>
      <c r="G11" s="82"/>
    </row>
    <row r="12" spans="1:38" ht="15" customHeight="1" x14ac:dyDescent="0.25">
      <c r="B12" s="83"/>
      <c r="C12" s="88">
        <f>HLOOKUP($C$4,$D$4:$F$13,9,FALSE)</f>
        <v>0</v>
      </c>
      <c r="D12" s="89"/>
      <c r="E12" s="90"/>
      <c r="F12" s="91"/>
      <c r="G12" s="82"/>
    </row>
    <row r="13" spans="1:38" ht="15" customHeight="1" thickBot="1" x14ac:dyDescent="0.3">
      <c r="B13" s="92"/>
      <c r="C13" s="93">
        <f>HLOOKUP($C$4,$D$4:$F$13,10,FALSE)</f>
        <v>0</v>
      </c>
      <c r="D13" s="94"/>
      <c r="E13" s="95"/>
      <c r="F13" s="96"/>
      <c r="G13" s="97"/>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98" t="s">
        <v>116</v>
      </c>
    </row>
    <row r="20" spans="2:7" x14ac:dyDescent="0.25">
      <c r="B20" s="99" t="s">
        <v>108</v>
      </c>
      <c r="C20" s="320" t="s">
        <v>9</v>
      </c>
      <c r="D20" s="320"/>
      <c r="E20" s="320"/>
      <c r="F20" s="320"/>
      <c r="G20" s="320"/>
    </row>
    <row r="21" spans="2:7" ht="30" customHeight="1" x14ac:dyDescent="0.25">
      <c r="B21" s="100">
        <v>1</v>
      </c>
      <c r="C21" s="306" t="s">
        <v>117</v>
      </c>
      <c r="D21" s="306"/>
      <c r="E21" s="306"/>
      <c r="F21" s="306"/>
      <c r="G21" s="306"/>
    </row>
    <row r="22" spans="2:7" ht="30" customHeight="1" x14ac:dyDescent="0.25">
      <c r="B22" s="100">
        <v>2</v>
      </c>
      <c r="C22" s="307"/>
      <c r="D22" s="307"/>
      <c r="E22" s="307"/>
      <c r="F22" s="307"/>
      <c r="G22" s="307"/>
    </row>
    <row r="23" spans="2:7" ht="30" customHeight="1" x14ac:dyDescent="0.25">
      <c r="B23" s="101">
        <v>3</v>
      </c>
      <c r="C23" s="308"/>
      <c r="D23" s="308"/>
      <c r="E23" s="308"/>
      <c r="F23" s="308"/>
      <c r="G23" s="308"/>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H51"/>
  <sheetViews>
    <sheetView zoomScaleNormal="100" workbookViewId="0">
      <pane xSplit="1" topLeftCell="B1" activePane="topRight" state="frozen"/>
      <selection activeCell="D16" sqref="D16:M16"/>
      <selection pane="topRight" activeCell="B12" sqref="B12"/>
    </sheetView>
  </sheetViews>
  <sheetFormatPr defaultColWidth="36.85546875" defaultRowHeight="12.75" customHeight="1" x14ac:dyDescent="0.25"/>
  <cols>
    <col min="1" max="1" width="18.5703125" style="159" customWidth="1"/>
    <col min="2" max="7" width="31.42578125" style="158" customWidth="1"/>
    <col min="8" max="24" width="36.85546875" style="158" customWidth="1"/>
    <col min="25" max="25" width="37" style="158" customWidth="1"/>
    <col min="26" max="32" width="36.85546875" style="158" customWidth="1"/>
    <col min="33" max="41" width="36.85546875" style="159" customWidth="1"/>
    <col min="42" max="42" width="37.140625" style="159" customWidth="1"/>
    <col min="43" max="44" width="36.85546875" style="159" customWidth="1"/>
    <col min="45" max="45" width="36.5703125" style="159" customWidth="1"/>
    <col min="46" max="47" width="36.85546875" style="159" customWidth="1"/>
    <col min="48" max="48" width="36.5703125" style="159" customWidth="1"/>
    <col min="49" max="49" width="37" style="159" customWidth="1"/>
    <col min="50" max="68" width="36.85546875" style="159" customWidth="1"/>
    <col min="69" max="69" width="37" style="159" customWidth="1"/>
    <col min="70" max="87" width="36.85546875" style="159" customWidth="1"/>
    <col min="88" max="88" width="36.5703125" style="159" customWidth="1"/>
    <col min="89" max="101" width="36.85546875" style="159" customWidth="1"/>
    <col min="102" max="102" width="36.5703125" style="159" customWidth="1"/>
    <col min="103" max="105" width="36.85546875" style="159" customWidth="1"/>
    <col min="106" max="106" width="36.5703125" style="159" customWidth="1"/>
    <col min="107" max="114" width="36.85546875" style="159" customWidth="1"/>
    <col min="115" max="115" width="36.5703125" style="159" customWidth="1"/>
    <col min="116" max="253" width="36.85546875" style="159"/>
    <col min="254" max="254" width="18.5703125" style="159" customWidth="1"/>
    <col min="255" max="263" width="31.42578125" style="159" customWidth="1"/>
    <col min="264" max="280" width="36.85546875" style="159" customWidth="1"/>
    <col min="281" max="281" width="37" style="159" customWidth="1"/>
    <col min="282" max="297" width="36.85546875" style="159" customWidth="1"/>
    <col min="298" max="298" width="37.140625" style="159" customWidth="1"/>
    <col min="299" max="300" width="36.85546875" style="159" customWidth="1"/>
    <col min="301" max="301" width="36.5703125" style="159" customWidth="1"/>
    <col min="302" max="303" width="36.85546875" style="159" customWidth="1"/>
    <col min="304" max="304" width="36.5703125" style="159" customWidth="1"/>
    <col min="305" max="305" width="37" style="159" customWidth="1"/>
    <col min="306" max="324" width="36.85546875" style="159" customWidth="1"/>
    <col min="325" max="325" width="37" style="159" customWidth="1"/>
    <col min="326" max="343" width="36.85546875" style="159" customWidth="1"/>
    <col min="344" max="344" width="36.5703125" style="159" customWidth="1"/>
    <col min="345" max="357" width="36.85546875" style="159" customWidth="1"/>
    <col min="358" max="358" width="36.5703125" style="159" customWidth="1"/>
    <col min="359" max="361" width="36.85546875" style="159" customWidth="1"/>
    <col min="362" max="362" width="36.5703125" style="159" customWidth="1"/>
    <col min="363" max="370" width="36.85546875" style="159" customWidth="1"/>
    <col min="371" max="371" width="36.5703125" style="159" customWidth="1"/>
    <col min="372" max="509" width="36.85546875" style="159"/>
    <col min="510" max="510" width="18.5703125" style="159" customWidth="1"/>
    <col min="511" max="519" width="31.42578125" style="159" customWidth="1"/>
    <col min="520" max="536" width="36.85546875" style="159" customWidth="1"/>
    <col min="537" max="537" width="37" style="159" customWidth="1"/>
    <col min="538" max="553" width="36.85546875" style="159" customWidth="1"/>
    <col min="554" max="554" width="37.140625" style="159" customWidth="1"/>
    <col min="555" max="556" width="36.85546875" style="159" customWidth="1"/>
    <col min="557" max="557" width="36.5703125" style="159" customWidth="1"/>
    <col min="558" max="559" width="36.85546875" style="159" customWidth="1"/>
    <col min="560" max="560" width="36.5703125" style="159" customWidth="1"/>
    <col min="561" max="561" width="37" style="159" customWidth="1"/>
    <col min="562" max="580" width="36.85546875" style="159" customWidth="1"/>
    <col min="581" max="581" width="37" style="159" customWidth="1"/>
    <col min="582" max="599" width="36.85546875" style="159" customWidth="1"/>
    <col min="600" max="600" width="36.5703125" style="159" customWidth="1"/>
    <col min="601" max="613" width="36.85546875" style="159" customWidth="1"/>
    <col min="614" max="614" width="36.5703125" style="159" customWidth="1"/>
    <col min="615" max="617" width="36.85546875" style="159" customWidth="1"/>
    <col min="618" max="618" width="36.5703125" style="159" customWidth="1"/>
    <col min="619" max="626" width="36.85546875" style="159" customWidth="1"/>
    <col min="627" max="627" width="36.5703125" style="159" customWidth="1"/>
    <col min="628" max="765" width="36.85546875" style="159"/>
    <col min="766" max="766" width="18.5703125" style="159" customWidth="1"/>
    <col min="767" max="775" width="31.42578125" style="159" customWidth="1"/>
    <col min="776" max="792" width="36.85546875" style="159" customWidth="1"/>
    <col min="793" max="793" width="37" style="159" customWidth="1"/>
    <col min="794" max="809" width="36.85546875" style="159" customWidth="1"/>
    <col min="810" max="810" width="37.140625" style="159" customWidth="1"/>
    <col min="811" max="812" width="36.85546875" style="159" customWidth="1"/>
    <col min="813" max="813" width="36.5703125" style="159" customWidth="1"/>
    <col min="814" max="815" width="36.85546875" style="159" customWidth="1"/>
    <col min="816" max="816" width="36.5703125" style="159" customWidth="1"/>
    <col min="817" max="817" width="37" style="159" customWidth="1"/>
    <col min="818" max="836" width="36.85546875" style="159" customWidth="1"/>
    <col min="837" max="837" width="37" style="159" customWidth="1"/>
    <col min="838" max="855" width="36.85546875" style="159" customWidth="1"/>
    <col min="856" max="856" width="36.5703125" style="159" customWidth="1"/>
    <col min="857" max="869" width="36.85546875" style="159" customWidth="1"/>
    <col min="870" max="870" width="36.5703125" style="159" customWidth="1"/>
    <col min="871" max="873" width="36.85546875" style="159" customWidth="1"/>
    <col min="874" max="874" width="36.5703125" style="159" customWidth="1"/>
    <col min="875" max="882" width="36.85546875" style="159" customWidth="1"/>
    <col min="883" max="883" width="36.5703125" style="159" customWidth="1"/>
    <col min="884" max="1021" width="36.85546875" style="159"/>
    <col min="1022" max="1022" width="18.5703125" style="159" customWidth="1"/>
    <col min="1023" max="1031" width="31.42578125" style="159" customWidth="1"/>
    <col min="1032" max="1048" width="36.85546875" style="159" customWidth="1"/>
    <col min="1049" max="1049" width="37" style="159" customWidth="1"/>
    <col min="1050" max="1065" width="36.85546875" style="159" customWidth="1"/>
    <col min="1066" max="1066" width="37.140625" style="159" customWidth="1"/>
    <col min="1067" max="1068" width="36.85546875" style="159" customWidth="1"/>
    <col min="1069" max="1069" width="36.5703125" style="159" customWidth="1"/>
    <col min="1070" max="1071" width="36.85546875" style="159" customWidth="1"/>
    <col min="1072" max="1072" width="36.5703125" style="159" customWidth="1"/>
    <col min="1073" max="1073" width="37" style="159" customWidth="1"/>
    <col min="1074" max="1092" width="36.85546875" style="159" customWidth="1"/>
    <col min="1093" max="1093" width="37" style="159" customWidth="1"/>
    <col min="1094" max="1111" width="36.85546875" style="159" customWidth="1"/>
    <col min="1112" max="1112" width="36.5703125" style="159" customWidth="1"/>
    <col min="1113" max="1125" width="36.85546875" style="159" customWidth="1"/>
    <col min="1126" max="1126" width="36.5703125" style="159" customWidth="1"/>
    <col min="1127" max="1129" width="36.85546875" style="159" customWidth="1"/>
    <col min="1130" max="1130" width="36.5703125" style="159" customWidth="1"/>
    <col min="1131" max="1138" width="36.85546875" style="159" customWidth="1"/>
    <col min="1139" max="1139" width="36.5703125" style="159" customWidth="1"/>
    <col min="1140" max="1277" width="36.85546875" style="159"/>
    <col min="1278" max="1278" width="18.5703125" style="159" customWidth="1"/>
    <col min="1279" max="1287" width="31.42578125" style="159" customWidth="1"/>
    <col min="1288" max="1304" width="36.85546875" style="159" customWidth="1"/>
    <col min="1305" max="1305" width="37" style="159" customWidth="1"/>
    <col min="1306" max="1321" width="36.85546875" style="159" customWidth="1"/>
    <col min="1322" max="1322" width="37.140625" style="159" customWidth="1"/>
    <col min="1323" max="1324" width="36.85546875" style="159" customWidth="1"/>
    <col min="1325" max="1325" width="36.5703125" style="159" customWidth="1"/>
    <col min="1326" max="1327" width="36.85546875" style="159" customWidth="1"/>
    <col min="1328" max="1328" width="36.5703125" style="159" customWidth="1"/>
    <col min="1329" max="1329" width="37" style="159" customWidth="1"/>
    <col min="1330" max="1348" width="36.85546875" style="159" customWidth="1"/>
    <col min="1349" max="1349" width="37" style="159" customWidth="1"/>
    <col min="1350" max="1367" width="36.85546875" style="159" customWidth="1"/>
    <col min="1368" max="1368" width="36.5703125" style="159" customWidth="1"/>
    <col min="1369" max="1381" width="36.85546875" style="159" customWidth="1"/>
    <col min="1382" max="1382" width="36.5703125" style="159" customWidth="1"/>
    <col min="1383" max="1385" width="36.85546875" style="159" customWidth="1"/>
    <col min="1386" max="1386" width="36.5703125" style="159" customWidth="1"/>
    <col min="1387" max="1394" width="36.85546875" style="159" customWidth="1"/>
    <col min="1395" max="1395" width="36.5703125" style="159" customWidth="1"/>
    <col min="1396" max="1533" width="36.85546875" style="159"/>
    <col min="1534" max="1534" width="18.5703125" style="159" customWidth="1"/>
    <col min="1535" max="1543" width="31.42578125" style="159" customWidth="1"/>
    <col min="1544" max="1560" width="36.85546875" style="159" customWidth="1"/>
    <col min="1561" max="1561" width="37" style="159" customWidth="1"/>
    <col min="1562" max="1577" width="36.85546875" style="159" customWidth="1"/>
    <col min="1578" max="1578" width="37.140625" style="159" customWidth="1"/>
    <col min="1579" max="1580" width="36.85546875" style="159" customWidth="1"/>
    <col min="1581" max="1581" width="36.5703125" style="159" customWidth="1"/>
    <col min="1582" max="1583" width="36.85546875" style="159" customWidth="1"/>
    <col min="1584" max="1584" width="36.5703125" style="159" customWidth="1"/>
    <col min="1585" max="1585" width="37" style="159" customWidth="1"/>
    <col min="1586" max="1604" width="36.85546875" style="159" customWidth="1"/>
    <col min="1605" max="1605" width="37" style="159" customWidth="1"/>
    <col min="1606" max="1623" width="36.85546875" style="159" customWidth="1"/>
    <col min="1624" max="1624" width="36.5703125" style="159" customWidth="1"/>
    <col min="1625" max="1637" width="36.85546875" style="159" customWidth="1"/>
    <col min="1638" max="1638" width="36.5703125" style="159" customWidth="1"/>
    <col min="1639" max="1641" width="36.85546875" style="159" customWidth="1"/>
    <col min="1642" max="1642" width="36.5703125" style="159" customWidth="1"/>
    <col min="1643" max="1650" width="36.85546875" style="159" customWidth="1"/>
    <col min="1651" max="1651" width="36.5703125" style="159" customWidth="1"/>
    <col min="1652" max="1789" width="36.85546875" style="159"/>
    <col min="1790" max="1790" width="18.5703125" style="159" customWidth="1"/>
    <col min="1791" max="1799" width="31.42578125" style="159" customWidth="1"/>
    <col min="1800" max="1816" width="36.85546875" style="159" customWidth="1"/>
    <col min="1817" max="1817" width="37" style="159" customWidth="1"/>
    <col min="1818" max="1833" width="36.85546875" style="159" customWidth="1"/>
    <col min="1834" max="1834" width="37.140625" style="159" customWidth="1"/>
    <col min="1835" max="1836" width="36.85546875" style="159" customWidth="1"/>
    <col min="1837" max="1837" width="36.5703125" style="159" customWidth="1"/>
    <col min="1838" max="1839" width="36.85546875" style="159" customWidth="1"/>
    <col min="1840" max="1840" width="36.5703125" style="159" customWidth="1"/>
    <col min="1841" max="1841" width="37" style="159" customWidth="1"/>
    <col min="1842" max="1860" width="36.85546875" style="159" customWidth="1"/>
    <col min="1861" max="1861" width="37" style="159" customWidth="1"/>
    <col min="1862" max="1879" width="36.85546875" style="159" customWidth="1"/>
    <col min="1880" max="1880" width="36.5703125" style="159" customWidth="1"/>
    <col min="1881" max="1893" width="36.85546875" style="159" customWidth="1"/>
    <col min="1894" max="1894" width="36.5703125" style="159" customWidth="1"/>
    <col min="1895" max="1897" width="36.85546875" style="159" customWidth="1"/>
    <col min="1898" max="1898" width="36.5703125" style="159" customWidth="1"/>
    <col min="1899" max="1906" width="36.85546875" style="159" customWidth="1"/>
    <col min="1907" max="1907" width="36.5703125" style="159" customWidth="1"/>
    <col min="1908" max="2045" width="36.85546875" style="159"/>
    <col min="2046" max="2046" width="18.5703125" style="159" customWidth="1"/>
    <col min="2047" max="2055" width="31.42578125" style="159" customWidth="1"/>
    <col min="2056" max="2072" width="36.85546875" style="159" customWidth="1"/>
    <col min="2073" max="2073" width="37" style="159" customWidth="1"/>
    <col min="2074" max="2089" width="36.85546875" style="159" customWidth="1"/>
    <col min="2090" max="2090" width="37.140625" style="159" customWidth="1"/>
    <col min="2091" max="2092" width="36.85546875" style="159" customWidth="1"/>
    <col min="2093" max="2093" width="36.5703125" style="159" customWidth="1"/>
    <col min="2094" max="2095" width="36.85546875" style="159" customWidth="1"/>
    <col min="2096" max="2096" width="36.5703125" style="159" customWidth="1"/>
    <col min="2097" max="2097" width="37" style="159" customWidth="1"/>
    <col min="2098" max="2116" width="36.85546875" style="159" customWidth="1"/>
    <col min="2117" max="2117" width="37" style="159" customWidth="1"/>
    <col min="2118" max="2135" width="36.85546875" style="159" customWidth="1"/>
    <col min="2136" max="2136" width="36.5703125" style="159" customWidth="1"/>
    <col min="2137" max="2149" width="36.85546875" style="159" customWidth="1"/>
    <col min="2150" max="2150" width="36.5703125" style="159" customWidth="1"/>
    <col min="2151" max="2153" width="36.85546875" style="159" customWidth="1"/>
    <col min="2154" max="2154" width="36.5703125" style="159" customWidth="1"/>
    <col min="2155" max="2162" width="36.85546875" style="159" customWidth="1"/>
    <col min="2163" max="2163" width="36.5703125" style="159" customWidth="1"/>
    <col min="2164" max="2301" width="36.85546875" style="159"/>
    <col min="2302" max="2302" width="18.5703125" style="159" customWidth="1"/>
    <col min="2303" max="2311" width="31.42578125" style="159" customWidth="1"/>
    <col min="2312" max="2328" width="36.85546875" style="159" customWidth="1"/>
    <col min="2329" max="2329" width="37" style="159" customWidth="1"/>
    <col min="2330" max="2345" width="36.85546875" style="159" customWidth="1"/>
    <col min="2346" max="2346" width="37.140625" style="159" customWidth="1"/>
    <col min="2347" max="2348" width="36.85546875" style="159" customWidth="1"/>
    <col min="2349" max="2349" width="36.5703125" style="159" customWidth="1"/>
    <col min="2350" max="2351" width="36.85546875" style="159" customWidth="1"/>
    <col min="2352" max="2352" width="36.5703125" style="159" customWidth="1"/>
    <col min="2353" max="2353" width="37" style="159" customWidth="1"/>
    <col min="2354" max="2372" width="36.85546875" style="159" customWidth="1"/>
    <col min="2373" max="2373" width="37" style="159" customWidth="1"/>
    <col min="2374" max="2391" width="36.85546875" style="159" customWidth="1"/>
    <col min="2392" max="2392" width="36.5703125" style="159" customWidth="1"/>
    <col min="2393" max="2405" width="36.85546875" style="159" customWidth="1"/>
    <col min="2406" max="2406" width="36.5703125" style="159" customWidth="1"/>
    <col min="2407" max="2409" width="36.85546875" style="159" customWidth="1"/>
    <col min="2410" max="2410" width="36.5703125" style="159" customWidth="1"/>
    <col min="2411" max="2418" width="36.85546875" style="159" customWidth="1"/>
    <col min="2419" max="2419" width="36.5703125" style="159" customWidth="1"/>
    <col min="2420" max="2557" width="36.85546875" style="159"/>
    <col min="2558" max="2558" width="18.5703125" style="159" customWidth="1"/>
    <col min="2559" max="2567" width="31.42578125" style="159" customWidth="1"/>
    <col min="2568" max="2584" width="36.85546875" style="159" customWidth="1"/>
    <col min="2585" max="2585" width="37" style="159" customWidth="1"/>
    <col min="2586" max="2601" width="36.85546875" style="159" customWidth="1"/>
    <col min="2602" max="2602" width="37.140625" style="159" customWidth="1"/>
    <col min="2603" max="2604" width="36.85546875" style="159" customWidth="1"/>
    <col min="2605" max="2605" width="36.5703125" style="159" customWidth="1"/>
    <col min="2606" max="2607" width="36.85546875" style="159" customWidth="1"/>
    <col min="2608" max="2608" width="36.5703125" style="159" customWidth="1"/>
    <col min="2609" max="2609" width="37" style="159" customWidth="1"/>
    <col min="2610" max="2628" width="36.85546875" style="159" customWidth="1"/>
    <col min="2629" max="2629" width="37" style="159" customWidth="1"/>
    <col min="2630" max="2647" width="36.85546875" style="159" customWidth="1"/>
    <col min="2648" max="2648" width="36.5703125" style="159" customWidth="1"/>
    <col min="2649" max="2661" width="36.85546875" style="159" customWidth="1"/>
    <col min="2662" max="2662" width="36.5703125" style="159" customWidth="1"/>
    <col min="2663" max="2665" width="36.85546875" style="159" customWidth="1"/>
    <col min="2666" max="2666" width="36.5703125" style="159" customWidth="1"/>
    <col min="2667" max="2674" width="36.85546875" style="159" customWidth="1"/>
    <col min="2675" max="2675" width="36.5703125" style="159" customWidth="1"/>
    <col min="2676" max="2813" width="36.85546875" style="159"/>
    <col min="2814" max="2814" width="18.5703125" style="159" customWidth="1"/>
    <col min="2815" max="2823" width="31.42578125" style="159" customWidth="1"/>
    <col min="2824" max="2840" width="36.85546875" style="159" customWidth="1"/>
    <col min="2841" max="2841" width="37" style="159" customWidth="1"/>
    <col min="2842" max="2857" width="36.85546875" style="159" customWidth="1"/>
    <col min="2858" max="2858" width="37.140625" style="159" customWidth="1"/>
    <col min="2859" max="2860" width="36.85546875" style="159" customWidth="1"/>
    <col min="2861" max="2861" width="36.5703125" style="159" customWidth="1"/>
    <col min="2862" max="2863" width="36.85546875" style="159" customWidth="1"/>
    <col min="2864" max="2864" width="36.5703125" style="159" customWidth="1"/>
    <col min="2865" max="2865" width="37" style="159" customWidth="1"/>
    <col min="2866" max="2884" width="36.85546875" style="159" customWidth="1"/>
    <col min="2885" max="2885" width="37" style="159" customWidth="1"/>
    <col min="2886" max="2903" width="36.85546875" style="159" customWidth="1"/>
    <col min="2904" max="2904" width="36.5703125" style="159" customWidth="1"/>
    <col min="2905" max="2917" width="36.85546875" style="159" customWidth="1"/>
    <col min="2918" max="2918" width="36.5703125" style="159" customWidth="1"/>
    <col min="2919" max="2921" width="36.85546875" style="159" customWidth="1"/>
    <col min="2922" max="2922" width="36.5703125" style="159" customWidth="1"/>
    <col min="2923" max="2930" width="36.85546875" style="159" customWidth="1"/>
    <col min="2931" max="2931" width="36.5703125" style="159" customWidth="1"/>
    <col min="2932" max="3069" width="36.85546875" style="159"/>
    <col min="3070" max="3070" width="18.5703125" style="159" customWidth="1"/>
    <col min="3071" max="3079" width="31.42578125" style="159" customWidth="1"/>
    <col min="3080" max="3096" width="36.85546875" style="159" customWidth="1"/>
    <col min="3097" max="3097" width="37" style="159" customWidth="1"/>
    <col min="3098" max="3113" width="36.85546875" style="159" customWidth="1"/>
    <col min="3114" max="3114" width="37.140625" style="159" customWidth="1"/>
    <col min="3115" max="3116" width="36.85546875" style="159" customWidth="1"/>
    <col min="3117" max="3117" width="36.5703125" style="159" customWidth="1"/>
    <col min="3118" max="3119" width="36.85546875" style="159" customWidth="1"/>
    <col min="3120" max="3120" width="36.5703125" style="159" customWidth="1"/>
    <col min="3121" max="3121" width="37" style="159" customWidth="1"/>
    <col min="3122" max="3140" width="36.85546875" style="159" customWidth="1"/>
    <col min="3141" max="3141" width="37" style="159" customWidth="1"/>
    <col min="3142" max="3159" width="36.85546875" style="159" customWidth="1"/>
    <col min="3160" max="3160" width="36.5703125" style="159" customWidth="1"/>
    <col min="3161" max="3173" width="36.85546875" style="159" customWidth="1"/>
    <col min="3174" max="3174" width="36.5703125" style="159" customWidth="1"/>
    <col min="3175" max="3177" width="36.85546875" style="159" customWidth="1"/>
    <col min="3178" max="3178" width="36.5703125" style="159" customWidth="1"/>
    <col min="3179" max="3186" width="36.85546875" style="159" customWidth="1"/>
    <col min="3187" max="3187" width="36.5703125" style="159" customWidth="1"/>
    <col min="3188" max="3325" width="36.85546875" style="159"/>
    <col min="3326" max="3326" width="18.5703125" style="159" customWidth="1"/>
    <col min="3327" max="3335" width="31.42578125" style="159" customWidth="1"/>
    <col min="3336" max="3352" width="36.85546875" style="159" customWidth="1"/>
    <col min="3353" max="3353" width="37" style="159" customWidth="1"/>
    <col min="3354" max="3369" width="36.85546875" style="159" customWidth="1"/>
    <col min="3370" max="3370" width="37.140625" style="159" customWidth="1"/>
    <col min="3371" max="3372" width="36.85546875" style="159" customWidth="1"/>
    <col min="3373" max="3373" width="36.5703125" style="159" customWidth="1"/>
    <col min="3374" max="3375" width="36.85546875" style="159" customWidth="1"/>
    <col min="3376" max="3376" width="36.5703125" style="159" customWidth="1"/>
    <col min="3377" max="3377" width="37" style="159" customWidth="1"/>
    <col min="3378" max="3396" width="36.85546875" style="159" customWidth="1"/>
    <col min="3397" max="3397" width="37" style="159" customWidth="1"/>
    <col min="3398" max="3415" width="36.85546875" style="159" customWidth="1"/>
    <col min="3416" max="3416" width="36.5703125" style="159" customWidth="1"/>
    <col min="3417" max="3429" width="36.85546875" style="159" customWidth="1"/>
    <col min="3430" max="3430" width="36.5703125" style="159" customWidth="1"/>
    <col min="3431" max="3433" width="36.85546875" style="159" customWidth="1"/>
    <col min="3434" max="3434" width="36.5703125" style="159" customWidth="1"/>
    <col min="3435" max="3442" width="36.85546875" style="159" customWidth="1"/>
    <col min="3443" max="3443" width="36.5703125" style="159" customWidth="1"/>
    <col min="3444" max="3581" width="36.85546875" style="159"/>
    <col min="3582" max="3582" width="18.5703125" style="159" customWidth="1"/>
    <col min="3583" max="3591" width="31.42578125" style="159" customWidth="1"/>
    <col min="3592" max="3608" width="36.85546875" style="159" customWidth="1"/>
    <col min="3609" max="3609" width="37" style="159" customWidth="1"/>
    <col min="3610" max="3625" width="36.85546875" style="159" customWidth="1"/>
    <col min="3626" max="3626" width="37.140625" style="159" customWidth="1"/>
    <col min="3627" max="3628" width="36.85546875" style="159" customWidth="1"/>
    <col min="3629" max="3629" width="36.5703125" style="159" customWidth="1"/>
    <col min="3630" max="3631" width="36.85546875" style="159" customWidth="1"/>
    <col min="3632" max="3632" width="36.5703125" style="159" customWidth="1"/>
    <col min="3633" max="3633" width="37" style="159" customWidth="1"/>
    <col min="3634" max="3652" width="36.85546875" style="159" customWidth="1"/>
    <col min="3653" max="3653" width="37" style="159" customWidth="1"/>
    <col min="3654" max="3671" width="36.85546875" style="159" customWidth="1"/>
    <col min="3672" max="3672" width="36.5703125" style="159" customWidth="1"/>
    <col min="3673" max="3685" width="36.85546875" style="159" customWidth="1"/>
    <col min="3686" max="3686" width="36.5703125" style="159" customWidth="1"/>
    <col min="3687" max="3689" width="36.85546875" style="159" customWidth="1"/>
    <col min="3690" max="3690" width="36.5703125" style="159" customWidth="1"/>
    <col min="3691" max="3698" width="36.85546875" style="159" customWidth="1"/>
    <col min="3699" max="3699" width="36.5703125" style="159" customWidth="1"/>
    <col min="3700" max="3837" width="36.85546875" style="159"/>
    <col min="3838" max="3838" width="18.5703125" style="159" customWidth="1"/>
    <col min="3839" max="3847" width="31.42578125" style="159" customWidth="1"/>
    <col min="3848" max="3864" width="36.85546875" style="159" customWidth="1"/>
    <col min="3865" max="3865" width="37" style="159" customWidth="1"/>
    <col min="3866" max="3881" width="36.85546875" style="159" customWidth="1"/>
    <col min="3882" max="3882" width="37.140625" style="159" customWidth="1"/>
    <col min="3883" max="3884" width="36.85546875" style="159" customWidth="1"/>
    <col min="3885" max="3885" width="36.5703125" style="159" customWidth="1"/>
    <col min="3886" max="3887" width="36.85546875" style="159" customWidth="1"/>
    <col min="3888" max="3888" width="36.5703125" style="159" customWidth="1"/>
    <col min="3889" max="3889" width="37" style="159" customWidth="1"/>
    <col min="3890" max="3908" width="36.85546875" style="159" customWidth="1"/>
    <col min="3909" max="3909" width="37" style="159" customWidth="1"/>
    <col min="3910" max="3927" width="36.85546875" style="159" customWidth="1"/>
    <col min="3928" max="3928" width="36.5703125" style="159" customWidth="1"/>
    <col min="3929" max="3941" width="36.85546875" style="159" customWidth="1"/>
    <col min="3942" max="3942" width="36.5703125" style="159" customWidth="1"/>
    <col min="3943" max="3945" width="36.85546875" style="159" customWidth="1"/>
    <col min="3946" max="3946" width="36.5703125" style="159" customWidth="1"/>
    <col min="3947" max="3954" width="36.85546875" style="159" customWidth="1"/>
    <col min="3955" max="3955" width="36.5703125" style="159" customWidth="1"/>
    <col min="3956" max="4093" width="36.85546875" style="159"/>
    <col min="4094" max="4094" width="18.5703125" style="159" customWidth="1"/>
    <col min="4095" max="4103" width="31.42578125" style="159" customWidth="1"/>
    <col min="4104" max="4120" width="36.85546875" style="159" customWidth="1"/>
    <col min="4121" max="4121" width="37" style="159" customWidth="1"/>
    <col min="4122" max="4137" width="36.85546875" style="159" customWidth="1"/>
    <col min="4138" max="4138" width="37.140625" style="159" customWidth="1"/>
    <col min="4139" max="4140" width="36.85546875" style="159" customWidth="1"/>
    <col min="4141" max="4141" width="36.5703125" style="159" customWidth="1"/>
    <col min="4142" max="4143" width="36.85546875" style="159" customWidth="1"/>
    <col min="4144" max="4144" width="36.5703125" style="159" customWidth="1"/>
    <col min="4145" max="4145" width="37" style="159" customWidth="1"/>
    <col min="4146" max="4164" width="36.85546875" style="159" customWidth="1"/>
    <col min="4165" max="4165" width="37" style="159" customWidth="1"/>
    <col min="4166" max="4183" width="36.85546875" style="159" customWidth="1"/>
    <col min="4184" max="4184" width="36.5703125" style="159" customWidth="1"/>
    <col min="4185" max="4197" width="36.85546875" style="159" customWidth="1"/>
    <col min="4198" max="4198" width="36.5703125" style="159" customWidth="1"/>
    <col min="4199" max="4201" width="36.85546875" style="159" customWidth="1"/>
    <col min="4202" max="4202" width="36.5703125" style="159" customWidth="1"/>
    <col min="4203" max="4210" width="36.85546875" style="159" customWidth="1"/>
    <col min="4211" max="4211" width="36.5703125" style="159" customWidth="1"/>
    <col min="4212" max="4349" width="36.85546875" style="159"/>
    <col min="4350" max="4350" width="18.5703125" style="159" customWidth="1"/>
    <col min="4351" max="4359" width="31.42578125" style="159" customWidth="1"/>
    <col min="4360" max="4376" width="36.85546875" style="159" customWidth="1"/>
    <col min="4377" max="4377" width="37" style="159" customWidth="1"/>
    <col min="4378" max="4393" width="36.85546875" style="159" customWidth="1"/>
    <col min="4394" max="4394" width="37.140625" style="159" customWidth="1"/>
    <col min="4395" max="4396" width="36.85546875" style="159" customWidth="1"/>
    <col min="4397" max="4397" width="36.5703125" style="159" customWidth="1"/>
    <col min="4398" max="4399" width="36.85546875" style="159" customWidth="1"/>
    <col min="4400" max="4400" width="36.5703125" style="159" customWidth="1"/>
    <col min="4401" max="4401" width="37" style="159" customWidth="1"/>
    <col min="4402" max="4420" width="36.85546875" style="159" customWidth="1"/>
    <col min="4421" max="4421" width="37" style="159" customWidth="1"/>
    <col min="4422" max="4439" width="36.85546875" style="159" customWidth="1"/>
    <col min="4440" max="4440" width="36.5703125" style="159" customWidth="1"/>
    <col min="4441" max="4453" width="36.85546875" style="159" customWidth="1"/>
    <col min="4454" max="4454" width="36.5703125" style="159" customWidth="1"/>
    <col min="4455" max="4457" width="36.85546875" style="159" customWidth="1"/>
    <col min="4458" max="4458" width="36.5703125" style="159" customWidth="1"/>
    <col min="4459" max="4466" width="36.85546875" style="159" customWidth="1"/>
    <col min="4467" max="4467" width="36.5703125" style="159" customWidth="1"/>
    <col min="4468" max="4605" width="36.85546875" style="159"/>
    <col min="4606" max="4606" width="18.5703125" style="159" customWidth="1"/>
    <col min="4607" max="4615" width="31.42578125" style="159" customWidth="1"/>
    <col min="4616" max="4632" width="36.85546875" style="159" customWidth="1"/>
    <col min="4633" max="4633" width="37" style="159" customWidth="1"/>
    <col min="4634" max="4649" width="36.85546875" style="159" customWidth="1"/>
    <col min="4650" max="4650" width="37.140625" style="159" customWidth="1"/>
    <col min="4651" max="4652" width="36.85546875" style="159" customWidth="1"/>
    <col min="4653" max="4653" width="36.5703125" style="159" customWidth="1"/>
    <col min="4654" max="4655" width="36.85546875" style="159" customWidth="1"/>
    <col min="4656" max="4656" width="36.5703125" style="159" customWidth="1"/>
    <col min="4657" max="4657" width="37" style="159" customWidth="1"/>
    <col min="4658" max="4676" width="36.85546875" style="159" customWidth="1"/>
    <col min="4677" max="4677" width="37" style="159" customWidth="1"/>
    <col min="4678" max="4695" width="36.85546875" style="159" customWidth="1"/>
    <col min="4696" max="4696" width="36.5703125" style="159" customWidth="1"/>
    <col min="4697" max="4709" width="36.85546875" style="159" customWidth="1"/>
    <col min="4710" max="4710" width="36.5703125" style="159" customWidth="1"/>
    <col min="4711" max="4713" width="36.85546875" style="159" customWidth="1"/>
    <col min="4714" max="4714" width="36.5703125" style="159" customWidth="1"/>
    <col min="4715" max="4722" width="36.85546875" style="159" customWidth="1"/>
    <col min="4723" max="4723" width="36.5703125" style="159" customWidth="1"/>
    <col min="4724" max="4861" width="36.85546875" style="159"/>
    <col min="4862" max="4862" width="18.5703125" style="159" customWidth="1"/>
    <col min="4863" max="4871" width="31.42578125" style="159" customWidth="1"/>
    <col min="4872" max="4888" width="36.85546875" style="159" customWidth="1"/>
    <col min="4889" max="4889" width="37" style="159" customWidth="1"/>
    <col min="4890" max="4905" width="36.85546875" style="159" customWidth="1"/>
    <col min="4906" max="4906" width="37.140625" style="159" customWidth="1"/>
    <col min="4907" max="4908" width="36.85546875" style="159" customWidth="1"/>
    <col min="4909" max="4909" width="36.5703125" style="159" customWidth="1"/>
    <col min="4910" max="4911" width="36.85546875" style="159" customWidth="1"/>
    <col min="4912" max="4912" width="36.5703125" style="159" customWidth="1"/>
    <col min="4913" max="4913" width="37" style="159" customWidth="1"/>
    <col min="4914" max="4932" width="36.85546875" style="159" customWidth="1"/>
    <col min="4933" max="4933" width="37" style="159" customWidth="1"/>
    <col min="4934" max="4951" width="36.85546875" style="159" customWidth="1"/>
    <col min="4952" max="4952" width="36.5703125" style="159" customWidth="1"/>
    <col min="4953" max="4965" width="36.85546875" style="159" customWidth="1"/>
    <col min="4966" max="4966" width="36.5703125" style="159" customWidth="1"/>
    <col min="4967" max="4969" width="36.85546875" style="159" customWidth="1"/>
    <col min="4970" max="4970" width="36.5703125" style="159" customWidth="1"/>
    <col min="4971" max="4978" width="36.85546875" style="159" customWidth="1"/>
    <col min="4979" max="4979" width="36.5703125" style="159" customWidth="1"/>
    <col min="4980" max="5117" width="36.85546875" style="159"/>
    <col min="5118" max="5118" width="18.5703125" style="159" customWidth="1"/>
    <col min="5119" max="5127" width="31.42578125" style="159" customWidth="1"/>
    <col min="5128" max="5144" width="36.85546875" style="159" customWidth="1"/>
    <col min="5145" max="5145" width="37" style="159" customWidth="1"/>
    <col min="5146" max="5161" width="36.85546875" style="159" customWidth="1"/>
    <col min="5162" max="5162" width="37.140625" style="159" customWidth="1"/>
    <col min="5163" max="5164" width="36.85546875" style="159" customWidth="1"/>
    <col min="5165" max="5165" width="36.5703125" style="159" customWidth="1"/>
    <col min="5166" max="5167" width="36.85546875" style="159" customWidth="1"/>
    <col min="5168" max="5168" width="36.5703125" style="159" customWidth="1"/>
    <col min="5169" max="5169" width="37" style="159" customWidth="1"/>
    <col min="5170" max="5188" width="36.85546875" style="159" customWidth="1"/>
    <col min="5189" max="5189" width="37" style="159" customWidth="1"/>
    <col min="5190" max="5207" width="36.85546875" style="159" customWidth="1"/>
    <col min="5208" max="5208" width="36.5703125" style="159" customWidth="1"/>
    <col min="5209" max="5221" width="36.85546875" style="159" customWidth="1"/>
    <col min="5222" max="5222" width="36.5703125" style="159" customWidth="1"/>
    <col min="5223" max="5225" width="36.85546875" style="159" customWidth="1"/>
    <col min="5226" max="5226" width="36.5703125" style="159" customWidth="1"/>
    <col min="5227" max="5234" width="36.85546875" style="159" customWidth="1"/>
    <col min="5235" max="5235" width="36.5703125" style="159" customWidth="1"/>
    <col min="5236" max="5373" width="36.85546875" style="159"/>
    <col min="5374" max="5374" width="18.5703125" style="159" customWidth="1"/>
    <col min="5375" max="5383" width="31.42578125" style="159" customWidth="1"/>
    <col min="5384" max="5400" width="36.85546875" style="159" customWidth="1"/>
    <col min="5401" max="5401" width="37" style="159" customWidth="1"/>
    <col min="5402" max="5417" width="36.85546875" style="159" customWidth="1"/>
    <col min="5418" max="5418" width="37.140625" style="159" customWidth="1"/>
    <col min="5419" max="5420" width="36.85546875" style="159" customWidth="1"/>
    <col min="5421" max="5421" width="36.5703125" style="159" customWidth="1"/>
    <col min="5422" max="5423" width="36.85546875" style="159" customWidth="1"/>
    <col min="5424" max="5424" width="36.5703125" style="159" customWidth="1"/>
    <col min="5425" max="5425" width="37" style="159" customWidth="1"/>
    <col min="5426" max="5444" width="36.85546875" style="159" customWidth="1"/>
    <col min="5445" max="5445" width="37" style="159" customWidth="1"/>
    <col min="5446" max="5463" width="36.85546875" style="159" customWidth="1"/>
    <col min="5464" max="5464" width="36.5703125" style="159" customWidth="1"/>
    <col min="5465" max="5477" width="36.85546875" style="159" customWidth="1"/>
    <col min="5478" max="5478" width="36.5703125" style="159" customWidth="1"/>
    <col min="5479" max="5481" width="36.85546875" style="159" customWidth="1"/>
    <col min="5482" max="5482" width="36.5703125" style="159" customWidth="1"/>
    <col min="5483" max="5490" width="36.85546875" style="159" customWidth="1"/>
    <col min="5491" max="5491" width="36.5703125" style="159" customWidth="1"/>
    <col min="5492" max="5629" width="36.85546875" style="159"/>
    <col min="5630" max="5630" width="18.5703125" style="159" customWidth="1"/>
    <col min="5631" max="5639" width="31.42578125" style="159" customWidth="1"/>
    <col min="5640" max="5656" width="36.85546875" style="159" customWidth="1"/>
    <col min="5657" max="5657" width="37" style="159" customWidth="1"/>
    <col min="5658" max="5673" width="36.85546875" style="159" customWidth="1"/>
    <col min="5674" max="5674" width="37.140625" style="159" customWidth="1"/>
    <col min="5675" max="5676" width="36.85546875" style="159" customWidth="1"/>
    <col min="5677" max="5677" width="36.5703125" style="159" customWidth="1"/>
    <col min="5678" max="5679" width="36.85546875" style="159" customWidth="1"/>
    <col min="5680" max="5680" width="36.5703125" style="159" customWidth="1"/>
    <col min="5681" max="5681" width="37" style="159" customWidth="1"/>
    <col min="5682" max="5700" width="36.85546875" style="159" customWidth="1"/>
    <col min="5701" max="5701" width="37" style="159" customWidth="1"/>
    <col min="5702" max="5719" width="36.85546875" style="159" customWidth="1"/>
    <col min="5720" max="5720" width="36.5703125" style="159" customWidth="1"/>
    <col min="5721" max="5733" width="36.85546875" style="159" customWidth="1"/>
    <col min="5734" max="5734" width="36.5703125" style="159" customWidth="1"/>
    <col min="5735" max="5737" width="36.85546875" style="159" customWidth="1"/>
    <col min="5738" max="5738" width="36.5703125" style="159" customWidth="1"/>
    <col min="5739" max="5746" width="36.85546875" style="159" customWidth="1"/>
    <col min="5747" max="5747" width="36.5703125" style="159" customWidth="1"/>
    <col min="5748" max="5885" width="36.85546875" style="159"/>
    <col min="5886" max="5886" width="18.5703125" style="159" customWidth="1"/>
    <col min="5887" max="5895" width="31.42578125" style="159" customWidth="1"/>
    <col min="5896" max="5912" width="36.85546875" style="159" customWidth="1"/>
    <col min="5913" max="5913" width="37" style="159" customWidth="1"/>
    <col min="5914" max="5929" width="36.85546875" style="159" customWidth="1"/>
    <col min="5930" max="5930" width="37.140625" style="159" customWidth="1"/>
    <col min="5931" max="5932" width="36.85546875" style="159" customWidth="1"/>
    <col min="5933" max="5933" width="36.5703125" style="159" customWidth="1"/>
    <col min="5934" max="5935" width="36.85546875" style="159" customWidth="1"/>
    <col min="5936" max="5936" width="36.5703125" style="159" customWidth="1"/>
    <col min="5937" max="5937" width="37" style="159" customWidth="1"/>
    <col min="5938" max="5956" width="36.85546875" style="159" customWidth="1"/>
    <col min="5957" max="5957" width="37" style="159" customWidth="1"/>
    <col min="5958" max="5975" width="36.85546875" style="159" customWidth="1"/>
    <col min="5976" max="5976" width="36.5703125" style="159" customWidth="1"/>
    <col min="5977" max="5989" width="36.85546875" style="159" customWidth="1"/>
    <col min="5990" max="5990" width="36.5703125" style="159" customWidth="1"/>
    <col min="5991" max="5993" width="36.85546875" style="159" customWidth="1"/>
    <col min="5994" max="5994" width="36.5703125" style="159" customWidth="1"/>
    <col min="5995" max="6002" width="36.85546875" style="159" customWidth="1"/>
    <col min="6003" max="6003" width="36.5703125" style="159" customWidth="1"/>
    <col min="6004" max="6141" width="36.85546875" style="159"/>
    <col min="6142" max="6142" width="18.5703125" style="159" customWidth="1"/>
    <col min="6143" max="6151" width="31.42578125" style="159" customWidth="1"/>
    <col min="6152" max="6168" width="36.85546875" style="159" customWidth="1"/>
    <col min="6169" max="6169" width="37" style="159" customWidth="1"/>
    <col min="6170" max="6185" width="36.85546875" style="159" customWidth="1"/>
    <col min="6186" max="6186" width="37.140625" style="159" customWidth="1"/>
    <col min="6187" max="6188" width="36.85546875" style="159" customWidth="1"/>
    <col min="6189" max="6189" width="36.5703125" style="159" customWidth="1"/>
    <col min="6190" max="6191" width="36.85546875" style="159" customWidth="1"/>
    <col min="6192" max="6192" width="36.5703125" style="159" customWidth="1"/>
    <col min="6193" max="6193" width="37" style="159" customWidth="1"/>
    <col min="6194" max="6212" width="36.85546875" style="159" customWidth="1"/>
    <col min="6213" max="6213" width="37" style="159" customWidth="1"/>
    <col min="6214" max="6231" width="36.85546875" style="159" customWidth="1"/>
    <col min="6232" max="6232" width="36.5703125" style="159" customWidth="1"/>
    <col min="6233" max="6245" width="36.85546875" style="159" customWidth="1"/>
    <col min="6246" max="6246" width="36.5703125" style="159" customWidth="1"/>
    <col min="6247" max="6249" width="36.85546875" style="159" customWidth="1"/>
    <col min="6250" max="6250" width="36.5703125" style="159" customWidth="1"/>
    <col min="6251" max="6258" width="36.85546875" style="159" customWidth="1"/>
    <col min="6259" max="6259" width="36.5703125" style="159" customWidth="1"/>
    <col min="6260" max="6397" width="36.85546875" style="159"/>
    <col min="6398" max="6398" width="18.5703125" style="159" customWidth="1"/>
    <col min="6399" max="6407" width="31.42578125" style="159" customWidth="1"/>
    <col min="6408" max="6424" width="36.85546875" style="159" customWidth="1"/>
    <col min="6425" max="6425" width="37" style="159" customWidth="1"/>
    <col min="6426" max="6441" width="36.85546875" style="159" customWidth="1"/>
    <col min="6442" max="6442" width="37.140625" style="159" customWidth="1"/>
    <col min="6443" max="6444" width="36.85546875" style="159" customWidth="1"/>
    <col min="6445" max="6445" width="36.5703125" style="159" customWidth="1"/>
    <col min="6446" max="6447" width="36.85546875" style="159" customWidth="1"/>
    <col min="6448" max="6448" width="36.5703125" style="159" customWidth="1"/>
    <col min="6449" max="6449" width="37" style="159" customWidth="1"/>
    <col min="6450" max="6468" width="36.85546875" style="159" customWidth="1"/>
    <col min="6469" max="6469" width="37" style="159" customWidth="1"/>
    <col min="6470" max="6487" width="36.85546875" style="159" customWidth="1"/>
    <col min="6488" max="6488" width="36.5703125" style="159" customWidth="1"/>
    <col min="6489" max="6501" width="36.85546875" style="159" customWidth="1"/>
    <col min="6502" max="6502" width="36.5703125" style="159" customWidth="1"/>
    <col min="6503" max="6505" width="36.85546875" style="159" customWidth="1"/>
    <col min="6506" max="6506" width="36.5703125" style="159" customWidth="1"/>
    <col min="6507" max="6514" width="36.85546875" style="159" customWidth="1"/>
    <col min="6515" max="6515" width="36.5703125" style="159" customWidth="1"/>
    <col min="6516" max="6653" width="36.85546875" style="159"/>
    <col min="6654" max="6654" width="18.5703125" style="159" customWidth="1"/>
    <col min="6655" max="6663" width="31.42578125" style="159" customWidth="1"/>
    <col min="6664" max="6680" width="36.85546875" style="159" customWidth="1"/>
    <col min="6681" max="6681" width="37" style="159" customWidth="1"/>
    <col min="6682" max="6697" width="36.85546875" style="159" customWidth="1"/>
    <col min="6698" max="6698" width="37.140625" style="159" customWidth="1"/>
    <col min="6699" max="6700" width="36.85546875" style="159" customWidth="1"/>
    <col min="6701" max="6701" width="36.5703125" style="159" customWidth="1"/>
    <col min="6702" max="6703" width="36.85546875" style="159" customWidth="1"/>
    <col min="6704" max="6704" width="36.5703125" style="159" customWidth="1"/>
    <col min="6705" max="6705" width="37" style="159" customWidth="1"/>
    <col min="6706" max="6724" width="36.85546875" style="159" customWidth="1"/>
    <col min="6725" max="6725" width="37" style="159" customWidth="1"/>
    <col min="6726" max="6743" width="36.85546875" style="159" customWidth="1"/>
    <col min="6744" max="6744" width="36.5703125" style="159" customWidth="1"/>
    <col min="6745" max="6757" width="36.85546875" style="159" customWidth="1"/>
    <col min="6758" max="6758" width="36.5703125" style="159" customWidth="1"/>
    <col min="6759" max="6761" width="36.85546875" style="159" customWidth="1"/>
    <col min="6762" max="6762" width="36.5703125" style="159" customWidth="1"/>
    <col min="6763" max="6770" width="36.85546875" style="159" customWidth="1"/>
    <col min="6771" max="6771" width="36.5703125" style="159" customWidth="1"/>
    <col min="6772" max="6909" width="36.85546875" style="159"/>
    <col min="6910" max="6910" width="18.5703125" style="159" customWidth="1"/>
    <col min="6911" max="6919" width="31.42578125" style="159" customWidth="1"/>
    <col min="6920" max="6936" width="36.85546875" style="159" customWidth="1"/>
    <col min="6937" max="6937" width="37" style="159" customWidth="1"/>
    <col min="6938" max="6953" width="36.85546875" style="159" customWidth="1"/>
    <col min="6954" max="6954" width="37.140625" style="159" customWidth="1"/>
    <col min="6955" max="6956" width="36.85546875" style="159" customWidth="1"/>
    <col min="6957" max="6957" width="36.5703125" style="159" customWidth="1"/>
    <col min="6958" max="6959" width="36.85546875" style="159" customWidth="1"/>
    <col min="6960" max="6960" width="36.5703125" style="159" customWidth="1"/>
    <col min="6961" max="6961" width="37" style="159" customWidth="1"/>
    <col min="6962" max="6980" width="36.85546875" style="159" customWidth="1"/>
    <col min="6981" max="6981" width="37" style="159" customWidth="1"/>
    <col min="6982" max="6999" width="36.85546875" style="159" customWidth="1"/>
    <col min="7000" max="7000" width="36.5703125" style="159" customWidth="1"/>
    <col min="7001" max="7013" width="36.85546875" style="159" customWidth="1"/>
    <col min="7014" max="7014" width="36.5703125" style="159" customWidth="1"/>
    <col min="7015" max="7017" width="36.85546875" style="159" customWidth="1"/>
    <col min="7018" max="7018" width="36.5703125" style="159" customWidth="1"/>
    <col min="7019" max="7026" width="36.85546875" style="159" customWidth="1"/>
    <col min="7027" max="7027" width="36.5703125" style="159" customWidth="1"/>
    <col min="7028" max="7165" width="36.85546875" style="159"/>
    <col min="7166" max="7166" width="18.5703125" style="159" customWidth="1"/>
    <col min="7167" max="7175" width="31.42578125" style="159" customWidth="1"/>
    <col min="7176" max="7192" width="36.85546875" style="159" customWidth="1"/>
    <col min="7193" max="7193" width="37" style="159" customWidth="1"/>
    <col min="7194" max="7209" width="36.85546875" style="159" customWidth="1"/>
    <col min="7210" max="7210" width="37.140625" style="159" customWidth="1"/>
    <col min="7211" max="7212" width="36.85546875" style="159" customWidth="1"/>
    <col min="7213" max="7213" width="36.5703125" style="159" customWidth="1"/>
    <col min="7214" max="7215" width="36.85546875" style="159" customWidth="1"/>
    <col min="7216" max="7216" width="36.5703125" style="159" customWidth="1"/>
    <col min="7217" max="7217" width="37" style="159" customWidth="1"/>
    <col min="7218" max="7236" width="36.85546875" style="159" customWidth="1"/>
    <col min="7237" max="7237" width="37" style="159" customWidth="1"/>
    <col min="7238" max="7255" width="36.85546875" style="159" customWidth="1"/>
    <col min="7256" max="7256" width="36.5703125" style="159" customWidth="1"/>
    <col min="7257" max="7269" width="36.85546875" style="159" customWidth="1"/>
    <col min="7270" max="7270" width="36.5703125" style="159" customWidth="1"/>
    <col min="7271" max="7273" width="36.85546875" style="159" customWidth="1"/>
    <col min="7274" max="7274" width="36.5703125" style="159" customWidth="1"/>
    <col min="7275" max="7282" width="36.85546875" style="159" customWidth="1"/>
    <col min="7283" max="7283" width="36.5703125" style="159" customWidth="1"/>
    <col min="7284" max="7421" width="36.85546875" style="159"/>
    <col min="7422" max="7422" width="18.5703125" style="159" customWidth="1"/>
    <col min="7423" max="7431" width="31.42578125" style="159" customWidth="1"/>
    <col min="7432" max="7448" width="36.85546875" style="159" customWidth="1"/>
    <col min="7449" max="7449" width="37" style="159" customWidth="1"/>
    <col min="7450" max="7465" width="36.85546875" style="159" customWidth="1"/>
    <col min="7466" max="7466" width="37.140625" style="159" customWidth="1"/>
    <col min="7467" max="7468" width="36.85546875" style="159" customWidth="1"/>
    <col min="7469" max="7469" width="36.5703125" style="159" customWidth="1"/>
    <col min="7470" max="7471" width="36.85546875" style="159" customWidth="1"/>
    <col min="7472" max="7472" width="36.5703125" style="159" customWidth="1"/>
    <col min="7473" max="7473" width="37" style="159" customWidth="1"/>
    <col min="7474" max="7492" width="36.85546875" style="159" customWidth="1"/>
    <col min="7493" max="7493" width="37" style="159" customWidth="1"/>
    <col min="7494" max="7511" width="36.85546875" style="159" customWidth="1"/>
    <col min="7512" max="7512" width="36.5703125" style="159" customWidth="1"/>
    <col min="7513" max="7525" width="36.85546875" style="159" customWidth="1"/>
    <col min="7526" max="7526" width="36.5703125" style="159" customWidth="1"/>
    <col min="7527" max="7529" width="36.85546875" style="159" customWidth="1"/>
    <col min="7530" max="7530" width="36.5703125" style="159" customWidth="1"/>
    <col min="7531" max="7538" width="36.85546875" style="159" customWidth="1"/>
    <col min="7539" max="7539" width="36.5703125" style="159" customWidth="1"/>
    <col min="7540" max="7677" width="36.85546875" style="159"/>
    <col min="7678" max="7678" width="18.5703125" style="159" customWidth="1"/>
    <col min="7679" max="7687" width="31.42578125" style="159" customWidth="1"/>
    <col min="7688" max="7704" width="36.85546875" style="159" customWidth="1"/>
    <col min="7705" max="7705" width="37" style="159" customWidth="1"/>
    <col min="7706" max="7721" width="36.85546875" style="159" customWidth="1"/>
    <col min="7722" max="7722" width="37.140625" style="159" customWidth="1"/>
    <col min="7723" max="7724" width="36.85546875" style="159" customWidth="1"/>
    <col min="7725" max="7725" width="36.5703125" style="159" customWidth="1"/>
    <col min="7726" max="7727" width="36.85546875" style="159" customWidth="1"/>
    <col min="7728" max="7728" width="36.5703125" style="159" customWidth="1"/>
    <col min="7729" max="7729" width="37" style="159" customWidth="1"/>
    <col min="7730" max="7748" width="36.85546875" style="159" customWidth="1"/>
    <col min="7749" max="7749" width="37" style="159" customWidth="1"/>
    <col min="7750" max="7767" width="36.85546875" style="159" customWidth="1"/>
    <col min="7768" max="7768" width="36.5703125" style="159" customWidth="1"/>
    <col min="7769" max="7781" width="36.85546875" style="159" customWidth="1"/>
    <col min="7782" max="7782" width="36.5703125" style="159" customWidth="1"/>
    <col min="7783" max="7785" width="36.85546875" style="159" customWidth="1"/>
    <col min="7786" max="7786" width="36.5703125" style="159" customWidth="1"/>
    <col min="7787" max="7794" width="36.85546875" style="159" customWidth="1"/>
    <col min="7795" max="7795" width="36.5703125" style="159" customWidth="1"/>
    <col min="7796" max="7933" width="36.85546875" style="159"/>
    <col min="7934" max="7934" width="18.5703125" style="159" customWidth="1"/>
    <col min="7935" max="7943" width="31.42578125" style="159" customWidth="1"/>
    <col min="7944" max="7960" width="36.85546875" style="159" customWidth="1"/>
    <col min="7961" max="7961" width="37" style="159" customWidth="1"/>
    <col min="7962" max="7977" width="36.85546875" style="159" customWidth="1"/>
    <col min="7978" max="7978" width="37.140625" style="159" customWidth="1"/>
    <col min="7979" max="7980" width="36.85546875" style="159" customWidth="1"/>
    <col min="7981" max="7981" width="36.5703125" style="159" customWidth="1"/>
    <col min="7982" max="7983" width="36.85546875" style="159" customWidth="1"/>
    <col min="7984" max="7984" width="36.5703125" style="159" customWidth="1"/>
    <col min="7985" max="7985" width="37" style="159" customWidth="1"/>
    <col min="7986" max="8004" width="36.85546875" style="159" customWidth="1"/>
    <col min="8005" max="8005" width="37" style="159" customWidth="1"/>
    <col min="8006" max="8023" width="36.85546875" style="159" customWidth="1"/>
    <col min="8024" max="8024" width="36.5703125" style="159" customWidth="1"/>
    <col min="8025" max="8037" width="36.85546875" style="159" customWidth="1"/>
    <col min="8038" max="8038" width="36.5703125" style="159" customWidth="1"/>
    <col min="8039" max="8041" width="36.85546875" style="159" customWidth="1"/>
    <col min="8042" max="8042" width="36.5703125" style="159" customWidth="1"/>
    <col min="8043" max="8050" width="36.85546875" style="159" customWidth="1"/>
    <col min="8051" max="8051" width="36.5703125" style="159" customWidth="1"/>
    <col min="8052" max="8189" width="36.85546875" style="159"/>
    <col min="8190" max="8190" width="18.5703125" style="159" customWidth="1"/>
    <col min="8191" max="8199" width="31.42578125" style="159" customWidth="1"/>
    <col min="8200" max="8216" width="36.85546875" style="159" customWidth="1"/>
    <col min="8217" max="8217" width="37" style="159" customWidth="1"/>
    <col min="8218" max="8233" width="36.85546875" style="159" customWidth="1"/>
    <col min="8234" max="8234" width="37.140625" style="159" customWidth="1"/>
    <col min="8235" max="8236" width="36.85546875" style="159" customWidth="1"/>
    <col min="8237" max="8237" width="36.5703125" style="159" customWidth="1"/>
    <col min="8238" max="8239" width="36.85546875" style="159" customWidth="1"/>
    <col min="8240" max="8240" width="36.5703125" style="159" customWidth="1"/>
    <col min="8241" max="8241" width="37" style="159" customWidth="1"/>
    <col min="8242" max="8260" width="36.85546875" style="159" customWidth="1"/>
    <col min="8261" max="8261" width="37" style="159" customWidth="1"/>
    <col min="8262" max="8279" width="36.85546875" style="159" customWidth="1"/>
    <col min="8280" max="8280" width="36.5703125" style="159" customWidth="1"/>
    <col min="8281" max="8293" width="36.85546875" style="159" customWidth="1"/>
    <col min="8294" max="8294" width="36.5703125" style="159" customWidth="1"/>
    <col min="8295" max="8297" width="36.85546875" style="159" customWidth="1"/>
    <col min="8298" max="8298" width="36.5703125" style="159" customWidth="1"/>
    <col min="8299" max="8306" width="36.85546875" style="159" customWidth="1"/>
    <col min="8307" max="8307" width="36.5703125" style="159" customWidth="1"/>
    <col min="8308" max="8445" width="36.85546875" style="159"/>
    <col min="8446" max="8446" width="18.5703125" style="159" customWidth="1"/>
    <col min="8447" max="8455" width="31.42578125" style="159" customWidth="1"/>
    <col min="8456" max="8472" width="36.85546875" style="159" customWidth="1"/>
    <col min="8473" max="8473" width="37" style="159" customWidth="1"/>
    <col min="8474" max="8489" width="36.85546875" style="159" customWidth="1"/>
    <col min="8490" max="8490" width="37.140625" style="159" customWidth="1"/>
    <col min="8491" max="8492" width="36.85546875" style="159" customWidth="1"/>
    <col min="8493" max="8493" width="36.5703125" style="159" customWidth="1"/>
    <col min="8494" max="8495" width="36.85546875" style="159" customWidth="1"/>
    <col min="8496" max="8496" width="36.5703125" style="159" customWidth="1"/>
    <col min="8497" max="8497" width="37" style="159" customWidth="1"/>
    <col min="8498" max="8516" width="36.85546875" style="159" customWidth="1"/>
    <col min="8517" max="8517" width="37" style="159" customWidth="1"/>
    <col min="8518" max="8535" width="36.85546875" style="159" customWidth="1"/>
    <col min="8536" max="8536" width="36.5703125" style="159" customWidth="1"/>
    <col min="8537" max="8549" width="36.85546875" style="159" customWidth="1"/>
    <col min="8550" max="8550" width="36.5703125" style="159" customWidth="1"/>
    <col min="8551" max="8553" width="36.85546875" style="159" customWidth="1"/>
    <col min="8554" max="8554" width="36.5703125" style="159" customWidth="1"/>
    <col min="8555" max="8562" width="36.85546875" style="159" customWidth="1"/>
    <col min="8563" max="8563" width="36.5703125" style="159" customWidth="1"/>
    <col min="8564" max="8701" width="36.85546875" style="159"/>
    <col min="8702" max="8702" width="18.5703125" style="159" customWidth="1"/>
    <col min="8703" max="8711" width="31.42578125" style="159" customWidth="1"/>
    <col min="8712" max="8728" width="36.85546875" style="159" customWidth="1"/>
    <col min="8729" max="8729" width="37" style="159" customWidth="1"/>
    <col min="8730" max="8745" width="36.85546875" style="159" customWidth="1"/>
    <col min="8746" max="8746" width="37.140625" style="159" customWidth="1"/>
    <col min="8747" max="8748" width="36.85546875" style="159" customWidth="1"/>
    <col min="8749" max="8749" width="36.5703125" style="159" customWidth="1"/>
    <col min="8750" max="8751" width="36.85546875" style="159" customWidth="1"/>
    <col min="8752" max="8752" width="36.5703125" style="159" customWidth="1"/>
    <col min="8753" max="8753" width="37" style="159" customWidth="1"/>
    <col min="8754" max="8772" width="36.85546875" style="159" customWidth="1"/>
    <col min="8773" max="8773" width="37" style="159" customWidth="1"/>
    <col min="8774" max="8791" width="36.85546875" style="159" customWidth="1"/>
    <col min="8792" max="8792" width="36.5703125" style="159" customWidth="1"/>
    <col min="8793" max="8805" width="36.85546875" style="159" customWidth="1"/>
    <col min="8806" max="8806" width="36.5703125" style="159" customWidth="1"/>
    <col min="8807" max="8809" width="36.85546875" style="159" customWidth="1"/>
    <col min="8810" max="8810" width="36.5703125" style="159" customWidth="1"/>
    <col min="8811" max="8818" width="36.85546875" style="159" customWidth="1"/>
    <col min="8819" max="8819" width="36.5703125" style="159" customWidth="1"/>
    <col min="8820" max="8957" width="36.85546875" style="159"/>
    <col min="8958" max="8958" width="18.5703125" style="159" customWidth="1"/>
    <col min="8959" max="8967" width="31.42578125" style="159" customWidth="1"/>
    <col min="8968" max="8984" width="36.85546875" style="159" customWidth="1"/>
    <col min="8985" max="8985" width="37" style="159" customWidth="1"/>
    <col min="8986" max="9001" width="36.85546875" style="159" customWidth="1"/>
    <col min="9002" max="9002" width="37.140625" style="159" customWidth="1"/>
    <col min="9003" max="9004" width="36.85546875" style="159" customWidth="1"/>
    <col min="9005" max="9005" width="36.5703125" style="159" customWidth="1"/>
    <col min="9006" max="9007" width="36.85546875" style="159" customWidth="1"/>
    <col min="9008" max="9008" width="36.5703125" style="159" customWidth="1"/>
    <col min="9009" max="9009" width="37" style="159" customWidth="1"/>
    <col min="9010" max="9028" width="36.85546875" style="159" customWidth="1"/>
    <col min="9029" max="9029" width="37" style="159" customWidth="1"/>
    <col min="9030" max="9047" width="36.85546875" style="159" customWidth="1"/>
    <col min="9048" max="9048" width="36.5703125" style="159" customWidth="1"/>
    <col min="9049" max="9061" width="36.85546875" style="159" customWidth="1"/>
    <col min="9062" max="9062" width="36.5703125" style="159" customWidth="1"/>
    <col min="9063" max="9065" width="36.85546875" style="159" customWidth="1"/>
    <col min="9066" max="9066" width="36.5703125" style="159" customWidth="1"/>
    <col min="9067" max="9074" width="36.85546875" style="159" customWidth="1"/>
    <col min="9075" max="9075" width="36.5703125" style="159" customWidth="1"/>
    <col min="9076" max="9213" width="36.85546875" style="159"/>
    <col min="9214" max="9214" width="18.5703125" style="159" customWidth="1"/>
    <col min="9215" max="9223" width="31.42578125" style="159" customWidth="1"/>
    <col min="9224" max="9240" width="36.85546875" style="159" customWidth="1"/>
    <col min="9241" max="9241" width="37" style="159" customWidth="1"/>
    <col min="9242" max="9257" width="36.85546875" style="159" customWidth="1"/>
    <col min="9258" max="9258" width="37.140625" style="159" customWidth="1"/>
    <col min="9259" max="9260" width="36.85546875" style="159" customWidth="1"/>
    <col min="9261" max="9261" width="36.5703125" style="159" customWidth="1"/>
    <col min="9262" max="9263" width="36.85546875" style="159" customWidth="1"/>
    <col min="9264" max="9264" width="36.5703125" style="159" customWidth="1"/>
    <col min="9265" max="9265" width="37" style="159" customWidth="1"/>
    <col min="9266" max="9284" width="36.85546875" style="159" customWidth="1"/>
    <col min="9285" max="9285" width="37" style="159" customWidth="1"/>
    <col min="9286" max="9303" width="36.85546875" style="159" customWidth="1"/>
    <col min="9304" max="9304" width="36.5703125" style="159" customWidth="1"/>
    <col min="9305" max="9317" width="36.85546875" style="159" customWidth="1"/>
    <col min="9318" max="9318" width="36.5703125" style="159" customWidth="1"/>
    <col min="9319" max="9321" width="36.85546875" style="159" customWidth="1"/>
    <col min="9322" max="9322" width="36.5703125" style="159" customWidth="1"/>
    <col min="9323" max="9330" width="36.85546875" style="159" customWidth="1"/>
    <col min="9331" max="9331" width="36.5703125" style="159" customWidth="1"/>
    <col min="9332" max="9469" width="36.85546875" style="159"/>
    <col min="9470" max="9470" width="18.5703125" style="159" customWidth="1"/>
    <col min="9471" max="9479" width="31.42578125" style="159" customWidth="1"/>
    <col min="9480" max="9496" width="36.85546875" style="159" customWidth="1"/>
    <col min="9497" max="9497" width="37" style="159" customWidth="1"/>
    <col min="9498" max="9513" width="36.85546875" style="159" customWidth="1"/>
    <col min="9514" max="9514" width="37.140625" style="159" customWidth="1"/>
    <col min="9515" max="9516" width="36.85546875" style="159" customWidth="1"/>
    <col min="9517" max="9517" width="36.5703125" style="159" customWidth="1"/>
    <col min="9518" max="9519" width="36.85546875" style="159" customWidth="1"/>
    <col min="9520" max="9520" width="36.5703125" style="159" customWidth="1"/>
    <col min="9521" max="9521" width="37" style="159" customWidth="1"/>
    <col min="9522" max="9540" width="36.85546875" style="159" customWidth="1"/>
    <col min="9541" max="9541" width="37" style="159" customWidth="1"/>
    <col min="9542" max="9559" width="36.85546875" style="159" customWidth="1"/>
    <col min="9560" max="9560" width="36.5703125" style="159" customWidth="1"/>
    <col min="9561" max="9573" width="36.85546875" style="159" customWidth="1"/>
    <col min="9574" max="9574" width="36.5703125" style="159" customWidth="1"/>
    <col min="9575" max="9577" width="36.85546875" style="159" customWidth="1"/>
    <col min="9578" max="9578" width="36.5703125" style="159" customWidth="1"/>
    <col min="9579" max="9586" width="36.85546875" style="159" customWidth="1"/>
    <col min="9587" max="9587" width="36.5703125" style="159" customWidth="1"/>
    <col min="9588" max="9725" width="36.85546875" style="159"/>
    <col min="9726" max="9726" width="18.5703125" style="159" customWidth="1"/>
    <col min="9727" max="9735" width="31.42578125" style="159" customWidth="1"/>
    <col min="9736" max="9752" width="36.85546875" style="159" customWidth="1"/>
    <col min="9753" max="9753" width="37" style="159" customWidth="1"/>
    <col min="9754" max="9769" width="36.85546875" style="159" customWidth="1"/>
    <col min="9770" max="9770" width="37.140625" style="159" customWidth="1"/>
    <col min="9771" max="9772" width="36.85546875" style="159" customWidth="1"/>
    <col min="9773" max="9773" width="36.5703125" style="159" customWidth="1"/>
    <col min="9774" max="9775" width="36.85546875" style="159" customWidth="1"/>
    <col min="9776" max="9776" width="36.5703125" style="159" customWidth="1"/>
    <col min="9777" max="9777" width="37" style="159" customWidth="1"/>
    <col min="9778" max="9796" width="36.85546875" style="159" customWidth="1"/>
    <col min="9797" max="9797" width="37" style="159" customWidth="1"/>
    <col min="9798" max="9815" width="36.85546875" style="159" customWidth="1"/>
    <col min="9816" max="9816" width="36.5703125" style="159" customWidth="1"/>
    <col min="9817" max="9829" width="36.85546875" style="159" customWidth="1"/>
    <col min="9830" max="9830" width="36.5703125" style="159" customWidth="1"/>
    <col min="9831" max="9833" width="36.85546875" style="159" customWidth="1"/>
    <col min="9834" max="9834" width="36.5703125" style="159" customWidth="1"/>
    <col min="9835" max="9842" width="36.85546875" style="159" customWidth="1"/>
    <col min="9843" max="9843" width="36.5703125" style="159" customWidth="1"/>
    <col min="9844" max="9981" width="36.85546875" style="159"/>
    <col min="9982" max="9982" width="18.5703125" style="159" customWidth="1"/>
    <col min="9983" max="9991" width="31.42578125" style="159" customWidth="1"/>
    <col min="9992" max="10008" width="36.85546875" style="159" customWidth="1"/>
    <col min="10009" max="10009" width="37" style="159" customWidth="1"/>
    <col min="10010" max="10025" width="36.85546875" style="159" customWidth="1"/>
    <col min="10026" max="10026" width="37.140625" style="159" customWidth="1"/>
    <col min="10027" max="10028" width="36.85546875" style="159" customWidth="1"/>
    <col min="10029" max="10029" width="36.5703125" style="159" customWidth="1"/>
    <col min="10030" max="10031" width="36.85546875" style="159" customWidth="1"/>
    <col min="10032" max="10032" width="36.5703125" style="159" customWidth="1"/>
    <col min="10033" max="10033" width="37" style="159" customWidth="1"/>
    <col min="10034" max="10052" width="36.85546875" style="159" customWidth="1"/>
    <col min="10053" max="10053" width="37" style="159" customWidth="1"/>
    <col min="10054" max="10071" width="36.85546875" style="159" customWidth="1"/>
    <col min="10072" max="10072" width="36.5703125" style="159" customWidth="1"/>
    <col min="10073" max="10085" width="36.85546875" style="159" customWidth="1"/>
    <col min="10086" max="10086" width="36.5703125" style="159" customWidth="1"/>
    <col min="10087" max="10089" width="36.85546875" style="159" customWidth="1"/>
    <col min="10090" max="10090" width="36.5703125" style="159" customWidth="1"/>
    <col min="10091" max="10098" width="36.85546875" style="159" customWidth="1"/>
    <col min="10099" max="10099" width="36.5703125" style="159" customWidth="1"/>
    <col min="10100" max="10237" width="36.85546875" style="159"/>
    <col min="10238" max="10238" width="18.5703125" style="159" customWidth="1"/>
    <col min="10239" max="10247" width="31.42578125" style="159" customWidth="1"/>
    <col min="10248" max="10264" width="36.85546875" style="159" customWidth="1"/>
    <col min="10265" max="10265" width="37" style="159" customWidth="1"/>
    <col min="10266" max="10281" width="36.85546875" style="159" customWidth="1"/>
    <col min="10282" max="10282" width="37.140625" style="159" customWidth="1"/>
    <col min="10283" max="10284" width="36.85546875" style="159" customWidth="1"/>
    <col min="10285" max="10285" width="36.5703125" style="159" customWidth="1"/>
    <col min="10286" max="10287" width="36.85546875" style="159" customWidth="1"/>
    <col min="10288" max="10288" width="36.5703125" style="159" customWidth="1"/>
    <col min="10289" max="10289" width="37" style="159" customWidth="1"/>
    <col min="10290" max="10308" width="36.85546875" style="159" customWidth="1"/>
    <col min="10309" max="10309" width="37" style="159" customWidth="1"/>
    <col min="10310" max="10327" width="36.85546875" style="159" customWidth="1"/>
    <col min="10328" max="10328" width="36.5703125" style="159" customWidth="1"/>
    <col min="10329" max="10341" width="36.85546875" style="159" customWidth="1"/>
    <col min="10342" max="10342" width="36.5703125" style="159" customWidth="1"/>
    <col min="10343" max="10345" width="36.85546875" style="159" customWidth="1"/>
    <col min="10346" max="10346" width="36.5703125" style="159" customWidth="1"/>
    <col min="10347" max="10354" width="36.85546875" style="159" customWidth="1"/>
    <col min="10355" max="10355" width="36.5703125" style="159" customWidth="1"/>
    <col min="10356" max="10493" width="36.85546875" style="159"/>
    <col min="10494" max="10494" width="18.5703125" style="159" customWidth="1"/>
    <col min="10495" max="10503" width="31.42578125" style="159" customWidth="1"/>
    <col min="10504" max="10520" width="36.85546875" style="159" customWidth="1"/>
    <col min="10521" max="10521" width="37" style="159" customWidth="1"/>
    <col min="10522" max="10537" width="36.85546875" style="159" customWidth="1"/>
    <col min="10538" max="10538" width="37.140625" style="159" customWidth="1"/>
    <col min="10539" max="10540" width="36.85546875" style="159" customWidth="1"/>
    <col min="10541" max="10541" width="36.5703125" style="159" customWidth="1"/>
    <col min="10542" max="10543" width="36.85546875" style="159" customWidth="1"/>
    <col min="10544" max="10544" width="36.5703125" style="159" customWidth="1"/>
    <col min="10545" max="10545" width="37" style="159" customWidth="1"/>
    <col min="10546" max="10564" width="36.85546875" style="159" customWidth="1"/>
    <col min="10565" max="10565" width="37" style="159" customWidth="1"/>
    <col min="10566" max="10583" width="36.85546875" style="159" customWidth="1"/>
    <col min="10584" max="10584" width="36.5703125" style="159" customWidth="1"/>
    <col min="10585" max="10597" width="36.85546875" style="159" customWidth="1"/>
    <col min="10598" max="10598" width="36.5703125" style="159" customWidth="1"/>
    <col min="10599" max="10601" width="36.85546875" style="159" customWidth="1"/>
    <col min="10602" max="10602" width="36.5703125" style="159" customWidth="1"/>
    <col min="10603" max="10610" width="36.85546875" style="159" customWidth="1"/>
    <col min="10611" max="10611" width="36.5703125" style="159" customWidth="1"/>
    <col min="10612" max="10749" width="36.85546875" style="159"/>
    <col min="10750" max="10750" width="18.5703125" style="159" customWidth="1"/>
    <col min="10751" max="10759" width="31.42578125" style="159" customWidth="1"/>
    <col min="10760" max="10776" width="36.85546875" style="159" customWidth="1"/>
    <col min="10777" max="10777" width="37" style="159" customWidth="1"/>
    <col min="10778" max="10793" width="36.85546875" style="159" customWidth="1"/>
    <col min="10794" max="10794" width="37.140625" style="159" customWidth="1"/>
    <col min="10795" max="10796" width="36.85546875" style="159" customWidth="1"/>
    <col min="10797" max="10797" width="36.5703125" style="159" customWidth="1"/>
    <col min="10798" max="10799" width="36.85546875" style="159" customWidth="1"/>
    <col min="10800" max="10800" width="36.5703125" style="159" customWidth="1"/>
    <col min="10801" max="10801" width="37" style="159" customWidth="1"/>
    <col min="10802" max="10820" width="36.85546875" style="159" customWidth="1"/>
    <col min="10821" max="10821" width="37" style="159" customWidth="1"/>
    <col min="10822" max="10839" width="36.85546875" style="159" customWidth="1"/>
    <col min="10840" max="10840" width="36.5703125" style="159" customWidth="1"/>
    <col min="10841" max="10853" width="36.85546875" style="159" customWidth="1"/>
    <col min="10854" max="10854" width="36.5703125" style="159" customWidth="1"/>
    <col min="10855" max="10857" width="36.85546875" style="159" customWidth="1"/>
    <col min="10858" max="10858" width="36.5703125" style="159" customWidth="1"/>
    <col min="10859" max="10866" width="36.85546875" style="159" customWidth="1"/>
    <col min="10867" max="10867" width="36.5703125" style="159" customWidth="1"/>
    <col min="10868" max="11005" width="36.85546875" style="159"/>
    <col min="11006" max="11006" width="18.5703125" style="159" customWidth="1"/>
    <col min="11007" max="11015" width="31.42578125" style="159" customWidth="1"/>
    <col min="11016" max="11032" width="36.85546875" style="159" customWidth="1"/>
    <col min="11033" max="11033" width="37" style="159" customWidth="1"/>
    <col min="11034" max="11049" width="36.85546875" style="159" customWidth="1"/>
    <col min="11050" max="11050" width="37.140625" style="159" customWidth="1"/>
    <col min="11051" max="11052" width="36.85546875" style="159" customWidth="1"/>
    <col min="11053" max="11053" width="36.5703125" style="159" customWidth="1"/>
    <col min="11054" max="11055" width="36.85546875" style="159" customWidth="1"/>
    <col min="11056" max="11056" width="36.5703125" style="159" customWidth="1"/>
    <col min="11057" max="11057" width="37" style="159" customWidth="1"/>
    <col min="11058" max="11076" width="36.85546875" style="159" customWidth="1"/>
    <col min="11077" max="11077" width="37" style="159" customWidth="1"/>
    <col min="11078" max="11095" width="36.85546875" style="159" customWidth="1"/>
    <col min="11096" max="11096" width="36.5703125" style="159" customWidth="1"/>
    <col min="11097" max="11109" width="36.85546875" style="159" customWidth="1"/>
    <col min="11110" max="11110" width="36.5703125" style="159" customWidth="1"/>
    <col min="11111" max="11113" width="36.85546875" style="159" customWidth="1"/>
    <col min="11114" max="11114" width="36.5703125" style="159" customWidth="1"/>
    <col min="11115" max="11122" width="36.85546875" style="159" customWidth="1"/>
    <col min="11123" max="11123" width="36.5703125" style="159" customWidth="1"/>
    <col min="11124" max="11261" width="36.85546875" style="159"/>
    <col min="11262" max="11262" width="18.5703125" style="159" customWidth="1"/>
    <col min="11263" max="11271" width="31.42578125" style="159" customWidth="1"/>
    <col min="11272" max="11288" width="36.85546875" style="159" customWidth="1"/>
    <col min="11289" max="11289" width="37" style="159" customWidth="1"/>
    <col min="11290" max="11305" width="36.85546875" style="159" customWidth="1"/>
    <col min="11306" max="11306" width="37.140625" style="159" customWidth="1"/>
    <col min="11307" max="11308" width="36.85546875" style="159" customWidth="1"/>
    <col min="11309" max="11309" width="36.5703125" style="159" customWidth="1"/>
    <col min="11310" max="11311" width="36.85546875" style="159" customWidth="1"/>
    <col min="11312" max="11312" width="36.5703125" style="159" customWidth="1"/>
    <col min="11313" max="11313" width="37" style="159" customWidth="1"/>
    <col min="11314" max="11332" width="36.85546875" style="159" customWidth="1"/>
    <col min="11333" max="11333" width="37" style="159" customWidth="1"/>
    <col min="11334" max="11351" width="36.85546875" style="159" customWidth="1"/>
    <col min="11352" max="11352" width="36.5703125" style="159" customWidth="1"/>
    <col min="11353" max="11365" width="36.85546875" style="159" customWidth="1"/>
    <col min="11366" max="11366" width="36.5703125" style="159" customWidth="1"/>
    <col min="11367" max="11369" width="36.85546875" style="159" customWidth="1"/>
    <col min="11370" max="11370" width="36.5703125" style="159" customWidth="1"/>
    <col min="11371" max="11378" width="36.85546875" style="159" customWidth="1"/>
    <col min="11379" max="11379" width="36.5703125" style="159" customWidth="1"/>
    <col min="11380" max="11517" width="36.85546875" style="159"/>
    <col min="11518" max="11518" width="18.5703125" style="159" customWidth="1"/>
    <col min="11519" max="11527" width="31.42578125" style="159" customWidth="1"/>
    <col min="11528" max="11544" width="36.85546875" style="159" customWidth="1"/>
    <col min="11545" max="11545" width="37" style="159" customWidth="1"/>
    <col min="11546" max="11561" width="36.85546875" style="159" customWidth="1"/>
    <col min="11562" max="11562" width="37.140625" style="159" customWidth="1"/>
    <col min="11563" max="11564" width="36.85546875" style="159" customWidth="1"/>
    <col min="11565" max="11565" width="36.5703125" style="159" customWidth="1"/>
    <col min="11566" max="11567" width="36.85546875" style="159" customWidth="1"/>
    <col min="11568" max="11568" width="36.5703125" style="159" customWidth="1"/>
    <col min="11569" max="11569" width="37" style="159" customWidth="1"/>
    <col min="11570" max="11588" width="36.85546875" style="159" customWidth="1"/>
    <col min="11589" max="11589" width="37" style="159" customWidth="1"/>
    <col min="11590" max="11607" width="36.85546875" style="159" customWidth="1"/>
    <col min="11608" max="11608" width="36.5703125" style="159" customWidth="1"/>
    <col min="11609" max="11621" width="36.85546875" style="159" customWidth="1"/>
    <col min="11622" max="11622" width="36.5703125" style="159" customWidth="1"/>
    <col min="11623" max="11625" width="36.85546875" style="159" customWidth="1"/>
    <col min="11626" max="11626" width="36.5703125" style="159" customWidth="1"/>
    <col min="11627" max="11634" width="36.85546875" style="159" customWidth="1"/>
    <col min="11635" max="11635" width="36.5703125" style="159" customWidth="1"/>
    <col min="11636" max="11773" width="36.85546875" style="159"/>
    <col min="11774" max="11774" width="18.5703125" style="159" customWidth="1"/>
    <col min="11775" max="11783" width="31.42578125" style="159" customWidth="1"/>
    <col min="11784" max="11800" width="36.85546875" style="159" customWidth="1"/>
    <col min="11801" max="11801" width="37" style="159" customWidth="1"/>
    <col min="11802" max="11817" width="36.85546875" style="159" customWidth="1"/>
    <col min="11818" max="11818" width="37.140625" style="159" customWidth="1"/>
    <col min="11819" max="11820" width="36.85546875" style="159" customWidth="1"/>
    <col min="11821" max="11821" width="36.5703125" style="159" customWidth="1"/>
    <col min="11822" max="11823" width="36.85546875" style="159" customWidth="1"/>
    <col min="11824" max="11824" width="36.5703125" style="159" customWidth="1"/>
    <col min="11825" max="11825" width="37" style="159" customWidth="1"/>
    <col min="11826" max="11844" width="36.85546875" style="159" customWidth="1"/>
    <col min="11845" max="11845" width="37" style="159" customWidth="1"/>
    <col min="11846" max="11863" width="36.85546875" style="159" customWidth="1"/>
    <col min="11864" max="11864" width="36.5703125" style="159" customWidth="1"/>
    <col min="11865" max="11877" width="36.85546875" style="159" customWidth="1"/>
    <col min="11878" max="11878" width="36.5703125" style="159" customWidth="1"/>
    <col min="11879" max="11881" width="36.85546875" style="159" customWidth="1"/>
    <col min="11882" max="11882" width="36.5703125" style="159" customWidth="1"/>
    <col min="11883" max="11890" width="36.85546875" style="159" customWidth="1"/>
    <col min="11891" max="11891" width="36.5703125" style="159" customWidth="1"/>
    <col min="11892" max="12029" width="36.85546875" style="159"/>
    <col min="12030" max="12030" width="18.5703125" style="159" customWidth="1"/>
    <col min="12031" max="12039" width="31.42578125" style="159" customWidth="1"/>
    <col min="12040" max="12056" width="36.85546875" style="159" customWidth="1"/>
    <col min="12057" max="12057" width="37" style="159" customWidth="1"/>
    <col min="12058" max="12073" width="36.85546875" style="159" customWidth="1"/>
    <col min="12074" max="12074" width="37.140625" style="159" customWidth="1"/>
    <col min="12075" max="12076" width="36.85546875" style="159" customWidth="1"/>
    <col min="12077" max="12077" width="36.5703125" style="159" customWidth="1"/>
    <col min="12078" max="12079" width="36.85546875" style="159" customWidth="1"/>
    <col min="12080" max="12080" width="36.5703125" style="159" customWidth="1"/>
    <col min="12081" max="12081" width="37" style="159" customWidth="1"/>
    <col min="12082" max="12100" width="36.85546875" style="159" customWidth="1"/>
    <col min="12101" max="12101" width="37" style="159" customWidth="1"/>
    <col min="12102" max="12119" width="36.85546875" style="159" customWidth="1"/>
    <col min="12120" max="12120" width="36.5703125" style="159" customWidth="1"/>
    <col min="12121" max="12133" width="36.85546875" style="159" customWidth="1"/>
    <col min="12134" max="12134" width="36.5703125" style="159" customWidth="1"/>
    <col min="12135" max="12137" width="36.85546875" style="159" customWidth="1"/>
    <col min="12138" max="12138" width="36.5703125" style="159" customWidth="1"/>
    <col min="12139" max="12146" width="36.85546875" style="159" customWidth="1"/>
    <col min="12147" max="12147" width="36.5703125" style="159" customWidth="1"/>
    <col min="12148" max="12285" width="36.85546875" style="159"/>
    <col min="12286" max="12286" width="18.5703125" style="159" customWidth="1"/>
    <col min="12287" max="12295" width="31.42578125" style="159" customWidth="1"/>
    <col min="12296" max="12312" width="36.85546875" style="159" customWidth="1"/>
    <col min="12313" max="12313" width="37" style="159" customWidth="1"/>
    <col min="12314" max="12329" width="36.85546875" style="159" customWidth="1"/>
    <col min="12330" max="12330" width="37.140625" style="159" customWidth="1"/>
    <col min="12331" max="12332" width="36.85546875" style="159" customWidth="1"/>
    <col min="12333" max="12333" width="36.5703125" style="159" customWidth="1"/>
    <col min="12334" max="12335" width="36.85546875" style="159" customWidth="1"/>
    <col min="12336" max="12336" width="36.5703125" style="159" customWidth="1"/>
    <col min="12337" max="12337" width="37" style="159" customWidth="1"/>
    <col min="12338" max="12356" width="36.85546875" style="159" customWidth="1"/>
    <col min="12357" max="12357" width="37" style="159" customWidth="1"/>
    <col min="12358" max="12375" width="36.85546875" style="159" customWidth="1"/>
    <col min="12376" max="12376" width="36.5703125" style="159" customWidth="1"/>
    <col min="12377" max="12389" width="36.85546875" style="159" customWidth="1"/>
    <col min="12390" max="12390" width="36.5703125" style="159" customWidth="1"/>
    <col min="12391" max="12393" width="36.85546875" style="159" customWidth="1"/>
    <col min="12394" max="12394" width="36.5703125" style="159" customWidth="1"/>
    <col min="12395" max="12402" width="36.85546875" style="159" customWidth="1"/>
    <col min="12403" max="12403" width="36.5703125" style="159" customWidth="1"/>
    <col min="12404" max="12541" width="36.85546875" style="159"/>
    <col min="12542" max="12542" width="18.5703125" style="159" customWidth="1"/>
    <col min="12543" max="12551" width="31.42578125" style="159" customWidth="1"/>
    <col min="12552" max="12568" width="36.85546875" style="159" customWidth="1"/>
    <col min="12569" max="12569" width="37" style="159" customWidth="1"/>
    <col min="12570" max="12585" width="36.85546875" style="159" customWidth="1"/>
    <col min="12586" max="12586" width="37.140625" style="159" customWidth="1"/>
    <col min="12587" max="12588" width="36.85546875" style="159" customWidth="1"/>
    <col min="12589" max="12589" width="36.5703125" style="159" customWidth="1"/>
    <col min="12590" max="12591" width="36.85546875" style="159" customWidth="1"/>
    <col min="12592" max="12592" width="36.5703125" style="159" customWidth="1"/>
    <col min="12593" max="12593" width="37" style="159" customWidth="1"/>
    <col min="12594" max="12612" width="36.85546875" style="159" customWidth="1"/>
    <col min="12613" max="12613" width="37" style="159" customWidth="1"/>
    <col min="12614" max="12631" width="36.85546875" style="159" customWidth="1"/>
    <col min="12632" max="12632" width="36.5703125" style="159" customWidth="1"/>
    <col min="12633" max="12645" width="36.85546875" style="159" customWidth="1"/>
    <col min="12646" max="12646" width="36.5703125" style="159" customWidth="1"/>
    <col min="12647" max="12649" width="36.85546875" style="159" customWidth="1"/>
    <col min="12650" max="12650" width="36.5703125" style="159" customWidth="1"/>
    <col min="12651" max="12658" width="36.85546875" style="159" customWidth="1"/>
    <col min="12659" max="12659" width="36.5703125" style="159" customWidth="1"/>
    <col min="12660" max="12797" width="36.85546875" style="159"/>
    <col min="12798" max="12798" width="18.5703125" style="159" customWidth="1"/>
    <col min="12799" max="12807" width="31.42578125" style="159" customWidth="1"/>
    <col min="12808" max="12824" width="36.85546875" style="159" customWidth="1"/>
    <col min="12825" max="12825" width="37" style="159" customWidth="1"/>
    <col min="12826" max="12841" width="36.85546875" style="159" customWidth="1"/>
    <col min="12842" max="12842" width="37.140625" style="159" customWidth="1"/>
    <col min="12843" max="12844" width="36.85546875" style="159" customWidth="1"/>
    <col min="12845" max="12845" width="36.5703125" style="159" customWidth="1"/>
    <col min="12846" max="12847" width="36.85546875" style="159" customWidth="1"/>
    <col min="12848" max="12848" width="36.5703125" style="159" customWidth="1"/>
    <col min="12849" max="12849" width="37" style="159" customWidth="1"/>
    <col min="12850" max="12868" width="36.85546875" style="159" customWidth="1"/>
    <col min="12869" max="12869" width="37" style="159" customWidth="1"/>
    <col min="12870" max="12887" width="36.85546875" style="159" customWidth="1"/>
    <col min="12888" max="12888" width="36.5703125" style="159" customWidth="1"/>
    <col min="12889" max="12901" width="36.85546875" style="159" customWidth="1"/>
    <col min="12902" max="12902" width="36.5703125" style="159" customWidth="1"/>
    <col min="12903" max="12905" width="36.85546875" style="159" customWidth="1"/>
    <col min="12906" max="12906" width="36.5703125" style="159" customWidth="1"/>
    <col min="12907" max="12914" width="36.85546875" style="159" customWidth="1"/>
    <col min="12915" max="12915" width="36.5703125" style="159" customWidth="1"/>
    <col min="12916" max="13053" width="36.85546875" style="159"/>
    <col min="13054" max="13054" width="18.5703125" style="159" customWidth="1"/>
    <col min="13055" max="13063" width="31.42578125" style="159" customWidth="1"/>
    <col min="13064" max="13080" width="36.85546875" style="159" customWidth="1"/>
    <col min="13081" max="13081" width="37" style="159" customWidth="1"/>
    <col min="13082" max="13097" width="36.85546875" style="159" customWidth="1"/>
    <col min="13098" max="13098" width="37.140625" style="159" customWidth="1"/>
    <col min="13099" max="13100" width="36.85546875" style="159" customWidth="1"/>
    <col min="13101" max="13101" width="36.5703125" style="159" customWidth="1"/>
    <col min="13102" max="13103" width="36.85546875" style="159" customWidth="1"/>
    <col min="13104" max="13104" width="36.5703125" style="159" customWidth="1"/>
    <col min="13105" max="13105" width="37" style="159" customWidth="1"/>
    <col min="13106" max="13124" width="36.85546875" style="159" customWidth="1"/>
    <col min="13125" max="13125" width="37" style="159" customWidth="1"/>
    <col min="13126" max="13143" width="36.85546875" style="159" customWidth="1"/>
    <col min="13144" max="13144" width="36.5703125" style="159" customWidth="1"/>
    <col min="13145" max="13157" width="36.85546875" style="159" customWidth="1"/>
    <col min="13158" max="13158" width="36.5703125" style="159" customWidth="1"/>
    <col min="13159" max="13161" width="36.85546875" style="159" customWidth="1"/>
    <col min="13162" max="13162" width="36.5703125" style="159" customWidth="1"/>
    <col min="13163" max="13170" width="36.85546875" style="159" customWidth="1"/>
    <col min="13171" max="13171" width="36.5703125" style="159" customWidth="1"/>
    <col min="13172" max="13309" width="36.85546875" style="159"/>
    <col min="13310" max="13310" width="18.5703125" style="159" customWidth="1"/>
    <col min="13311" max="13319" width="31.42578125" style="159" customWidth="1"/>
    <col min="13320" max="13336" width="36.85546875" style="159" customWidth="1"/>
    <col min="13337" max="13337" width="37" style="159" customWidth="1"/>
    <col min="13338" max="13353" width="36.85546875" style="159" customWidth="1"/>
    <col min="13354" max="13354" width="37.140625" style="159" customWidth="1"/>
    <col min="13355" max="13356" width="36.85546875" style="159" customWidth="1"/>
    <col min="13357" max="13357" width="36.5703125" style="159" customWidth="1"/>
    <col min="13358" max="13359" width="36.85546875" style="159" customWidth="1"/>
    <col min="13360" max="13360" width="36.5703125" style="159" customWidth="1"/>
    <col min="13361" max="13361" width="37" style="159" customWidth="1"/>
    <col min="13362" max="13380" width="36.85546875" style="159" customWidth="1"/>
    <col min="13381" max="13381" width="37" style="159" customWidth="1"/>
    <col min="13382" max="13399" width="36.85546875" style="159" customWidth="1"/>
    <col min="13400" max="13400" width="36.5703125" style="159" customWidth="1"/>
    <col min="13401" max="13413" width="36.85546875" style="159" customWidth="1"/>
    <col min="13414" max="13414" width="36.5703125" style="159" customWidth="1"/>
    <col min="13415" max="13417" width="36.85546875" style="159" customWidth="1"/>
    <col min="13418" max="13418" width="36.5703125" style="159" customWidth="1"/>
    <col min="13419" max="13426" width="36.85546875" style="159" customWidth="1"/>
    <col min="13427" max="13427" width="36.5703125" style="159" customWidth="1"/>
    <col min="13428" max="13565" width="36.85546875" style="159"/>
    <col min="13566" max="13566" width="18.5703125" style="159" customWidth="1"/>
    <col min="13567" max="13575" width="31.42578125" style="159" customWidth="1"/>
    <col min="13576" max="13592" width="36.85546875" style="159" customWidth="1"/>
    <col min="13593" max="13593" width="37" style="159" customWidth="1"/>
    <col min="13594" max="13609" width="36.85546875" style="159" customWidth="1"/>
    <col min="13610" max="13610" width="37.140625" style="159" customWidth="1"/>
    <col min="13611" max="13612" width="36.85546875" style="159" customWidth="1"/>
    <col min="13613" max="13613" width="36.5703125" style="159" customWidth="1"/>
    <col min="13614" max="13615" width="36.85546875" style="159" customWidth="1"/>
    <col min="13616" max="13616" width="36.5703125" style="159" customWidth="1"/>
    <col min="13617" max="13617" width="37" style="159" customWidth="1"/>
    <col min="13618" max="13636" width="36.85546875" style="159" customWidth="1"/>
    <col min="13637" max="13637" width="37" style="159" customWidth="1"/>
    <col min="13638" max="13655" width="36.85546875" style="159" customWidth="1"/>
    <col min="13656" max="13656" width="36.5703125" style="159" customWidth="1"/>
    <col min="13657" max="13669" width="36.85546875" style="159" customWidth="1"/>
    <col min="13670" max="13670" width="36.5703125" style="159" customWidth="1"/>
    <col min="13671" max="13673" width="36.85546875" style="159" customWidth="1"/>
    <col min="13674" max="13674" width="36.5703125" style="159" customWidth="1"/>
    <col min="13675" max="13682" width="36.85546875" style="159" customWidth="1"/>
    <col min="13683" max="13683" width="36.5703125" style="159" customWidth="1"/>
    <col min="13684" max="13821" width="36.85546875" style="159"/>
    <col min="13822" max="13822" width="18.5703125" style="159" customWidth="1"/>
    <col min="13823" max="13831" width="31.42578125" style="159" customWidth="1"/>
    <col min="13832" max="13848" width="36.85546875" style="159" customWidth="1"/>
    <col min="13849" max="13849" width="37" style="159" customWidth="1"/>
    <col min="13850" max="13865" width="36.85546875" style="159" customWidth="1"/>
    <col min="13866" max="13866" width="37.140625" style="159" customWidth="1"/>
    <col min="13867" max="13868" width="36.85546875" style="159" customWidth="1"/>
    <col min="13869" max="13869" width="36.5703125" style="159" customWidth="1"/>
    <col min="13870" max="13871" width="36.85546875" style="159" customWidth="1"/>
    <col min="13872" max="13872" width="36.5703125" style="159" customWidth="1"/>
    <col min="13873" max="13873" width="37" style="159" customWidth="1"/>
    <col min="13874" max="13892" width="36.85546875" style="159" customWidth="1"/>
    <col min="13893" max="13893" width="37" style="159" customWidth="1"/>
    <col min="13894" max="13911" width="36.85546875" style="159" customWidth="1"/>
    <col min="13912" max="13912" width="36.5703125" style="159" customWidth="1"/>
    <col min="13913" max="13925" width="36.85546875" style="159" customWidth="1"/>
    <col min="13926" max="13926" width="36.5703125" style="159" customWidth="1"/>
    <col min="13927" max="13929" width="36.85546875" style="159" customWidth="1"/>
    <col min="13930" max="13930" width="36.5703125" style="159" customWidth="1"/>
    <col min="13931" max="13938" width="36.85546875" style="159" customWidth="1"/>
    <col min="13939" max="13939" width="36.5703125" style="159" customWidth="1"/>
    <col min="13940" max="14077" width="36.85546875" style="159"/>
    <col min="14078" max="14078" width="18.5703125" style="159" customWidth="1"/>
    <col min="14079" max="14087" width="31.42578125" style="159" customWidth="1"/>
    <col min="14088" max="14104" width="36.85546875" style="159" customWidth="1"/>
    <col min="14105" max="14105" width="37" style="159" customWidth="1"/>
    <col min="14106" max="14121" width="36.85546875" style="159" customWidth="1"/>
    <col min="14122" max="14122" width="37.140625" style="159" customWidth="1"/>
    <col min="14123" max="14124" width="36.85546875" style="159" customWidth="1"/>
    <col min="14125" max="14125" width="36.5703125" style="159" customWidth="1"/>
    <col min="14126" max="14127" width="36.85546875" style="159" customWidth="1"/>
    <col min="14128" max="14128" width="36.5703125" style="159" customWidth="1"/>
    <col min="14129" max="14129" width="37" style="159" customWidth="1"/>
    <col min="14130" max="14148" width="36.85546875" style="159" customWidth="1"/>
    <col min="14149" max="14149" width="37" style="159" customWidth="1"/>
    <col min="14150" max="14167" width="36.85546875" style="159" customWidth="1"/>
    <col min="14168" max="14168" width="36.5703125" style="159" customWidth="1"/>
    <col min="14169" max="14181" width="36.85546875" style="159" customWidth="1"/>
    <col min="14182" max="14182" width="36.5703125" style="159" customWidth="1"/>
    <col min="14183" max="14185" width="36.85546875" style="159" customWidth="1"/>
    <col min="14186" max="14186" width="36.5703125" style="159" customWidth="1"/>
    <col min="14187" max="14194" width="36.85546875" style="159" customWidth="1"/>
    <col min="14195" max="14195" width="36.5703125" style="159" customWidth="1"/>
    <col min="14196" max="14333" width="36.85546875" style="159"/>
    <col min="14334" max="14334" width="18.5703125" style="159" customWidth="1"/>
    <col min="14335" max="14343" width="31.42578125" style="159" customWidth="1"/>
    <col min="14344" max="14360" width="36.85546875" style="159" customWidth="1"/>
    <col min="14361" max="14361" width="37" style="159" customWidth="1"/>
    <col min="14362" max="14377" width="36.85546875" style="159" customWidth="1"/>
    <col min="14378" max="14378" width="37.140625" style="159" customWidth="1"/>
    <col min="14379" max="14380" width="36.85546875" style="159" customWidth="1"/>
    <col min="14381" max="14381" width="36.5703125" style="159" customWidth="1"/>
    <col min="14382" max="14383" width="36.85546875" style="159" customWidth="1"/>
    <col min="14384" max="14384" width="36.5703125" style="159" customWidth="1"/>
    <col min="14385" max="14385" width="37" style="159" customWidth="1"/>
    <col min="14386" max="14404" width="36.85546875" style="159" customWidth="1"/>
    <col min="14405" max="14405" width="37" style="159" customWidth="1"/>
    <col min="14406" max="14423" width="36.85546875" style="159" customWidth="1"/>
    <col min="14424" max="14424" width="36.5703125" style="159" customWidth="1"/>
    <col min="14425" max="14437" width="36.85546875" style="159" customWidth="1"/>
    <col min="14438" max="14438" width="36.5703125" style="159" customWidth="1"/>
    <col min="14439" max="14441" width="36.85546875" style="159" customWidth="1"/>
    <col min="14442" max="14442" width="36.5703125" style="159" customWidth="1"/>
    <col min="14443" max="14450" width="36.85546875" style="159" customWidth="1"/>
    <col min="14451" max="14451" width="36.5703125" style="159" customWidth="1"/>
    <col min="14452" max="14589" width="36.85546875" style="159"/>
    <col min="14590" max="14590" width="18.5703125" style="159" customWidth="1"/>
    <col min="14591" max="14599" width="31.42578125" style="159" customWidth="1"/>
    <col min="14600" max="14616" width="36.85546875" style="159" customWidth="1"/>
    <col min="14617" max="14617" width="37" style="159" customWidth="1"/>
    <col min="14618" max="14633" width="36.85546875" style="159" customWidth="1"/>
    <col min="14634" max="14634" width="37.140625" style="159" customWidth="1"/>
    <col min="14635" max="14636" width="36.85546875" style="159" customWidth="1"/>
    <col min="14637" max="14637" width="36.5703125" style="159" customWidth="1"/>
    <col min="14638" max="14639" width="36.85546875" style="159" customWidth="1"/>
    <col min="14640" max="14640" width="36.5703125" style="159" customWidth="1"/>
    <col min="14641" max="14641" width="37" style="159" customWidth="1"/>
    <col min="14642" max="14660" width="36.85546875" style="159" customWidth="1"/>
    <col min="14661" max="14661" width="37" style="159" customWidth="1"/>
    <col min="14662" max="14679" width="36.85546875" style="159" customWidth="1"/>
    <col min="14680" max="14680" width="36.5703125" style="159" customWidth="1"/>
    <col min="14681" max="14693" width="36.85546875" style="159" customWidth="1"/>
    <col min="14694" max="14694" width="36.5703125" style="159" customWidth="1"/>
    <col min="14695" max="14697" width="36.85546875" style="159" customWidth="1"/>
    <col min="14698" max="14698" width="36.5703125" style="159" customWidth="1"/>
    <col min="14699" max="14706" width="36.85546875" style="159" customWidth="1"/>
    <col min="14707" max="14707" width="36.5703125" style="159" customWidth="1"/>
    <col min="14708" max="14845" width="36.85546875" style="159"/>
    <col min="14846" max="14846" width="18.5703125" style="159" customWidth="1"/>
    <col min="14847" max="14855" width="31.42578125" style="159" customWidth="1"/>
    <col min="14856" max="14872" width="36.85546875" style="159" customWidth="1"/>
    <col min="14873" max="14873" width="37" style="159" customWidth="1"/>
    <col min="14874" max="14889" width="36.85546875" style="159" customWidth="1"/>
    <col min="14890" max="14890" width="37.140625" style="159" customWidth="1"/>
    <col min="14891" max="14892" width="36.85546875" style="159" customWidth="1"/>
    <col min="14893" max="14893" width="36.5703125" style="159" customWidth="1"/>
    <col min="14894" max="14895" width="36.85546875" style="159" customWidth="1"/>
    <col min="14896" max="14896" width="36.5703125" style="159" customWidth="1"/>
    <col min="14897" max="14897" width="37" style="159" customWidth="1"/>
    <col min="14898" max="14916" width="36.85546875" style="159" customWidth="1"/>
    <col min="14917" max="14917" width="37" style="159" customWidth="1"/>
    <col min="14918" max="14935" width="36.85546875" style="159" customWidth="1"/>
    <col min="14936" max="14936" width="36.5703125" style="159" customWidth="1"/>
    <col min="14937" max="14949" width="36.85546875" style="159" customWidth="1"/>
    <col min="14950" max="14950" width="36.5703125" style="159" customWidth="1"/>
    <col min="14951" max="14953" width="36.85546875" style="159" customWidth="1"/>
    <col min="14954" max="14954" width="36.5703125" style="159" customWidth="1"/>
    <col min="14955" max="14962" width="36.85546875" style="159" customWidth="1"/>
    <col min="14963" max="14963" width="36.5703125" style="159" customWidth="1"/>
    <col min="14964" max="15101" width="36.85546875" style="159"/>
    <col min="15102" max="15102" width="18.5703125" style="159" customWidth="1"/>
    <col min="15103" max="15111" width="31.42578125" style="159" customWidth="1"/>
    <col min="15112" max="15128" width="36.85546875" style="159" customWidth="1"/>
    <col min="15129" max="15129" width="37" style="159" customWidth="1"/>
    <col min="15130" max="15145" width="36.85546875" style="159" customWidth="1"/>
    <col min="15146" max="15146" width="37.140625" style="159" customWidth="1"/>
    <col min="15147" max="15148" width="36.85546875" style="159" customWidth="1"/>
    <col min="15149" max="15149" width="36.5703125" style="159" customWidth="1"/>
    <col min="15150" max="15151" width="36.85546875" style="159" customWidth="1"/>
    <col min="15152" max="15152" width="36.5703125" style="159" customWidth="1"/>
    <col min="15153" max="15153" width="37" style="159" customWidth="1"/>
    <col min="15154" max="15172" width="36.85546875" style="159" customWidth="1"/>
    <col min="15173" max="15173" width="37" style="159" customWidth="1"/>
    <col min="15174" max="15191" width="36.85546875" style="159" customWidth="1"/>
    <col min="15192" max="15192" width="36.5703125" style="159" customWidth="1"/>
    <col min="15193" max="15205" width="36.85546875" style="159" customWidth="1"/>
    <col min="15206" max="15206" width="36.5703125" style="159" customWidth="1"/>
    <col min="15207" max="15209" width="36.85546875" style="159" customWidth="1"/>
    <col min="15210" max="15210" width="36.5703125" style="159" customWidth="1"/>
    <col min="15211" max="15218" width="36.85546875" style="159" customWidth="1"/>
    <col min="15219" max="15219" width="36.5703125" style="159" customWidth="1"/>
    <col min="15220" max="15357" width="36.85546875" style="159"/>
    <col min="15358" max="15358" width="18.5703125" style="159" customWidth="1"/>
    <col min="15359" max="15367" width="31.42578125" style="159" customWidth="1"/>
    <col min="15368" max="15384" width="36.85546875" style="159" customWidth="1"/>
    <col min="15385" max="15385" width="37" style="159" customWidth="1"/>
    <col min="15386" max="15401" width="36.85546875" style="159" customWidth="1"/>
    <col min="15402" max="15402" width="37.140625" style="159" customWidth="1"/>
    <col min="15403" max="15404" width="36.85546875" style="159" customWidth="1"/>
    <col min="15405" max="15405" width="36.5703125" style="159" customWidth="1"/>
    <col min="15406" max="15407" width="36.85546875" style="159" customWidth="1"/>
    <col min="15408" max="15408" width="36.5703125" style="159" customWidth="1"/>
    <col min="15409" max="15409" width="37" style="159" customWidth="1"/>
    <col min="15410" max="15428" width="36.85546875" style="159" customWidth="1"/>
    <col min="15429" max="15429" width="37" style="159" customWidth="1"/>
    <col min="15430" max="15447" width="36.85546875" style="159" customWidth="1"/>
    <col min="15448" max="15448" width="36.5703125" style="159" customWidth="1"/>
    <col min="15449" max="15461" width="36.85546875" style="159" customWidth="1"/>
    <col min="15462" max="15462" width="36.5703125" style="159" customWidth="1"/>
    <col min="15463" max="15465" width="36.85546875" style="159" customWidth="1"/>
    <col min="15466" max="15466" width="36.5703125" style="159" customWidth="1"/>
    <col min="15467" max="15474" width="36.85546875" style="159" customWidth="1"/>
    <col min="15475" max="15475" width="36.5703125" style="159" customWidth="1"/>
    <col min="15476" max="15613" width="36.85546875" style="159"/>
    <col min="15614" max="15614" width="18.5703125" style="159" customWidth="1"/>
    <col min="15615" max="15623" width="31.42578125" style="159" customWidth="1"/>
    <col min="15624" max="15640" width="36.85546875" style="159" customWidth="1"/>
    <col min="15641" max="15641" width="37" style="159" customWidth="1"/>
    <col min="15642" max="15657" width="36.85546875" style="159" customWidth="1"/>
    <col min="15658" max="15658" width="37.140625" style="159" customWidth="1"/>
    <col min="15659" max="15660" width="36.85546875" style="159" customWidth="1"/>
    <col min="15661" max="15661" width="36.5703125" style="159" customWidth="1"/>
    <col min="15662" max="15663" width="36.85546875" style="159" customWidth="1"/>
    <col min="15664" max="15664" width="36.5703125" style="159" customWidth="1"/>
    <col min="15665" max="15665" width="37" style="159" customWidth="1"/>
    <col min="15666" max="15684" width="36.85546875" style="159" customWidth="1"/>
    <col min="15685" max="15685" width="37" style="159" customWidth="1"/>
    <col min="15686" max="15703" width="36.85546875" style="159" customWidth="1"/>
    <col min="15704" max="15704" width="36.5703125" style="159" customWidth="1"/>
    <col min="15705" max="15717" width="36.85546875" style="159" customWidth="1"/>
    <col min="15718" max="15718" width="36.5703125" style="159" customWidth="1"/>
    <col min="15719" max="15721" width="36.85546875" style="159" customWidth="1"/>
    <col min="15722" max="15722" width="36.5703125" style="159" customWidth="1"/>
    <col min="15723" max="15730" width="36.85546875" style="159" customWidth="1"/>
    <col min="15731" max="15731" width="36.5703125" style="159" customWidth="1"/>
    <col min="15732" max="15869" width="36.85546875" style="159"/>
    <col min="15870" max="15870" width="18.5703125" style="159" customWidth="1"/>
    <col min="15871" max="15879" width="31.42578125" style="159" customWidth="1"/>
    <col min="15880" max="15896" width="36.85546875" style="159" customWidth="1"/>
    <col min="15897" max="15897" width="37" style="159" customWidth="1"/>
    <col min="15898" max="15913" width="36.85546875" style="159" customWidth="1"/>
    <col min="15914" max="15914" width="37.140625" style="159" customWidth="1"/>
    <col min="15915" max="15916" width="36.85546875" style="159" customWidth="1"/>
    <col min="15917" max="15917" width="36.5703125" style="159" customWidth="1"/>
    <col min="15918" max="15919" width="36.85546875" style="159" customWidth="1"/>
    <col min="15920" max="15920" width="36.5703125" style="159" customWidth="1"/>
    <col min="15921" max="15921" width="37" style="159" customWidth="1"/>
    <col min="15922" max="15940" width="36.85546875" style="159" customWidth="1"/>
    <col min="15941" max="15941" width="37" style="159" customWidth="1"/>
    <col min="15942" max="15959" width="36.85546875" style="159" customWidth="1"/>
    <col min="15960" max="15960" width="36.5703125" style="159" customWidth="1"/>
    <col min="15961" max="15973" width="36.85546875" style="159" customWidth="1"/>
    <col min="15974" max="15974" width="36.5703125" style="159" customWidth="1"/>
    <col min="15975" max="15977" width="36.85546875" style="159" customWidth="1"/>
    <col min="15978" max="15978" width="36.5703125" style="159" customWidth="1"/>
    <col min="15979" max="15986" width="36.85546875" style="159" customWidth="1"/>
    <col min="15987" max="15987" width="36.5703125" style="159" customWidth="1"/>
    <col min="15988" max="16125" width="36.85546875" style="159"/>
    <col min="16126" max="16126" width="18.5703125" style="159" customWidth="1"/>
    <col min="16127" max="16135" width="31.42578125" style="159" customWidth="1"/>
    <col min="16136" max="16152" width="36.85546875" style="159" customWidth="1"/>
    <col min="16153" max="16153" width="37" style="159" customWidth="1"/>
    <col min="16154" max="16169" width="36.85546875" style="159" customWidth="1"/>
    <col min="16170" max="16170" width="37.140625" style="159" customWidth="1"/>
    <col min="16171" max="16172" width="36.85546875" style="159" customWidth="1"/>
    <col min="16173" max="16173" width="36.5703125" style="159" customWidth="1"/>
    <col min="16174" max="16175" width="36.85546875" style="159" customWidth="1"/>
    <col min="16176" max="16176" width="36.5703125" style="159" customWidth="1"/>
    <col min="16177" max="16177" width="37" style="159" customWidth="1"/>
    <col min="16178" max="16196" width="36.85546875" style="159" customWidth="1"/>
    <col min="16197" max="16197" width="37" style="159" customWidth="1"/>
    <col min="16198" max="16215" width="36.85546875" style="159" customWidth="1"/>
    <col min="16216" max="16216" width="36.5703125" style="159" customWidth="1"/>
    <col min="16217" max="16229" width="36.85546875" style="159" customWidth="1"/>
    <col min="16230" max="16230" width="36.5703125" style="159" customWidth="1"/>
    <col min="16231" max="16233" width="36.85546875" style="159" customWidth="1"/>
    <col min="16234" max="16234" width="36.5703125" style="159" customWidth="1"/>
    <col min="16235" max="16242" width="36.85546875" style="159" customWidth="1"/>
    <col min="16243" max="16243" width="36.5703125" style="159" customWidth="1"/>
    <col min="16244" max="16384" width="36.85546875" style="159"/>
  </cols>
  <sheetData>
    <row r="1" spans="1:242" s="105" customFormat="1" ht="12.75" customHeight="1" x14ac:dyDescent="0.25">
      <c r="A1" s="102" t="s">
        <v>118</v>
      </c>
      <c r="B1" s="103"/>
      <c r="C1" s="103"/>
      <c r="D1" s="103"/>
      <c r="E1" s="103"/>
      <c r="F1" s="103"/>
      <c r="G1" s="103"/>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242" s="109" customFormat="1" ht="12.75" customHeight="1" x14ac:dyDescent="0.25">
      <c r="A2" s="106" t="s">
        <v>119</v>
      </c>
      <c r="B2" s="107">
        <v>1</v>
      </c>
      <c r="C2" s="107">
        <v>2</v>
      </c>
      <c r="D2" s="107">
        <v>3</v>
      </c>
      <c r="E2" s="107">
        <v>4</v>
      </c>
      <c r="F2" s="107">
        <v>5</v>
      </c>
      <c r="G2" s="107">
        <v>6</v>
      </c>
      <c r="H2" s="107">
        <v>7</v>
      </c>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8"/>
      <c r="AH2" s="108" t="str">
        <f t="shared" ref="AH2:CS2" si="0">IF(AH3="","",AG2+1)</f>
        <v/>
      </c>
      <c r="AI2" s="108" t="str">
        <f t="shared" si="0"/>
        <v/>
      </c>
      <c r="AJ2" s="108" t="str">
        <f t="shared" si="0"/>
        <v/>
      </c>
      <c r="AK2" s="108" t="str">
        <f t="shared" si="0"/>
        <v/>
      </c>
      <c r="AL2" s="108" t="str">
        <f t="shared" si="0"/>
        <v/>
      </c>
      <c r="AM2" s="108" t="str">
        <f t="shared" si="0"/>
        <v/>
      </c>
      <c r="AN2" s="108" t="str">
        <f t="shared" si="0"/>
        <v/>
      </c>
      <c r="AO2" s="108" t="str">
        <f t="shared" si="0"/>
        <v/>
      </c>
      <c r="AP2" s="108" t="str">
        <f t="shared" si="0"/>
        <v/>
      </c>
      <c r="AQ2" s="108" t="str">
        <f t="shared" si="0"/>
        <v/>
      </c>
      <c r="AR2" s="108" t="str">
        <f t="shared" si="0"/>
        <v/>
      </c>
      <c r="AS2" s="108" t="str">
        <f t="shared" si="0"/>
        <v/>
      </c>
      <c r="AT2" s="108" t="str">
        <f t="shared" si="0"/>
        <v/>
      </c>
      <c r="AU2" s="108" t="str">
        <f t="shared" si="0"/>
        <v/>
      </c>
      <c r="AV2" s="108" t="str">
        <f t="shared" si="0"/>
        <v/>
      </c>
      <c r="AW2" s="108" t="str">
        <f t="shared" si="0"/>
        <v/>
      </c>
      <c r="AX2" s="108" t="str">
        <f t="shared" si="0"/>
        <v/>
      </c>
      <c r="AY2" s="108" t="str">
        <f t="shared" si="0"/>
        <v/>
      </c>
      <c r="AZ2" s="108" t="str">
        <f t="shared" si="0"/>
        <v/>
      </c>
      <c r="BA2" s="108" t="str">
        <f t="shared" si="0"/>
        <v/>
      </c>
      <c r="BB2" s="108" t="str">
        <f t="shared" si="0"/>
        <v/>
      </c>
      <c r="BC2" s="108" t="str">
        <f t="shared" si="0"/>
        <v/>
      </c>
      <c r="BD2" s="108" t="str">
        <f t="shared" si="0"/>
        <v/>
      </c>
      <c r="BE2" s="108" t="str">
        <f t="shared" si="0"/>
        <v/>
      </c>
      <c r="BF2" s="108" t="str">
        <f t="shared" si="0"/>
        <v/>
      </c>
      <c r="BG2" s="108" t="str">
        <f t="shared" si="0"/>
        <v/>
      </c>
      <c r="BH2" s="108" t="str">
        <f t="shared" si="0"/>
        <v/>
      </c>
      <c r="BI2" s="108" t="str">
        <f t="shared" si="0"/>
        <v/>
      </c>
      <c r="BJ2" s="108" t="str">
        <f t="shared" si="0"/>
        <v/>
      </c>
      <c r="BK2" s="108" t="str">
        <f t="shared" si="0"/>
        <v/>
      </c>
      <c r="BL2" s="108" t="str">
        <f t="shared" si="0"/>
        <v/>
      </c>
      <c r="BM2" s="108" t="str">
        <f t="shared" si="0"/>
        <v/>
      </c>
      <c r="BN2" s="108" t="str">
        <f t="shared" si="0"/>
        <v/>
      </c>
      <c r="BO2" s="108" t="str">
        <f t="shared" si="0"/>
        <v/>
      </c>
      <c r="BP2" s="108" t="str">
        <f t="shared" si="0"/>
        <v/>
      </c>
      <c r="BQ2" s="108" t="str">
        <f t="shared" si="0"/>
        <v/>
      </c>
      <c r="BR2" s="108" t="str">
        <f t="shared" si="0"/>
        <v/>
      </c>
      <c r="BS2" s="108" t="str">
        <f t="shared" si="0"/>
        <v/>
      </c>
      <c r="BT2" s="108" t="str">
        <f t="shared" si="0"/>
        <v/>
      </c>
      <c r="BU2" s="108" t="str">
        <f t="shared" si="0"/>
        <v/>
      </c>
      <c r="BV2" s="108" t="str">
        <f t="shared" si="0"/>
        <v/>
      </c>
      <c r="BW2" s="108" t="str">
        <f t="shared" si="0"/>
        <v/>
      </c>
      <c r="BX2" s="108" t="str">
        <f t="shared" si="0"/>
        <v/>
      </c>
      <c r="BY2" s="108" t="str">
        <f t="shared" si="0"/>
        <v/>
      </c>
      <c r="BZ2" s="108" t="str">
        <f t="shared" si="0"/>
        <v/>
      </c>
      <c r="CA2" s="108" t="str">
        <f t="shared" si="0"/>
        <v/>
      </c>
      <c r="CB2" s="108" t="str">
        <f t="shared" si="0"/>
        <v/>
      </c>
      <c r="CC2" s="108" t="str">
        <f t="shared" si="0"/>
        <v/>
      </c>
      <c r="CD2" s="108" t="str">
        <f t="shared" si="0"/>
        <v/>
      </c>
      <c r="CE2" s="108" t="str">
        <f t="shared" si="0"/>
        <v/>
      </c>
      <c r="CF2" s="108" t="str">
        <f t="shared" si="0"/>
        <v/>
      </c>
      <c r="CG2" s="108" t="str">
        <f t="shared" si="0"/>
        <v/>
      </c>
      <c r="CH2" s="108" t="str">
        <f t="shared" si="0"/>
        <v/>
      </c>
      <c r="CI2" s="108" t="str">
        <f t="shared" si="0"/>
        <v/>
      </c>
      <c r="CJ2" s="108" t="str">
        <f t="shared" si="0"/>
        <v/>
      </c>
      <c r="CK2" s="108" t="str">
        <f t="shared" si="0"/>
        <v/>
      </c>
      <c r="CL2" s="108" t="str">
        <f t="shared" si="0"/>
        <v/>
      </c>
      <c r="CM2" s="108" t="str">
        <f t="shared" si="0"/>
        <v/>
      </c>
      <c r="CN2" s="108" t="str">
        <f t="shared" si="0"/>
        <v/>
      </c>
      <c r="CO2" s="108" t="str">
        <f t="shared" si="0"/>
        <v/>
      </c>
      <c r="CP2" s="108" t="str">
        <f t="shared" si="0"/>
        <v/>
      </c>
      <c r="CQ2" s="108" t="str">
        <f t="shared" si="0"/>
        <v/>
      </c>
      <c r="CR2" s="108" t="str">
        <f t="shared" si="0"/>
        <v/>
      </c>
      <c r="CS2" s="108" t="str">
        <f t="shared" si="0"/>
        <v/>
      </c>
      <c r="CT2" s="108" t="str">
        <f t="shared" ref="CT2:FE2" si="1">IF(CT3="","",CS2+1)</f>
        <v/>
      </c>
      <c r="CU2" s="108" t="str">
        <f t="shared" si="1"/>
        <v/>
      </c>
      <c r="CV2" s="108" t="str">
        <f t="shared" si="1"/>
        <v/>
      </c>
      <c r="CW2" s="108" t="str">
        <f t="shared" si="1"/>
        <v/>
      </c>
      <c r="CX2" s="108" t="str">
        <f t="shared" si="1"/>
        <v/>
      </c>
      <c r="CY2" s="108" t="str">
        <f t="shared" si="1"/>
        <v/>
      </c>
      <c r="CZ2" s="108" t="str">
        <f t="shared" si="1"/>
        <v/>
      </c>
      <c r="DA2" s="108" t="str">
        <f t="shared" si="1"/>
        <v/>
      </c>
      <c r="DB2" s="108" t="str">
        <f t="shared" si="1"/>
        <v/>
      </c>
      <c r="DC2" s="108" t="str">
        <f t="shared" si="1"/>
        <v/>
      </c>
      <c r="DD2" s="108" t="str">
        <f t="shared" si="1"/>
        <v/>
      </c>
      <c r="DE2" s="108" t="str">
        <f t="shared" si="1"/>
        <v/>
      </c>
      <c r="DF2" s="108" t="str">
        <f t="shared" si="1"/>
        <v/>
      </c>
      <c r="DG2" s="108" t="str">
        <f t="shared" si="1"/>
        <v/>
      </c>
      <c r="DH2" s="108" t="str">
        <f t="shared" si="1"/>
        <v/>
      </c>
      <c r="DI2" s="108" t="str">
        <f t="shared" si="1"/>
        <v/>
      </c>
      <c r="DJ2" s="108" t="str">
        <f t="shared" si="1"/>
        <v/>
      </c>
      <c r="DK2" s="108" t="str">
        <f t="shared" si="1"/>
        <v/>
      </c>
      <c r="DL2" s="108" t="str">
        <f t="shared" si="1"/>
        <v/>
      </c>
      <c r="DM2" s="108" t="str">
        <f t="shared" si="1"/>
        <v/>
      </c>
      <c r="DN2" s="108" t="str">
        <f t="shared" si="1"/>
        <v/>
      </c>
      <c r="DO2" s="108" t="str">
        <f t="shared" si="1"/>
        <v/>
      </c>
      <c r="DP2" s="108" t="str">
        <f t="shared" si="1"/>
        <v/>
      </c>
      <c r="DQ2" s="108" t="str">
        <f t="shared" si="1"/>
        <v/>
      </c>
      <c r="DR2" s="108" t="str">
        <f t="shared" si="1"/>
        <v/>
      </c>
      <c r="DS2" s="108" t="str">
        <f t="shared" si="1"/>
        <v/>
      </c>
      <c r="DT2" s="108" t="str">
        <f t="shared" si="1"/>
        <v/>
      </c>
      <c r="DU2" s="108" t="str">
        <f t="shared" si="1"/>
        <v/>
      </c>
      <c r="DV2" s="108" t="str">
        <f t="shared" si="1"/>
        <v/>
      </c>
      <c r="DW2" s="108" t="str">
        <f t="shared" si="1"/>
        <v/>
      </c>
      <c r="DX2" s="108" t="str">
        <f t="shared" si="1"/>
        <v/>
      </c>
      <c r="DY2" s="108" t="str">
        <f t="shared" si="1"/>
        <v/>
      </c>
      <c r="DZ2" s="108" t="str">
        <f t="shared" si="1"/>
        <v/>
      </c>
      <c r="EA2" s="108" t="str">
        <f t="shared" si="1"/>
        <v/>
      </c>
      <c r="EB2" s="108" t="str">
        <f t="shared" si="1"/>
        <v/>
      </c>
      <c r="EC2" s="108" t="str">
        <f t="shared" si="1"/>
        <v/>
      </c>
      <c r="ED2" s="108" t="str">
        <f t="shared" si="1"/>
        <v/>
      </c>
      <c r="EE2" s="108" t="str">
        <f t="shared" si="1"/>
        <v/>
      </c>
      <c r="EF2" s="108" t="str">
        <f t="shared" si="1"/>
        <v/>
      </c>
      <c r="EG2" s="108" t="str">
        <f t="shared" si="1"/>
        <v/>
      </c>
      <c r="EH2" s="108" t="str">
        <f t="shared" si="1"/>
        <v/>
      </c>
      <c r="EI2" s="108" t="str">
        <f t="shared" si="1"/>
        <v/>
      </c>
      <c r="EJ2" s="108" t="str">
        <f t="shared" si="1"/>
        <v/>
      </c>
      <c r="EK2" s="108" t="str">
        <f t="shared" si="1"/>
        <v/>
      </c>
      <c r="EL2" s="108" t="str">
        <f t="shared" si="1"/>
        <v/>
      </c>
      <c r="EM2" s="108" t="str">
        <f t="shared" si="1"/>
        <v/>
      </c>
      <c r="EN2" s="108" t="str">
        <f t="shared" si="1"/>
        <v/>
      </c>
      <c r="EO2" s="108" t="str">
        <f t="shared" si="1"/>
        <v/>
      </c>
      <c r="EP2" s="108" t="str">
        <f t="shared" si="1"/>
        <v/>
      </c>
      <c r="EQ2" s="108" t="str">
        <f t="shared" si="1"/>
        <v/>
      </c>
      <c r="ER2" s="108" t="str">
        <f t="shared" si="1"/>
        <v/>
      </c>
      <c r="ES2" s="108" t="str">
        <f t="shared" si="1"/>
        <v/>
      </c>
      <c r="ET2" s="108" t="str">
        <f t="shared" si="1"/>
        <v/>
      </c>
      <c r="EU2" s="108" t="str">
        <f t="shared" si="1"/>
        <v/>
      </c>
      <c r="EV2" s="108" t="str">
        <f t="shared" si="1"/>
        <v/>
      </c>
      <c r="EW2" s="108" t="str">
        <f t="shared" si="1"/>
        <v/>
      </c>
      <c r="EX2" s="108" t="str">
        <f t="shared" si="1"/>
        <v/>
      </c>
      <c r="EY2" s="108" t="str">
        <f t="shared" si="1"/>
        <v/>
      </c>
      <c r="EZ2" s="108" t="str">
        <f t="shared" si="1"/>
        <v/>
      </c>
      <c r="FA2" s="108" t="str">
        <f t="shared" si="1"/>
        <v/>
      </c>
      <c r="FB2" s="108" t="str">
        <f t="shared" si="1"/>
        <v/>
      </c>
      <c r="FC2" s="108" t="str">
        <f t="shared" si="1"/>
        <v/>
      </c>
      <c r="FD2" s="108" t="str">
        <f t="shared" si="1"/>
        <v/>
      </c>
      <c r="FE2" s="108" t="str">
        <f t="shared" si="1"/>
        <v/>
      </c>
      <c r="FF2" s="108" t="str">
        <f t="shared" ref="FF2:HQ2" si="2">IF(FF3="","",FE2+1)</f>
        <v/>
      </c>
      <c r="FG2" s="108" t="str">
        <f t="shared" si="2"/>
        <v/>
      </c>
      <c r="FH2" s="108" t="str">
        <f t="shared" si="2"/>
        <v/>
      </c>
      <c r="FI2" s="108" t="str">
        <f t="shared" si="2"/>
        <v/>
      </c>
      <c r="FJ2" s="108" t="str">
        <f t="shared" si="2"/>
        <v/>
      </c>
      <c r="FK2" s="108" t="str">
        <f t="shared" si="2"/>
        <v/>
      </c>
      <c r="FL2" s="108" t="str">
        <f t="shared" si="2"/>
        <v/>
      </c>
      <c r="FM2" s="108" t="str">
        <f t="shared" si="2"/>
        <v/>
      </c>
      <c r="FN2" s="108" t="str">
        <f t="shared" si="2"/>
        <v/>
      </c>
      <c r="FO2" s="108" t="str">
        <f t="shared" si="2"/>
        <v/>
      </c>
      <c r="FP2" s="108" t="str">
        <f t="shared" si="2"/>
        <v/>
      </c>
      <c r="FQ2" s="108" t="str">
        <f t="shared" si="2"/>
        <v/>
      </c>
      <c r="FR2" s="108" t="str">
        <f t="shared" si="2"/>
        <v/>
      </c>
      <c r="FS2" s="108" t="str">
        <f t="shared" si="2"/>
        <v/>
      </c>
      <c r="FT2" s="108" t="str">
        <f t="shared" si="2"/>
        <v/>
      </c>
      <c r="FU2" s="108" t="str">
        <f t="shared" si="2"/>
        <v/>
      </c>
      <c r="FV2" s="108" t="str">
        <f t="shared" si="2"/>
        <v/>
      </c>
      <c r="FW2" s="108" t="str">
        <f t="shared" si="2"/>
        <v/>
      </c>
      <c r="FX2" s="108" t="str">
        <f t="shared" si="2"/>
        <v/>
      </c>
      <c r="FY2" s="108" t="str">
        <f t="shared" si="2"/>
        <v/>
      </c>
      <c r="FZ2" s="108" t="str">
        <f t="shared" si="2"/>
        <v/>
      </c>
      <c r="GA2" s="108" t="str">
        <f t="shared" si="2"/>
        <v/>
      </c>
      <c r="GB2" s="108" t="str">
        <f t="shared" si="2"/>
        <v/>
      </c>
      <c r="GC2" s="108" t="str">
        <f t="shared" si="2"/>
        <v/>
      </c>
      <c r="GD2" s="108" t="str">
        <f t="shared" si="2"/>
        <v/>
      </c>
      <c r="GE2" s="108" t="str">
        <f t="shared" si="2"/>
        <v/>
      </c>
      <c r="GF2" s="108" t="str">
        <f t="shared" si="2"/>
        <v/>
      </c>
      <c r="GG2" s="108" t="str">
        <f t="shared" si="2"/>
        <v/>
      </c>
      <c r="GH2" s="108" t="str">
        <f t="shared" si="2"/>
        <v/>
      </c>
      <c r="GI2" s="108" t="str">
        <f t="shared" si="2"/>
        <v/>
      </c>
      <c r="GJ2" s="108" t="str">
        <f t="shared" si="2"/>
        <v/>
      </c>
      <c r="GK2" s="108" t="str">
        <f t="shared" si="2"/>
        <v/>
      </c>
      <c r="GL2" s="108" t="str">
        <f t="shared" si="2"/>
        <v/>
      </c>
      <c r="GM2" s="108" t="str">
        <f t="shared" si="2"/>
        <v/>
      </c>
      <c r="GN2" s="108" t="str">
        <f t="shared" si="2"/>
        <v/>
      </c>
      <c r="GO2" s="108" t="str">
        <f t="shared" si="2"/>
        <v/>
      </c>
      <c r="GP2" s="108" t="str">
        <f t="shared" si="2"/>
        <v/>
      </c>
      <c r="GQ2" s="108" t="str">
        <f t="shared" si="2"/>
        <v/>
      </c>
      <c r="GR2" s="108" t="str">
        <f t="shared" si="2"/>
        <v/>
      </c>
      <c r="GS2" s="108" t="str">
        <f t="shared" si="2"/>
        <v/>
      </c>
      <c r="GT2" s="108" t="str">
        <f t="shared" si="2"/>
        <v/>
      </c>
      <c r="GU2" s="108" t="str">
        <f t="shared" si="2"/>
        <v/>
      </c>
      <c r="GV2" s="108" t="str">
        <f t="shared" si="2"/>
        <v/>
      </c>
      <c r="GW2" s="108" t="str">
        <f t="shared" si="2"/>
        <v/>
      </c>
      <c r="GX2" s="108" t="str">
        <f t="shared" si="2"/>
        <v/>
      </c>
      <c r="GY2" s="108" t="str">
        <f t="shared" si="2"/>
        <v/>
      </c>
      <c r="GZ2" s="108" t="str">
        <f t="shared" si="2"/>
        <v/>
      </c>
      <c r="HA2" s="108" t="str">
        <f t="shared" si="2"/>
        <v/>
      </c>
      <c r="HB2" s="108" t="str">
        <f t="shared" si="2"/>
        <v/>
      </c>
      <c r="HC2" s="108" t="str">
        <f t="shared" si="2"/>
        <v/>
      </c>
      <c r="HD2" s="108" t="str">
        <f t="shared" si="2"/>
        <v/>
      </c>
      <c r="HE2" s="108" t="str">
        <f t="shared" si="2"/>
        <v/>
      </c>
      <c r="HF2" s="108" t="str">
        <f t="shared" si="2"/>
        <v/>
      </c>
      <c r="HG2" s="108" t="str">
        <f t="shared" si="2"/>
        <v/>
      </c>
      <c r="HH2" s="108" t="str">
        <f t="shared" si="2"/>
        <v/>
      </c>
      <c r="HI2" s="108" t="str">
        <f t="shared" si="2"/>
        <v/>
      </c>
      <c r="HJ2" s="108" t="str">
        <f t="shared" si="2"/>
        <v/>
      </c>
      <c r="HK2" s="108" t="str">
        <f t="shared" si="2"/>
        <v/>
      </c>
      <c r="HL2" s="108" t="str">
        <f t="shared" si="2"/>
        <v/>
      </c>
      <c r="HM2" s="108" t="str">
        <f t="shared" si="2"/>
        <v/>
      </c>
      <c r="HN2" s="108" t="str">
        <f t="shared" si="2"/>
        <v/>
      </c>
      <c r="HO2" s="108" t="str">
        <f t="shared" si="2"/>
        <v/>
      </c>
      <c r="HP2" s="108" t="str">
        <f t="shared" si="2"/>
        <v/>
      </c>
      <c r="HQ2" s="108" t="str">
        <f t="shared" si="2"/>
        <v/>
      </c>
      <c r="HR2" s="108" t="str">
        <f t="shared" ref="HR2:IH2" si="3">IF(HR3="","",HQ2+1)</f>
        <v/>
      </c>
      <c r="HS2" s="108" t="str">
        <f t="shared" si="3"/>
        <v/>
      </c>
      <c r="HT2" s="108" t="str">
        <f t="shared" si="3"/>
        <v/>
      </c>
      <c r="HU2" s="108" t="str">
        <f t="shared" si="3"/>
        <v/>
      </c>
      <c r="HV2" s="108" t="str">
        <f t="shared" si="3"/>
        <v/>
      </c>
      <c r="HW2" s="108" t="str">
        <f t="shared" si="3"/>
        <v/>
      </c>
      <c r="HX2" s="108" t="str">
        <f t="shared" si="3"/>
        <v/>
      </c>
      <c r="HY2" s="108" t="str">
        <f t="shared" si="3"/>
        <v/>
      </c>
      <c r="HZ2" s="108" t="str">
        <f t="shared" si="3"/>
        <v/>
      </c>
      <c r="IA2" s="108" t="str">
        <f t="shared" si="3"/>
        <v/>
      </c>
      <c r="IB2" s="108" t="str">
        <f t="shared" si="3"/>
        <v/>
      </c>
      <c r="IC2" s="108" t="str">
        <f t="shared" si="3"/>
        <v/>
      </c>
      <c r="ID2" s="108" t="str">
        <f t="shared" si="3"/>
        <v/>
      </c>
      <c r="IE2" s="108" t="str">
        <f t="shared" si="3"/>
        <v/>
      </c>
      <c r="IF2" s="108" t="str">
        <f t="shared" si="3"/>
        <v/>
      </c>
      <c r="IG2" s="108" t="str">
        <f t="shared" si="3"/>
        <v/>
      </c>
      <c r="IH2" s="108" t="str">
        <f t="shared" si="3"/>
        <v/>
      </c>
    </row>
    <row r="3" spans="1:242" s="114" customFormat="1" x14ac:dyDescent="0.2">
      <c r="A3" s="110" t="s">
        <v>120</v>
      </c>
      <c r="B3" s="111" t="s">
        <v>146</v>
      </c>
      <c r="C3" s="111" t="s">
        <v>146</v>
      </c>
      <c r="D3" s="111"/>
      <c r="E3" s="111"/>
      <c r="F3" s="111"/>
      <c r="G3" s="111"/>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row>
    <row r="4" spans="1:242" s="114" customFormat="1" x14ac:dyDescent="0.2">
      <c r="A4" s="110" t="s">
        <v>121</v>
      </c>
      <c r="B4" s="111"/>
      <c r="C4" s="113"/>
      <c r="D4" s="111"/>
      <c r="E4" s="111"/>
      <c r="F4" s="111"/>
      <c r="G4" s="111"/>
      <c r="H4" s="112"/>
      <c r="I4" s="111"/>
      <c r="J4" s="111"/>
      <c r="K4" s="111"/>
      <c r="L4" s="112"/>
      <c r="M4" s="112"/>
      <c r="N4" s="111"/>
      <c r="O4" s="111"/>
      <c r="P4" s="111"/>
      <c r="Q4" s="111"/>
      <c r="R4" s="111"/>
      <c r="S4" s="111"/>
      <c r="T4" s="111"/>
      <c r="U4" s="116"/>
      <c r="V4" s="111"/>
      <c r="W4" s="112"/>
      <c r="X4" s="111"/>
      <c r="Y4" s="111"/>
      <c r="Z4" s="112"/>
      <c r="AA4" s="112"/>
      <c r="AB4" s="112"/>
      <c r="AC4" s="112"/>
      <c r="AD4" s="112"/>
      <c r="AE4" s="112"/>
      <c r="AF4" s="112"/>
      <c r="AN4" s="117"/>
      <c r="AO4" s="117"/>
      <c r="AP4" s="117"/>
      <c r="AQ4" s="117"/>
      <c r="AR4" s="117"/>
      <c r="AS4" s="117"/>
      <c r="AT4" s="117"/>
      <c r="FX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row>
    <row r="5" spans="1:242" s="122" customFormat="1" x14ac:dyDescent="0.2">
      <c r="A5" s="118" t="s">
        <v>122</v>
      </c>
      <c r="B5" s="120" t="s">
        <v>315</v>
      </c>
      <c r="C5" s="121" t="s">
        <v>316</v>
      </c>
      <c r="D5" s="119"/>
      <c r="E5" s="119"/>
      <c r="F5" s="119"/>
      <c r="G5" s="119"/>
      <c r="H5" s="119"/>
      <c r="I5" s="120"/>
      <c r="J5" s="119"/>
      <c r="K5" s="120"/>
      <c r="L5" s="120"/>
      <c r="M5" s="120"/>
      <c r="N5" s="119"/>
      <c r="O5" s="120"/>
      <c r="P5" s="119"/>
      <c r="Q5" s="120"/>
      <c r="R5" s="119"/>
      <c r="S5" s="120"/>
      <c r="T5" s="119"/>
      <c r="U5" s="120"/>
      <c r="V5" s="119"/>
      <c r="W5" s="119"/>
      <c r="X5" s="120"/>
      <c r="Y5" s="120"/>
      <c r="Z5" s="120"/>
      <c r="AA5" s="120"/>
      <c r="AB5" s="120"/>
      <c r="AC5" s="120"/>
      <c r="AD5" s="120"/>
      <c r="AE5" s="120"/>
      <c r="AF5" s="120"/>
      <c r="DL5" s="123"/>
      <c r="FZ5" s="124"/>
      <c r="GA5" s="124"/>
      <c r="GB5" s="124"/>
      <c r="GC5" s="124"/>
      <c r="GD5" s="124"/>
      <c r="GE5" s="124"/>
      <c r="GF5" s="124"/>
      <c r="GG5" s="124"/>
      <c r="GH5" s="124"/>
      <c r="GI5" s="124"/>
      <c r="GJ5" s="124"/>
      <c r="GK5" s="124"/>
      <c r="GL5" s="124"/>
      <c r="GM5" s="124"/>
      <c r="GN5" s="124"/>
      <c r="GO5" s="124"/>
      <c r="GP5" s="124"/>
      <c r="GQ5" s="124"/>
      <c r="GR5" s="124"/>
      <c r="GS5" s="124"/>
      <c r="GT5" s="125"/>
      <c r="GU5" s="124"/>
      <c r="GV5" s="124"/>
      <c r="GW5" s="124"/>
      <c r="GX5" s="124"/>
      <c r="GY5" s="124"/>
    </row>
    <row r="6" spans="1:242" s="122" customFormat="1" x14ac:dyDescent="0.2">
      <c r="A6" s="118" t="s">
        <v>123</v>
      </c>
      <c r="B6" s="120"/>
      <c r="C6" s="121"/>
      <c r="D6" s="119"/>
      <c r="E6" s="119"/>
      <c r="F6" s="119"/>
      <c r="G6" s="119"/>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row>
    <row r="7" spans="1:242" s="129" customFormat="1" x14ac:dyDescent="0.2">
      <c r="A7" s="110" t="s">
        <v>124</v>
      </c>
      <c r="B7" s="127" t="s">
        <v>221</v>
      </c>
      <c r="C7" s="128" t="s">
        <v>317</v>
      </c>
      <c r="D7" s="126"/>
      <c r="E7" s="126"/>
      <c r="F7" s="126"/>
      <c r="G7" s="126"/>
      <c r="H7" s="127"/>
      <c r="I7" s="127"/>
      <c r="J7" s="126"/>
      <c r="K7" s="127"/>
      <c r="L7" s="127"/>
      <c r="M7" s="127"/>
      <c r="N7" s="126"/>
      <c r="O7" s="127"/>
      <c r="P7" s="126"/>
      <c r="Q7" s="127"/>
      <c r="R7" s="127"/>
      <c r="S7" s="127"/>
      <c r="T7" s="127"/>
      <c r="U7" s="127"/>
      <c r="V7" s="127"/>
      <c r="W7" s="127"/>
      <c r="X7" s="127"/>
      <c r="Y7" s="127"/>
      <c r="Z7" s="127"/>
      <c r="AA7" s="127"/>
      <c r="AB7" s="127"/>
      <c r="AC7" s="127"/>
      <c r="AD7" s="127"/>
      <c r="AE7" s="127"/>
      <c r="AF7" s="127"/>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row>
    <row r="8" spans="1:242" s="129" customFormat="1" x14ac:dyDescent="0.2">
      <c r="A8" s="110" t="s">
        <v>125</v>
      </c>
      <c r="B8" s="127"/>
      <c r="C8" s="128"/>
      <c r="D8" s="126"/>
      <c r="E8" s="126"/>
      <c r="F8" s="126"/>
      <c r="G8" s="126"/>
      <c r="H8" s="127"/>
      <c r="I8" s="127"/>
      <c r="J8" s="127"/>
      <c r="K8" s="126"/>
      <c r="L8" s="127"/>
      <c r="M8" s="127"/>
      <c r="N8" s="127"/>
      <c r="O8" s="127"/>
      <c r="P8" s="126"/>
      <c r="Q8" s="127"/>
      <c r="R8" s="127"/>
      <c r="S8" s="127"/>
      <c r="T8" s="127"/>
      <c r="U8" s="127"/>
      <c r="V8" s="127"/>
      <c r="W8" s="127"/>
      <c r="X8" s="127"/>
      <c r="Y8" s="127"/>
      <c r="Z8" s="127"/>
      <c r="AA8" s="127"/>
      <c r="AB8" s="127"/>
      <c r="AC8" s="127"/>
      <c r="AD8" s="127"/>
      <c r="AE8" s="127"/>
      <c r="AF8" s="127"/>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row>
    <row r="9" spans="1:242" s="122" customFormat="1" x14ac:dyDescent="0.2">
      <c r="A9" s="118" t="s">
        <v>126</v>
      </c>
      <c r="B9" s="120"/>
      <c r="C9" s="121"/>
      <c r="D9" s="119"/>
      <c r="E9" s="119"/>
      <c r="F9" s="119"/>
      <c r="G9" s="119"/>
      <c r="H9" s="120"/>
      <c r="I9" s="119"/>
      <c r="J9" s="119"/>
      <c r="K9" s="120"/>
      <c r="L9" s="120"/>
      <c r="M9" s="120"/>
      <c r="N9" s="131"/>
      <c r="O9" s="120"/>
      <c r="P9" s="119"/>
      <c r="Q9" s="119"/>
      <c r="R9" s="119"/>
      <c r="S9" s="120"/>
      <c r="T9" s="120"/>
      <c r="U9" s="120"/>
      <c r="V9" s="120"/>
      <c r="W9" s="120"/>
      <c r="X9" s="120"/>
      <c r="Y9" s="120"/>
      <c r="Z9" s="120"/>
      <c r="AA9" s="120"/>
      <c r="AB9" s="120"/>
      <c r="AC9" s="120"/>
      <c r="AD9" s="120"/>
      <c r="AE9" s="120"/>
      <c r="AF9" s="120"/>
      <c r="AV9" s="123"/>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row>
    <row r="10" spans="1:242" s="122" customFormat="1" x14ac:dyDescent="0.2">
      <c r="A10" s="118" t="s">
        <v>127</v>
      </c>
      <c r="B10" s="120" t="s">
        <v>320</v>
      </c>
      <c r="C10" s="121" t="s">
        <v>316</v>
      </c>
      <c r="D10" s="119"/>
      <c r="E10" s="119"/>
      <c r="F10" s="119"/>
      <c r="G10" s="119"/>
      <c r="H10" s="120"/>
      <c r="I10" s="120"/>
      <c r="J10" s="120"/>
      <c r="K10" s="120"/>
      <c r="L10" s="120"/>
      <c r="M10" s="120"/>
      <c r="N10" s="119"/>
      <c r="O10" s="120"/>
      <c r="P10" s="120"/>
      <c r="Q10" s="120"/>
      <c r="R10" s="120"/>
      <c r="S10" s="120"/>
      <c r="T10" s="120"/>
      <c r="U10" s="120"/>
      <c r="V10" s="120"/>
      <c r="W10" s="120"/>
      <c r="X10" s="120"/>
      <c r="Y10" s="120"/>
      <c r="Z10" s="120"/>
      <c r="AA10" s="120"/>
      <c r="AB10" s="120"/>
      <c r="AC10" s="120"/>
      <c r="AD10" s="120"/>
      <c r="AE10" s="120"/>
      <c r="AF10" s="120"/>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row>
    <row r="11" spans="1:242" s="129" customFormat="1" x14ac:dyDescent="0.2">
      <c r="A11" s="110" t="s">
        <v>128</v>
      </c>
      <c r="B11" s="127"/>
      <c r="C11" s="128"/>
      <c r="D11" s="126"/>
      <c r="E11" s="126"/>
      <c r="F11" s="126"/>
      <c r="G11" s="126"/>
      <c r="H11" s="127"/>
      <c r="I11" s="127"/>
      <c r="J11" s="127"/>
      <c r="K11" s="127"/>
      <c r="L11" s="127"/>
      <c r="M11" s="127"/>
      <c r="N11" s="127"/>
      <c r="O11" s="127"/>
      <c r="P11" s="126"/>
      <c r="Q11" s="127"/>
      <c r="R11" s="127"/>
      <c r="S11" s="127"/>
      <c r="T11" s="127"/>
      <c r="U11" s="126"/>
      <c r="V11" s="127"/>
      <c r="W11" s="127"/>
      <c r="X11" s="127"/>
      <c r="Y11" s="127"/>
      <c r="Z11" s="127"/>
      <c r="AA11" s="127"/>
      <c r="AB11" s="127"/>
      <c r="AC11" s="127"/>
      <c r="AD11" s="127"/>
      <c r="AE11" s="127"/>
      <c r="AF11" s="127"/>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row>
    <row r="12" spans="1:242" s="129" customFormat="1" ht="25.5" x14ac:dyDescent="0.2">
      <c r="A12" s="110" t="s">
        <v>129</v>
      </c>
      <c r="B12" s="127"/>
      <c r="C12" s="128"/>
      <c r="D12" s="126"/>
      <c r="E12" s="126"/>
      <c r="F12" s="126"/>
      <c r="G12" s="126"/>
      <c r="H12" s="127"/>
      <c r="I12" s="127"/>
      <c r="J12" s="127"/>
      <c r="K12" s="127"/>
      <c r="L12" s="127"/>
      <c r="M12" s="127"/>
      <c r="N12" s="127"/>
      <c r="O12" s="127"/>
      <c r="P12" s="126"/>
      <c r="Q12" s="127"/>
      <c r="R12" s="127"/>
      <c r="S12" s="127"/>
      <c r="T12" s="127"/>
      <c r="U12" s="126"/>
      <c r="V12" s="127"/>
      <c r="W12" s="127"/>
      <c r="X12" s="127"/>
      <c r="Y12" s="127"/>
      <c r="Z12" s="127"/>
      <c r="AA12" s="127"/>
      <c r="AB12" s="127"/>
      <c r="AC12" s="127"/>
      <c r="AD12" s="127"/>
      <c r="AE12" s="127"/>
      <c r="AF12" s="127"/>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row>
    <row r="13" spans="1:242" s="122" customFormat="1" x14ac:dyDescent="0.2">
      <c r="A13" s="118" t="s">
        <v>130</v>
      </c>
      <c r="B13" s="120"/>
      <c r="C13" s="121"/>
      <c r="D13" s="119"/>
      <c r="E13" s="119"/>
      <c r="F13" s="119"/>
      <c r="G13" s="119"/>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row>
    <row r="14" spans="1:242" s="122" customFormat="1" x14ac:dyDescent="0.2">
      <c r="A14" s="118" t="s">
        <v>131</v>
      </c>
      <c r="B14" s="120"/>
      <c r="C14" s="121"/>
      <c r="D14" s="119"/>
      <c r="E14" s="119"/>
      <c r="F14" s="119"/>
      <c r="G14" s="119"/>
      <c r="H14" s="120"/>
      <c r="I14" s="120"/>
      <c r="J14" s="120"/>
      <c r="K14" s="119"/>
      <c r="L14" s="120"/>
      <c r="M14" s="120"/>
      <c r="N14" s="120"/>
      <c r="O14" s="120"/>
      <c r="P14" s="120"/>
      <c r="Q14" s="120"/>
      <c r="R14" s="120"/>
      <c r="S14" s="120"/>
      <c r="T14" s="120"/>
      <c r="U14" s="120"/>
      <c r="V14" s="120"/>
      <c r="W14" s="120"/>
      <c r="X14" s="120"/>
      <c r="Y14" s="120"/>
      <c r="Z14" s="120"/>
      <c r="AA14" s="120"/>
      <c r="AB14" s="120"/>
      <c r="AC14" s="120"/>
      <c r="AD14" s="120"/>
      <c r="AE14" s="120"/>
      <c r="AF14" s="120"/>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row>
    <row r="15" spans="1:242" s="114" customFormat="1" x14ac:dyDescent="0.2">
      <c r="A15" s="110" t="s">
        <v>132</v>
      </c>
      <c r="B15" s="112"/>
      <c r="C15" s="113"/>
      <c r="D15" s="111"/>
      <c r="E15" s="111"/>
      <c r="F15" s="111"/>
      <c r="G15" s="111"/>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row>
    <row r="16" spans="1:242" s="129" customFormat="1" x14ac:dyDescent="0.2">
      <c r="A16" s="110" t="s">
        <v>133</v>
      </c>
      <c r="B16" s="127"/>
      <c r="C16" s="128"/>
      <c r="D16" s="126"/>
      <c r="E16" s="126"/>
      <c r="F16" s="126"/>
      <c r="G16" s="126"/>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BZ16" s="114"/>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row>
    <row r="17" spans="1:207" s="135" customFormat="1" x14ac:dyDescent="0.2">
      <c r="A17" s="118" t="s">
        <v>134</v>
      </c>
      <c r="B17" s="133"/>
      <c r="C17" s="134"/>
      <c r="D17" s="132"/>
      <c r="E17" s="132"/>
      <c r="F17" s="132"/>
      <c r="G17" s="132"/>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row>
    <row r="18" spans="1:207" s="135" customFormat="1" x14ac:dyDescent="0.2">
      <c r="A18" s="118" t="s">
        <v>135</v>
      </c>
      <c r="B18" s="133"/>
      <c r="C18" s="134"/>
      <c r="D18" s="132"/>
      <c r="E18" s="132"/>
      <c r="F18" s="132"/>
      <c r="G18" s="132"/>
      <c r="H18" s="133"/>
      <c r="I18" s="133"/>
      <c r="J18" s="133"/>
      <c r="K18" s="133"/>
      <c r="L18" s="133"/>
      <c r="M18" s="133"/>
      <c r="N18" s="133"/>
      <c r="O18" s="133"/>
      <c r="P18" s="133"/>
      <c r="Q18" s="133"/>
      <c r="R18" s="133"/>
      <c r="S18" s="133"/>
      <c r="T18" s="133"/>
      <c r="U18" s="137"/>
      <c r="V18" s="133"/>
      <c r="W18" s="133"/>
      <c r="X18" s="133"/>
      <c r="Y18" s="133"/>
      <c r="Z18" s="133"/>
      <c r="AA18" s="133"/>
      <c r="AB18" s="133"/>
      <c r="AC18" s="133"/>
      <c r="AD18" s="133"/>
      <c r="AE18" s="133"/>
      <c r="AF18" s="133"/>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row>
    <row r="19" spans="1:207" s="114" customFormat="1" x14ac:dyDescent="0.2">
      <c r="A19" s="110" t="s">
        <v>136</v>
      </c>
      <c r="B19" s="112"/>
      <c r="C19" s="113"/>
      <c r="D19" s="111"/>
      <c r="E19" s="111"/>
      <c r="F19" s="111"/>
      <c r="G19" s="111"/>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row>
    <row r="20" spans="1:207" s="142" customFormat="1" ht="15" x14ac:dyDescent="0.25">
      <c r="A20" s="138" t="s">
        <v>137</v>
      </c>
      <c r="B20" t="s">
        <v>318</v>
      </c>
      <c r="C20" t="s">
        <v>319</v>
      </c>
      <c r="D20" s="139"/>
      <c r="E20" s="139"/>
      <c r="F20" s="139"/>
      <c r="G20" s="139"/>
      <c r="H20" s="140"/>
      <c r="I20" s="140"/>
      <c r="J20" s="141"/>
      <c r="K20" s="140"/>
      <c r="M20" s="143"/>
      <c r="N20" s="140"/>
      <c r="O20" s="140"/>
      <c r="Q20" s="140"/>
      <c r="R20" s="140"/>
      <c r="S20" s="140"/>
      <c r="T20" s="140"/>
      <c r="U20" s="140"/>
      <c r="V20" s="140"/>
      <c r="W20" s="140"/>
      <c r="X20" s="143"/>
      <c r="Y20" s="143"/>
      <c r="Z20" s="143"/>
      <c r="AA20" s="143"/>
      <c r="AB20" s="143"/>
      <c r="AC20" s="143"/>
      <c r="AD20" s="143"/>
      <c r="AE20" s="143"/>
      <c r="AF20" s="143"/>
      <c r="AG20" s="143"/>
      <c r="AH20" s="143"/>
      <c r="AI20" s="143"/>
      <c r="AJ20" s="143"/>
      <c r="AK20" s="143"/>
      <c r="AL20" s="143"/>
      <c r="AM20" s="143"/>
      <c r="AN20" s="143"/>
      <c r="AO20" s="143"/>
      <c r="AP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U20" s="143"/>
      <c r="BV20" s="143"/>
      <c r="BW20" s="143"/>
      <c r="BX20" s="143"/>
      <c r="BY20" s="143"/>
      <c r="BZ20" s="143"/>
      <c r="CA20" s="143"/>
      <c r="CB20" s="143"/>
      <c r="CC20" s="143"/>
      <c r="CD20" s="143"/>
      <c r="CE20" s="143"/>
      <c r="CF20" s="143"/>
      <c r="CH20" s="143"/>
      <c r="CI20" s="143"/>
      <c r="CK20" s="143"/>
      <c r="CL20" s="143"/>
      <c r="CM20" s="143"/>
      <c r="CN20" s="143"/>
      <c r="CO20" s="143"/>
      <c r="CP20" s="143"/>
      <c r="CQ20" s="143"/>
      <c r="CR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FZ20" s="141"/>
      <c r="GB20" s="141"/>
      <c r="GF20" s="141"/>
      <c r="GG20" s="141"/>
      <c r="GH20" s="141"/>
      <c r="GJ20" s="141"/>
      <c r="GK20" s="141"/>
      <c r="GL20" s="141"/>
      <c r="GM20" s="141"/>
      <c r="GN20" s="141"/>
      <c r="GO20" s="141"/>
      <c r="GP20" s="141"/>
      <c r="GQ20" s="141"/>
      <c r="GR20" s="141"/>
      <c r="GS20" s="141"/>
      <c r="GT20" s="141"/>
      <c r="GU20" s="141"/>
      <c r="GV20" s="141"/>
      <c r="GW20" s="141"/>
      <c r="GX20" s="141"/>
      <c r="GY20" s="141"/>
    </row>
    <row r="21" spans="1:207" s="126" customFormat="1" ht="25.5" x14ac:dyDescent="0.25">
      <c r="A21" s="144" t="s">
        <v>138</v>
      </c>
      <c r="B21" s="145"/>
      <c r="C21" s="147"/>
      <c r="D21" s="145"/>
      <c r="E21" s="145"/>
      <c r="F21" s="145"/>
      <c r="G21" s="145"/>
      <c r="H21" s="146"/>
      <c r="I21" s="146"/>
      <c r="J21" s="148"/>
      <c r="K21" s="146"/>
      <c r="M21" s="149"/>
      <c r="N21" s="146"/>
      <c r="O21" s="146"/>
      <c r="Q21" s="146"/>
      <c r="R21" s="146"/>
      <c r="S21" s="146"/>
      <c r="T21" s="146"/>
      <c r="U21" s="146"/>
      <c r="V21" s="146"/>
      <c r="W21" s="146"/>
      <c r="X21" s="149"/>
      <c r="Y21" s="149"/>
      <c r="Z21" s="149"/>
      <c r="AA21" s="149"/>
      <c r="AB21" s="149"/>
      <c r="AC21" s="149"/>
      <c r="AD21" s="149"/>
      <c r="AE21" s="149"/>
      <c r="AF21" s="149"/>
      <c r="AG21" s="149"/>
      <c r="AH21" s="149"/>
      <c r="AI21" s="149"/>
      <c r="AJ21" s="149"/>
      <c r="AK21" s="149"/>
      <c r="AL21" s="149"/>
      <c r="AM21" s="149"/>
      <c r="AN21" s="149"/>
      <c r="AO21" s="149"/>
      <c r="AP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U21" s="149"/>
      <c r="BV21" s="149"/>
      <c r="BW21" s="149"/>
      <c r="BX21" s="149"/>
      <c r="BY21" s="149"/>
      <c r="BZ21" s="149"/>
      <c r="CA21" s="149"/>
      <c r="CB21" s="149"/>
      <c r="CC21" s="149"/>
      <c r="CD21" s="149"/>
      <c r="CE21" s="149"/>
      <c r="CF21" s="149"/>
      <c r="CH21" s="149"/>
      <c r="CI21" s="149"/>
      <c r="CK21" s="149"/>
      <c r="CL21" s="149"/>
      <c r="CM21" s="149"/>
      <c r="CN21" s="149"/>
      <c r="CO21" s="149"/>
      <c r="CP21" s="149"/>
      <c r="CQ21" s="149"/>
      <c r="CR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FZ21" s="148"/>
      <c r="GB21" s="148"/>
      <c r="GF21" s="148"/>
      <c r="GG21" s="148"/>
      <c r="GH21" s="148"/>
      <c r="GJ21" s="148"/>
      <c r="GK21" s="148"/>
      <c r="GL21" s="148"/>
      <c r="GM21" s="148"/>
      <c r="GN21" s="148"/>
      <c r="GO21" s="148"/>
      <c r="GP21" s="148"/>
      <c r="GQ21" s="148"/>
      <c r="GR21" s="148"/>
      <c r="GS21" s="148"/>
      <c r="GT21" s="148"/>
      <c r="GU21" s="148"/>
      <c r="GV21" s="148"/>
      <c r="GW21" s="148"/>
      <c r="GX21" s="148"/>
      <c r="GY21" s="148"/>
    </row>
    <row r="22" spans="1:207" s="122" customFormat="1" x14ac:dyDescent="0.2">
      <c r="A22" s="118" t="s">
        <v>139</v>
      </c>
      <c r="B22" s="120"/>
      <c r="C22" s="121"/>
      <c r="D22" s="119"/>
      <c r="E22" s="119"/>
      <c r="F22" s="119"/>
      <c r="G22" s="119"/>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row>
    <row r="23" spans="1:207" s="135" customFormat="1" ht="25.5" x14ac:dyDescent="0.2">
      <c r="A23" s="118" t="s">
        <v>140</v>
      </c>
      <c r="B23" s="133"/>
      <c r="C23" s="134"/>
      <c r="D23" s="119"/>
      <c r="E23" s="132"/>
      <c r="F23" s="132"/>
      <c r="G23" s="132"/>
      <c r="H23" s="120"/>
      <c r="I23" s="133"/>
      <c r="J23" s="119"/>
      <c r="K23" s="133"/>
      <c r="L23" s="133"/>
      <c r="M23" s="133"/>
      <c r="N23" s="132"/>
      <c r="O23" s="133"/>
      <c r="P23" s="132"/>
      <c r="Q23" s="133"/>
      <c r="R23" s="133"/>
      <c r="S23" s="133"/>
      <c r="T23" s="133"/>
      <c r="U23" s="132"/>
      <c r="V23" s="133"/>
      <c r="W23" s="133"/>
      <c r="X23" s="133"/>
      <c r="Y23" s="133"/>
      <c r="Z23" s="133"/>
      <c r="AA23" s="133"/>
      <c r="AB23" s="133"/>
      <c r="AC23" s="133"/>
      <c r="AD23" s="133"/>
      <c r="AE23" s="133"/>
      <c r="AF23" s="133"/>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row>
    <row r="24" spans="1:207" s="129" customFormat="1" ht="25.5" x14ac:dyDescent="0.2">
      <c r="A24" s="110" t="s">
        <v>141</v>
      </c>
      <c r="B24" s="127" t="s">
        <v>321</v>
      </c>
      <c r="C24" s="128" t="s">
        <v>322</v>
      </c>
      <c r="D24" s="111"/>
      <c r="E24" s="126"/>
      <c r="F24" s="126"/>
      <c r="G24" s="126"/>
      <c r="H24" s="112"/>
      <c r="I24" s="127"/>
      <c r="J24" s="111"/>
      <c r="K24" s="127"/>
      <c r="L24" s="127"/>
      <c r="M24" s="127"/>
      <c r="N24" s="112"/>
      <c r="O24" s="127"/>
      <c r="P24" s="111"/>
      <c r="Q24" s="127"/>
      <c r="R24" s="127"/>
      <c r="S24" s="127"/>
      <c r="T24" s="127"/>
      <c r="U24" s="127"/>
      <c r="V24" s="127"/>
      <c r="W24" s="127"/>
      <c r="X24" s="127"/>
      <c r="Y24" s="127"/>
      <c r="Z24" s="127"/>
      <c r="AA24" s="127"/>
      <c r="AB24" s="127"/>
      <c r="AC24" s="127"/>
      <c r="AD24" s="127"/>
      <c r="AE24" s="127"/>
      <c r="AF24" s="127"/>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row>
    <row r="25" spans="1:207" s="114" customFormat="1" x14ac:dyDescent="0.2">
      <c r="A25" s="110" t="s">
        <v>142</v>
      </c>
      <c r="B25" s="112"/>
      <c r="C25" s="113"/>
      <c r="D25" s="111"/>
      <c r="E25" s="111"/>
      <c r="F25" s="111"/>
      <c r="G25" s="111"/>
      <c r="H25" s="112"/>
      <c r="I25" s="112"/>
      <c r="J25" s="111"/>
      <c r="K25" s="112"/>
      <c r="L25" s="112"/>
      <c r="M25" s="112"/>
      <c r="N25" s="111"/>
      <c r="O25" s="112"/>
      <c r="P25" s="111"/>
      <c r="Q25" s="112"/>
      <c r="R25" s="112"/>
      <c r="S25" s="112"/>
      <c r="T25" s="112"/>
      <c r="U25" s="112"/>
      <c r="V25" s="112"/>
      <c r="W25" s="112"/>
      <c r="X25" s="112"/>
      <c r="Y25" s="112"/>
      <c r="Z25" s="112"/>
      <c r="AA25" s="112"/>
      <c r="AB25" s="112"/>
      <c r="AC25" s="112"/>
      <c r="AD25" s="112"/>
      <c r="AE25" s="112"/>
      <c r="AF25" s="112"/>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row>
    <row r="26" spans="1:207" s="122" customFormat="1" ht="103.5" customHeight="1" x14ac:dyDescent="0.2">
      <c r="A26" s="123" t="s">
        <v>143</v>
      </c>
      <c r="B26" s="119" t="s">
        <v>313</v>
      </c>
      <c r="C26" s="150" t="s">
        <v>314</v>
      </c>
      <c r="D26" s="119"/>
      <c r="E26" s="119"/>
      <c r="F26" s="119"/>
      <c r="G26" s="119"/>
      <c r="H26" s="151"/>
      <c r="I26" s="119"/>
      <c r="J26" s="119"/>
      <c r="K26" s="119"/>
      <c r="L26" s="119"/>
      <c r="M26" s="119"/>
      <c r="N26" s="119"/>
      <c r="O26" s="119"/>
      <c r="P26" s="119"/>
      <c r="Q26" s="119"/>
      <c r="R26" s="119"/>
      <c r="S26" s="119"/>
      <c r="T26" s="119"/>
      <c r="U26" s="119"/>
      <c r="V26" s="119"/>
      <c r="W26" s="119"/>
      <c r="X26" s="152"/>
      <c r="Y26" s="152"/>
      <c r="Z26" s="152"/>
      <c r="AA26" s="119"/>
      <c r="AB26" s="152"/>
      <c r="AC26" s="152"/>
      <c r="AD26" s="152"/>
      <c r="AE26" s="152"/>
      <c r="AF26" s="152"/>
      <c r="AG26" s="123"/>
      <c r="AH26" s="153"/>
      <c r="AI26" s="153"/>
      <c r="AJ26" s="153"/>
      <c r="AK26" s="153"/>
      <c r="AL26" s="153"/>
      <c r="AM26" s="153"/>
      <c r="AN26" s="153"/>
      <c r="AO26" s="153"/>
      <c r="AP26" s="153"/>
      <c r="AR26" s="123"/>
      <c r="AS26" s="123"/>
      <c r="AT26" s="123"/>
      <c r="AU26" s="123"/>
      <c r="BI26" s="153"/>
      <c r="DP26" s="123"/>
      <c r="DQ26" s="123"/>
      <c r="FZ26" s="124"/>
      <c r="GA26" s="124"/>
      <c r="GB26" s="124"/>
      <c r="GC26" s="124"/>
      <c r="GD26" s="124"/>
      <c r="GE26" s="124"/>
      <c r="GF26" s="124"/>
      <c r="GG26" s="124"/>
      <c r="GH26" s="125"/>
      <c r="GI26" s="124"/>
      <c r="GJ26" s="124"/>
      <c r="GK26" s="124"/>
      <c r="GL26" s="124"/>
      <c r="GM26" s="124"/>
      <c r="GN26" s="124"/>
      <c r="GO26" s="124"/>
      <c r="GP26" s="124"/>
      <c r="GQ26" s="124"/>
      <c r="GR26" s="124"/>
      <c r="GS26" s="124"/>
      <c r="GT26" s="124"/>
      <c r="GU26" s="124"/>
      <c r="GV26" s="124"/>
      <c r="GW26" s="124"/>
      <c r="GX26" s="154"/>
      <c r="GY26" s="154"/>
    </row>
    <row r="27" spans="1:207" s="122" customFormat="1" x14ac:dyDescent="0.25">
      <c r="A27" s="118" t="s">
        <v>144</v>
      </c>
      <c r="B27" s="120"/>
      <c r="C27" s="121"/>
      <c r="D27" s="119"/>
      <c r="E27" s="119"/>
      <c r="F27" s="119"/>
      <c r="G27" s="119"/>
      <c r="H27" s="120"/>
      <c r="I27" s="120"/>
      <c r="J27" s="120"/>
      <c r="K27" s="120"/>
      <c r="L27" s="120"/>
      <c r="M27" s="120"/>
      <c r="N27" s="120"/>
      <c r="O27" s="120"/>
      <c r="P27" s="119"/>
      <c r="Q27" s="120"/>
      <c r="R27" s="120"/>
      <c r="S27" s="120"/>
      <c r="T27" s="120"/>
      <c r="U27" s="119"/>
      <c r="V27" s="120"/>
      <c r="W27" s="120"/>
      <c r="X27" s="120"/>
      <c r="Y27" s="120"/>
      <c r="Z27" s="120"/>
      <c r="AA27" s="120"/>
      <c r="AB27" s="120"/>
      <c r="AC27" s="120"/>
      <c r="AD27" s="120"/>
      <c r="AE27" s="120"/>
      <c r="AF27" s="120"/>
    </row>
    <row r="28" spans="1:207" s="155" customFormat="1" ht="12.75" customHeight="1" x14ac:dyDescent="0.25">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row>
    <row r="29" spans="1:207" s="155" customFormat="1" ht="12.75" customHeight="1" x14ac:dyDescent="0.25">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row>
    <row r="30" spans="1:207" s="155" customFormat="1" ht="12.75" customHeight="1" x14ac:dyDescent="0.25">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row>
    <row r="31" spans="1:207" s="155" customFormat="1" ht="12.75" customHeight="1" x14ac:dyDescent="0.25">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row>
    <row r="32" spans="1:207" s="155" customFormat="1" ht="12.75" customHeight="1" x14ac:dyDescent="0.25">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row>
    <row r="33" spans="2:32" s="155" customFormat="1" ht="12.75" customHeight="1" x14ac:dyDescent="0.25">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row>
    <row r="34" spans="2:32" s="155" customFormat="1" ht="12.75" customHeight="1" x14ac:dyDescent="0.25">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row>
    <row r="35" spans="2:32" s="155" customFormat="1" ht="12.75" customHeight="1" x14ac:dyDescent="0.25">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row>
    <row r="36" spans="2:32" s="155" customFormat="1" ht="12.75" customHeight="1" x14ac:dyDescent="0.25">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row>
    <row r="37" spans="2:32" s="155" customFormat="1" ht="12.75" customHeight="1" x14ac:dyDescent="0.25">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row>
    <row r="38" spans="2:32" s="155" customFormat="1" ht="12.75" customHeight="1" x14ac:dyDescent="0.25">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row>
    <row r="39" spans="2:32" s="155" customFormat="1" ht="12.75" customHeight="1" x14ac:dyDescent="0.25">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row>
    <row r="40" spans="2:32" s="155" customFormat="1" ht="12.75" customHeight="1" x14ac:dyDescent="0.25">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row>
    <row r="50" spans="1:32" ht="12.75" customHeight="1" x14ac:dyDescent="0.2">
      <c r="A50" s="157" t="s">
        <v>145</v>
      </c>
    </row>
    <row r="51" spans="1:32" s="160" customFormat="1" ht="12.75" customHeight="1" x14ac:dyDescent="0.25">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sheetData>
  <sheetProtection formatCells="0" insertHyperlinks="0"/>
  <dataValidations count="3">
    <dataValidation type="list" allowBlank="1" showInputMessage="1" showErrorMessage="1" prompt="Select from List." sqref="FZ3:GY3 PV3:QU3 ZR3:AAQ3 AJN3:AKM3 ATJ3:AUI3 BDF3:BEE3 BNB3:BOA3 BWX3:BXW3 CGT3:CHS3 CQP3:CRO3 DAL3:DBK3 DKH3:DLG3 DUD3:DVC3 EDZ3:EEY3 ENV3:EOU3 EXR3:EYQ3 FHN3:FIM3 FRJ3:FSI3 GBF3:GCE3 GLB3:GMA3 GUX3:GVW3 HET3:HFS3 HOP3:HPO3 HYL3:HZK3 IIH3:IJG3 ISD3:ITC3 JBZ3:JCY3 JLV3:JMU3 JVR3:JWQ3 KFN3:KGM3 KPJ3:KQI3 KZF3:LAE3 LJB3:LKA3 LSX3:LTW3 MCT3:MDS3 MMP3:MNO3 MWL3:MXK3 NGH3:NHG3 NQD3:NRC3 NZZ3:OAY3 OJV3:OKU3 OTR3:OUQ3 PDN3:PEM3 PNJ3:POI3 PXF3:PYE3 QHB3:QIA3 QQX3:QRW3 RAT3:RBS3 RKP3:RLO3 RUL3:RVK3 SEH3:SFG3 SOD3:SPC3 SXZ3:SYY3 THV3:TIU3 TRR3:TSQ3 UBN3:UCM3 ULJ3:UMI3 UVF3:UWE3 VFB3:VGA3 VOX3:VPW3 VYT3:VZS3 WIP3:WJO3 WSL3:WTK3 XCH3:XDG3 FZ65539:GY65539 PV65539:QU65539 ZR65539:AAQ65539 AJN65539:AKM65539 ATJ65539:AUI65539 BDF65539:BEE65539 BNB65539:BOA65539 BWX65539:BXW65539 CGT65539:CHS65539 CQP65539:CRO65539 DAL65539:DBK65539 DKH65539:DLG65539 DUD65539:DVC65539 EDZ65539:EEY65539 ENV65539:EOU65539 EXR65539:EYQ65539 FHN65539:FIM65539 FRJ65539:FSI65539 GBF65539:GCE65539 GLB65539:GMA65539 GUX65539:GVW65539 HET65539:HFS65539 HOP65539:HPO65539 HYL65539:HZK65539 IIH65539:IJG65539 ISD65539:ITC65539 JBZ65539:JCY65539 JLV65539:JMU65539 JVR65539:JWQ65539 KFN65539:KGM65539 KPJ65539:KQI65539 KZF65539:LAE65539 LJB65539:LKA65539 LSX65539:LTW65539 MCT65539:MDS65539 MMP65539:MNO65539 MWL65539:MXK65539 NGH65539:NHG65539 NQD65539:NRC65539 NZZ65539:OAY65539 OJV65539:OKU65539 OTR65539:OUQ65539 PDN65539:PEM65539 PNJ65539:POI65539 PXF65539:PYE65539 QHB65539:QIA65539 QQX65539:QRW65539 RAT65539:RBS65539 RKP65539:RLO65539 RUL65539:RVK65539 SEH65539:SFG65539 SOD65539:SPC65539 SXZ65539:SYY65539 THV65539:TIU65539 TRR65539:TSQ65539 UBN65539:UCM65539 ULJ65539:UMI65539 UVF65539:UWE65539 VFB65539:VGA65539 VOX65539:VPW65539 VYT65539:VZS65539 WIP65539:WJO65539 WSL65539:WTK65539 XCH65539:XDG65539 FZ131075:GY131075 PV131075:QU131075 ZR131075:AAQ131075 AJN131075:AKM131075 ATJ131075:AUI131075 BDF131075:BEE131075 BNB131075:BOA131075 BWX131075:BXW131075 CGT131075:CHS131075 CQP131075:CRO131075 DAL131075:DBK131075 DKH131075:DLG131075 DUD131075:DVC131075 EDZ131075:EEY131075 ENV131075:EOU131075 EXR131075:EYQ131075 FHN131075:FIM131075 FRJ131075:FSI131075 GBF131075:GCE131075 GLB131075:GMA131075 GUX131075:GVW131075 HET131075:HFS131075 HOP131075:HPO131075 HYL131075:HZK131075 IIH131075:IJG131075 ISD131075:ITC131075 JBZ131075:JCY131075 JLV131075:JMU131075 JVR131075:JWQ131075 KFN131075:KGM131075 KPJ131075:KQI131075 KZF131075:LAE131075 LJB131075:LKA131075 LSX131075:LTW131075 MCT131075:MDS131075 MMP131075:MNO131075 MWL131075:MXK131075 NGH131075:NHG131075 NQD131075:NRC131075 NZZ131075:OAY131075 OJV131075:OKU131075 OTR131075:OUQ131075 PDN131075:PEM131075 PNJ131075:POI131075 PXF131075:PYE131075 QHB131075:QIA131075 QQX131075:QRW131075 RAT131075:RBS131075 RKP131075:RLO131075 RUL131075:RVK131075 SEH131075:SFG131075 SOD131075:SPC131075 SXZ131075:SYY131075 THV131075:TIU131075 TRR131075:TSQ131075 UBN131075:UCM131075 ULJ131075:UMI131075 UVF131075:UWE131075 VFB131075:VGA131075 VOX131075:VPW131075 VYT131075:VZS131075 WIP131075:WJO131075 WSL131075:WTK131075 XCH131075:XDG131075 FZ196611:GY196611 PV196611:QU196611 ZR196611:AAQ196611 AJN196611:AKM196611 ATJ196611:AUI196611 BDF196611:BEE196611 BNB196611:BOA196611 BWX196611:BXW196611 CGT196611:CHS196611 CQP196611:CRO196611 DAL196611:DBK196611 DKH196611:DLG196611 DUD196611:DVC196611 EDZ196611:EEY196611 ENV196611:EOU196611 EXR196611:EYQ196611 FHN196611:FIM196611 FRJ196611:FSI196611 GBF196611:GCE196611 GLB196611:GMA196611 GUX196611:GVW196611 HET196611:HFS196611 HOP196611:HPO196611 HYL196611:HZK196611 IIH196611:IJG196611 ISD196611:ITC196611 JBZ196611:JCY196611 JLV196611:JMU196611 JVR196611:JWQ196611 KFN196611:KGM196611 KPJ196611:KQI196611 KZF196611:LAE196611 LJB196611:LKA196611 LSX196611:LTW196611 MCT196611:MDS196611 MMP196611:MNO196611 MWL196611:MXK196611 NGH196611:NHG196611 NQD196611:NRC196611 NZZ196611:OAY196611 OJV196611:OKU196611 OTR196611:OUQ196611 PDN196611:PEM196611 PNJ196611:POI196611 PXF196611:PYE196611 QHB196611:QIA196611 QQX196611:QRW196611 RAT196611:RBS196611 RKP196611:RLO196611 RUL196611:RVK196611 SEH196611:SFG196611 SOD196611:SPC196611 SXZ196611:SYY196611 THV196611:TIU196611 TRR196611:TSQ196611 UBN196611:UCM196611 ULJ196611:UMI196611 UVF196611:UWE196611 VFB196611:VGA196611 VOX196611:VPW196611 VYT196611:VZS196611 WIP196611:WJO196611 WSL196611:WTK196611 XCH196611:XDG196611 FZ262147:GY262147 PV262147:QU262147 ZR262147:AAQ262147 AJN262147:AKM262147 ATJ262147:AUI262147 BDF262147:BEE262147 BNB262147:BOA262147 BWX262147:BXW262147 CGT262147:CHS262147 CQP262147:CRO262147 DAL262147:DBK262147 DKH262147:DLG262147 DUD262147:DVC262147 EDZ262147:EEY262147 ENV262147:EOU262147 EXR262147:EYQ262147 FHN262147:FIM262147 FRJ262147:FSI262147 GBF262147:GCE262147 GLB262147:GMA262147 GUX262147:GVW262147 HET262147:HFS262147 HOP262147:HPO262147 HYL262147:HZK262147 IIH262147:IJG262147 ISD262147:ITC262147 JBZ262147:JCY262147 JLV262147:JMU262147 JVR262147:JWQ262147 KFN262147:KGM262147 KPJ262147:KQI262147 KZF262147:LAE262147 LJB262147:LKA262147 LSX262147:LTW262147 MCT262147:MDS262147 MMP262147:MNO262147 MWL262147:MXK262147 NGH262147:NHG262147 NQD262147:NRC262147 NZZ262147:OAY262147 OJV262147:OKU262147 OTR262147:OUQ262147 PDN262147:PEM262147 PNJ262147:POI262147 PXF262147:PYE262147 QHB262147:QIA262147 QQX262147:QRW262147 RAT262147:RBS262147 RKP262147:RLO262147 RUL262147:RVK262147 SEH262147:SFG262147 SOD262147:SPC262147 SXZ262147:SYY262147 THV262147:TIU262147 TRR262147:TSQ262147 UBN262147:UCM262147 ULJ262147:UMI262147 UVF262147:UWE262147 VFB262147:VGA262147 VOX262147:VPW262147 VYT262147:VZS262147 WIP262147:WJO262147 WSL262147:WTK262147 XCH262147:XDG262147 FZ327683:GY327683 PV327683:QU327683 ZR327683:AAQ327683 AJN327683:AKM327683 ATJ327683:AUI327683 BDF327683:BEE327683 BNB327683:BOA327683 BWX327683:BXW327683 CGT327683:CHS327683 CQP327683:CRO327683 DAL327683:DBK327683 DKH327683:DLG327683 DUD327683:DVC327683 EDZ327683:EEY327683 ENV327683:EOU327683 EXR327683:EYQ327683 FHN327683:FIM327683 FRJ327683:FSI327683 GBF327683:GCE327683 GLB327683:GMA327683 GUX327683:GVW327683 HET327683:HFS327683 HOP327683:HPO327683 HYL327683:HZK327683 IIH327683:IJG327683 ISD327683:ITC327683 JBZ327683:JCY327683 JLV327683:JMU327683 JVR327683:JWQ327683 KFN327683:KGM327683 KPJ327683:KQI327683 KZF327683:LAE327683 LJB327683:LKA327683 LSX327683:LTW327683 MCT327683:MDS327683 MMP327683:MNO327683 MWL327683:MXK327683 NGH327683:NHG327683 NQD327683:NRC327683 NZZ327683:OAY327683 OJV327683:OKU327683 OTR327683:OUQ327683 PDN327683:PEM327683 PNJ327683:POI327683 PXF327683:PYE327683 QHB327683:QIA327683 QQX327683:QRW327683 RAT327683:RBS327683 RKP327683:RLO327683 RUL327683:RVK327683 SEH327683:SFG327683 SOD327683:SPC327683 SXZ327683:SYY327683 THV327683:TIU327683 TRR327683:TSQ327683 UBN327683:UCM327683 ULJ327683:UMI327683 UVF327683:UWE327683 VFB327683:VGA327683 VOX327683:VPW327683 VYT327683:VZS327683 WIP327683:WJO327683 WSL327683:WTK327683 XCH327683:XDG327683 FZ393219:GY393219 PV393219:QU393219 ZR393219:AAQ393219 AJN393219:AKM393219 ATJ393219:AUI393219 BDF393219:BEE393219 BNB393219:BOA393219 BWX393219:BXW393219 CGT393219:CHS393219 CQP393219:CRO393219 DAL393219:DBK393219 DKH393219:DLG393219 DUD393219:DVC393219 EDZ393219:EEY393219 ENV393219:EOU393219 EXR393219:EYQ393219 FHN393219:FIM393219 FRJ393219:FSI393219 GBF393219:GCE393219 GLB393219:GMA393219 GUX393219:GVW393219 HET393219:HFS393219 HOP393219:HPO393219 HYL393219:HZK393219 IIH393219:IJG393219 ISD393219:ITC393219 JBZ393219:JCY393219 JLV393219:JMU393219 JVR393219:JWQ393219 KFN393219:KGM393219 KPJ393219:KQI393219 KZF393219:LAE393219 LJB393219:LKA393219 LSX393219:LTW393219 MCT393219:MDS393219 MMP393219:MNO393219 MWL393219:MXK393219 NGH393219:NHG393219 NQD393219:NRC393219 NZZ393219:OAY393219 OJV393219:OKU393219 OTR393219:OUQ393219 PDN393219:PEM393219 PNJ393219:POI393219 PXF393219:PYE393219 QHB393219:QIA393219 QQX393219:QRW393219 RAT393219:RBS393219 RKP393219:RLO393219 RUL393219:RVK393219 SEH393219:SFG393219 SOD393219:SPC393219 SXZ393219:SYY393219 THV393219:TIU393219 TRR393219:TSQ393219 UBN393219:UCM393219 ULJ393219:UMI393219 UVF393219:UWE393219 VFB393219:VGA393219 VOX393219:VPW393219 VYT393219:VZS393219 WIP393219:WJO393219 WSL393219:WTK393219 XCH393219:XDG393219 FZ458755:GY458755 PV458755:QU458755 ZR458755:AAQ458755 AJN458755:AKM458755 ATJ458755:AUI458755 BDF458755:BEE458755 BNB458755:BOA458755 BWX458755:BXW458755 CGT458755:CHS458755 CQP458755:CRO458755 DAL458755:DBK458755 DKH458755:DLG458755 DUD458755:DVC458755 EDZ458755:EEY458755 ENV458755:EOU458755 EXR458755:EYQ458755 FHN458755:FIM458755 FRJ458755:FSI458755 GBF458755:GCE458755 GLB458755:GMA458755 GUX458755:GVW458755 HET458755:HFS458755 HOP458755:HPO458755 HYL458755:HZK458755 IIH458755:IJG458755 ISD458755:ITC458755 JBZ458755:JCY458755 JLV458755:JMU458755 JVR458755:JWQ458755 KFN458755:KGM458755 KPJ458755:KQI458755 KZF458755:LAE458755 LJB458755:LKA458755 LSX458755:LTW458755 MCT458755:MDS458755 MMP458755:MNO458755 MWL458755:MXK458755 NGH458755:NHG458755 NQD458755:NRC458755 NZZ458755:OAY458755 OJV458755:OKU458755 OTR458755:OUQ458755 PDN458755:PEM458755 PNJ458755:POI458755 PXF458755:PYE458755 QHB458755:QIA458755 QQX458755:QRW458755 RAT458755:RBS458755 RKP458755:RLO458755 RUL458755:RVK458755 SEH458755:SFG458755 SOD458755:SPC458755 SXZ458755:SYY458755 THV458755:TIU458755 TRR458755:TSQ458755 UBN458755:UCM458755 ULJ458755:UMI458755 UVF458755:UWE458755 VFB458755:VGA458755 VOX458755:VPW458755 VYT458755:VZS458755 WIP458755:WJO458755 WSL458755:WTK458755 XCH458755:XDG458755 FZ524291:GY524291 PV524291:QU524291 ZR524291:AAQ524291 AJN524291:AKM524291 ATJ524291:AUI524291 BDF524291:BEE524291 BNB524291:BOA524291 BWX524291:BXW524291 CGT524291:CHS524291 CQP524291:CRO524291 DAL524291:DBK524291 DKH524291:DLG524291 DUD524291:DVC524291 EDZ524291:EEY524291 ENV524291:EOU524291 EXR524291:EYQ524291 FHN524291:FIM524291 FRJ524291:FSI524291 GBF524291:GCE524291 GLB524291:GMA524291 GUX524291:GVW524291 HET524291:HFS524291 HOP524291:HPO524291 HYL524291:HZK524291 IIH524291:IJG524291 ISD524291:ITC524291 JBZ524291:JCY524291 JLV524291:JMU524291 JVR524291:JWQ524291 KFN524291:KGM524291 KPJ524291:KQI524291 KZF524291:LAE524291 LJB524291:LKA524291 LSX524291:LTW524291 MCT524291:MDS524291 MMP524291:MNO524291 MWL524291:MXK524291 NGH524291:NHG524291 NQD524291:NRC524291 NZZ524291:OAY524291 OJV524291:OKU524291 OTR524291:OUQ524291 PDN524291:PEM524291 PNJ524291:POI524291 PXF524291:PYE524291 QHB524291:QIA524291 QQX524291:QRW524291 RAT524291:RBS524291 RKP524291:RLO524291 RUL524291:RVK524291 SEH524291:SFG524291 SOD524291:SPC524291 SXZ524291:SYY524291 THV524291:TIU524291 TRR524291:TSQ524291 UBN524291:UCM524291 ULJ524291:UMI524291 UVF524291:UWE524291 VFB524291:VGA524291 VOX524291:VPW524291 VYT524291:VZS524291 WIP524291:WJO524291 WSL524291:WTK524291 XCH524291:XDG524291 FZ589827:GY589827 PV589827:QU589827 ZR589827:AAQ589827 AJN589827:AKM589827 ATJ589827:AUI589827 BDF589827:BEE589827 BNB589827:BOA589827 BWX589827:BXW589827 CGT589827:CHS589827 CQP589827:CRO589827 DAL589827:DBK589827 DKH589827:DLG589827 DUD589827:DVC589827 EDZ589827:EEY589827 ENV589827:EOU589827 EXR589827:EYQ589827 FHN589827:FIM589827 FRJ589827:FSI589827 GBF589827:GCE589827 GLB589827:GMA589827 GUX589827:GVW589827 HET589827:HFS589827 HOP589827:HPO589827 HYL589827:HZK589827 IIH589827:IJG589827 ISD589827:ITC589827 JBZ589827:JCY589827 JLV589827:JMU589827 JVR589827:JWQ589827 KFN589827:KGM589827 KPJ589827:KQI589827 KZF589827:LAE589827 LJB589827:LKA589827 LSX589827:LTW589827 MCT589827:MDS589827 MMP589827:MNO589827 MWL589827:MXK589827 NGH589827:NHG589827 NQD589827:NRC589827 NZZ589827:OAY589827 OJV589827:OKU589827 OTR589827:OUQ589827 PDN589827:PEM589827 PNJ589827:POI589827 PXF589827:PYE589827 QHB589827:QIA589827 QQX589827:QRW589827 RAT589827:RBS589827 RKP589827:RLO589827 RUL589827:RVK589827 SEH589827:SFG589827 SOD589827:SPC589827 SXZ589827:SYY589827 THV589827:TIU589827 TRR589827:TSQ589827 UBN589827:UCM589827 ULJ589827:UMI589827 UVF589827:UWE589827 VFB589827:VGA589827 VOX589827:VPW589827 VYT589827:VZS589827 WIP589827:WJO589827 WSL589827:WTK589827 XCH589827:XDG589827 FZ655363:GY655363 PV655363:QU655363 ZR655363:AAQ655363 AJN655363:AKM655363 ATJ655363:AUI655363 BDF655363:BEE655363 BNB655363:BOA655363 BWX655363:BXW655363 CGT655363:CHS655363 CQP655363:CRO655363 DAL655363:DBK655363 DKH655363:DLG655363 DUD655363:DVC655363 EDZ655363:EEY655363 ENV655363:EOU655363 EXR655363:EYQ655363 FHN655363:FIM655363 FRJ655363:FSI655363 GBF655363:GCE655363 GLB655363:GMA655363 GUX655363:GVW655363 HET655363:HFS655363 HOP655363:HPO655363 HYL655363:HZK655363 IIH655363:IJG655363 ISD655363:ITC655363 JBZ655363:JCY655363 JLV655363:JMU655363 JVR655363:JWQ655363 KFN655363:KGM655363 KPJ655363:KQI655363 KZF655363:LAE655363 LJB655363:LKA655363 LSX655363:LTW655363 MCT655363:MDS655363 MMP655363:MNO655363 MWL655363:MXK655363 NGH655363:NHG655363 NQD655363:NRC655363 NZZ655363:OAY655363 OJV655363:OKU655363 OTR655363:OUQ655363 PDN655363:PEM655363 PNJ655363:POI655363 PXF655363:PYE655363 QHB655363:QIA655363 QQX655363:QRW655363 RAT655363:RBS655363 RKP655363:RLO655363 RUL655363:RVK655363 SEH655363:SFG655363 SOD655363:SPC655363 SXZ655363:SYY655363 THV655363:TIU655363 TRR655363:TSQ655363 UBN655363:UCM655363 ULJ655363:UMI655363 UVF655363:UWE655363 VFB655363:VGA655363 VOX655363:VPW655363 VYT655363:VZS655363 WIP655363:WJO655363 WSL655363:WTK655363 XCH655363:XDG655363 FZ720899:GY720899 PV720899:QU720899 ZR720899:AAQ720899 AJN720899:AKM720899 ATJ720899:AUI720899 BDF720899:BEE720899 BNB720899:BOA720899 BWX720899:BXW720899 CGT720899:CHS720899 CQP720899:CRO720899 DAL720899:DBK720899 DKH720899:DLG720899 DUD720899:DVC720899 EDZ720899:EEY720899 ENV720899:EOU720899 EXR720899:EYQ720899 FHN720899:FIM720899 FRJ720899:FSI720899 GBF720899:GCE720899 GLB720899:GMA720899 GUX720899:GVW720899 HET720899:HFS720899 HOP720899:HPO720899 HYL720899:HZK720899 IIH720899:IJG720899 ISD720899:ITC720899 JBZ720899:JCY720899 JLV720899:JMU720899 JVR720899:JWQ720899 KFN720899:KGM720899 KPJ720899:KQI720899 KZF720899:LAE720899 LJB720899:LKA720899 LSX720899:LTW720899 MCT720899:MDS720899 MMP720899:MNO720899 MWL720899:MXK720899 NGH720899:NHG720899 NQD720899:NRC720899 NZZ720899:OAY720899 OJV720899:OKU720899 OTR720899:OUQ720899 PDN720899:PEM720899 PNJ720899:POI720899 PXF720899:PYE720899 QHB720899:QIA720899 QQX720899:QRW720899 RAT720899:RBS720899 RKP720899:RLO720899 RUL720899:RVK720899 SEH720899:SFG720899 SOD720899:SPC720899 SXZ720899:SYY720899 THV720899:TIU720899 TRR720899:TSQ720899 UBN720899:UCM720899 ULJ720899:UMI720899 UVF720899:UWE720899 VFB720899:VGA720899 VOX720899:VPW720899 VYT720899:VZS720899 WIP720899:WJO720899 WSL720899:WTK720899 XCH720899:XDG720899 FZ786435:GY786435 PV786435:QU786435 ZR786435:AAQ786435 AJN786435:AKM786435 ATJ786435:AUI786435 BDF786435:BEE786435 BNB786435:BOA786435 BWX786435:BXW786435 CGT786435:CHS786435 CQP786435:CRO786435 DAL786435:DBK786435 DKH786435:DLG786435 DUD786435:DVC786435 EDZ786435:EEY786435 ENV786435:EOU786435 EXR786435:EYQ786435 FHN786435:FIM786435 FRJ786435:FSI786435 GBF786435:GCE786435 GLB786435:GMA786435 GUX786435:GVW786435 HET786435:HFS786435 HOP786435:HPO786435 HYL786435:HZK786435 IIH786435:IJG786435 ISD786435:ITC786435 JBZ786435:JCY786435 JLV786435:JMU786435 JVR786435:JWQ786435 KFN786435:KGM786435 KPJ786435:KQI786435 KZF786435:LAE786435 LJB786435:LKA786435 LSX786435:LTW786435 MCT786435:MDS786435 MMP786435:MNO786435 MWL786435:MXK786435 NGH786435:NHG786435 NQD786435:NRC786435 NZZ786435:OAY786435 OJV786435:OKU786435 OTR786435:OUQ786435 PDN786435:PEM786435 PNJ786435:POI786435 PXF786435:PYE786435 QHB786435:QIA786435 QQX786435:QRW786435 RAT786435:RBS786435 RKP786435:RLO786435 RUL786435:RVK786435 SEH786435:SFG786435 SOD786435:SPC786435 SXZ786435:SYY786435 THV786435:TIU786435 TRR786435:TSQ786435 UBN786435:UCM786435 ULJ786435:UMI786435 UVF786435:UWE786435 VFB786435:VGA786435 VOX786435:VPW786435 VYT786435:VZS786435 WIP786435:WJO786435 WSL786435:WTK786435 XCH786435:XDG786435 FZ851971:GY851971 PV851971:QU851971 ZR851971:AAQ851971 AJN851971:AKM851971 ATJ851971:AUI851971 BDF851971:BEE851971 BNB851971:BOA851971 BWX851971:BXW851971 CGT851971:CHS851971 CQP851971:CRO851971 DAL851971:DBK851971 DKH851971:DLG851971 DUD851971:DVC851971 EDZ851971:EEY851971 ENV851971:EOU851971 EXR851971:EYQ851971 FHN851971:FIM851971 FRJ851971:FSI851971 GBF851971:GCE851971 GLB851971:GMA851971 GUX851971:GVW851971 HET851971:HFS851971 HOP851971:HPO851971 HYL851971:HZK851971 IIH851971:IJG851971 ISD851971:ITC851971 JBZ851971:JCY851971 JLV851971:JMU851971 JVR851971:JWQ851971 KFN851971:KGM851971 KPJ851971:KQI851971 KZF851971:LAE851971 LJB851971:LKA851971 LSX851971:LTW851971 MCT851971:MDS851971 MMP851971:MNO851971 MWL851971:MXK851971 NGH851971:NHG851971 NQD851971:NRC851971 NZZ851971:OAY851971 OJV851971:OKU851971 OTR851971:OUQ851971 PDN851971:PEM851971 PNJ851971:POI851971 PXF851971:PYE851971 QHB851971:QIA851971 QQX851971:QRW851971 RAT851971:RBS851971 RKP851971:RLO851971 RUL851971:RVK851971 SEH851971:SFG851971 SOD851971:SPC851971 SXZ851971:SYY851971 THV851971:TIU851971 TRR851971:TSQ851971 UBN851971:UCM851971 ULJ851971:UMI851971 UVF851971:UWE851971 VFB851971:VGA851971 VOX851971:VPW851971 VYT851971:VZS851971 WIP851971:WJO851971 WSL851971:WTK851971 XCH851971:XDG851971 FZ917507:GY917507 PV917507:QU917507 ZR917507:AAQ917507 AJN917507:AKM917507 ATJ917507:AUI917507 BDF917507:BEE917507 BNB917507:BOA917507 BWX917507:BXW917507 CGT917507:CHS917507 CQP917507:CRO917507 DAL917507:DBK917507 DKH917507:DLG917507 DUD917507:DVC917507 EDZ917507:EEY917507 ENV917507:EOU917507 EXR917507:EYQ917507 FHN917507:FIM917507 FRJ917507:FSI917507 GBF917507:GCE917507 GLB917507:GMA917507 GUX917507:GVW917507 HET917507:HFS917507 HOP917507:HPO917507 HYL917507:HZK917507 IIH917507:IJG917507 ISD917507:ITC917507 JBZ917507:JCY917507 JLV917507:JMU917507 JVR917507:JWQ917507 KFN917507:KGM917507 KPJ917507:KQI917507 KZF917507:LAE917507 LJB917507:LKA917507 LSX917507:LTW917507 MCT917507:MDS917507 MMP917507:MNO917507 MWL917507:MXK917507 NGH917507:NHG917507 NQD917507:NRC917507 NZZ917507:OAY917507 OJV917507:OKU917507 OTR917507:OUQ917507 PDN917507:PEM917507 PNJ917507:POI917507 PXF917507:PYE917507 QHB917507:QIA917507 QQX917507:QRW917507 RAT917507:RBS917507 RKP917507:RLO917507 RUL917507:RVK917507 SEH917507:SFG917507 SOD917507:SPC917507 SXZ917507:SYY917507 THV917507:TIU917507 TRR917507:TSQ917507 UBN917507:UCM917507 ULJ917507:UMI917507 UVF917507:UWE917507 VFB917507:VGA917507 VOX917507:VPW917507 VYT917507:VZS917507 WIP917507:WJO917507 WSL917507:WTK917507 XCH917507:XDG917507 FZ983043:GY983043 PV983043:QU983043 ZR983043:AAQ983043 AJN983043:AKM983043 ATJ983043:AUI983043 BDF983043:BEE983043 BNB983043:BOA983043 BWX983043:BXW983043 CGT983043:CHS983043 CQP983043:CRO983043 DAL983043:DBK983043 DKH983043:DLG983043 DUD983043:DVC983043 EDZ983043:EEY983043 ENV983043:EOU983043 EXR983043:EYQ983043 FHN983043:FIM983043 FRJ983043:FSI983043 GBF983043:GCE983043 GLB983043:GMA983043 GUX983043:GVW983043 HET983043:HFS983043 HOP983043:HPO983043 HYL983043:HZK983043 IIH983043:IJG983043 ISD983043:ITC983043 JBZ983043:JCY983043 JLV983043:JMU983043 JVR983043:JWQ983043 KFN983043:KGM983043 KPJ983043:KQI983043 KZF983043:LAE983043 LJB983043:LKA983043 LSX983043:LTW983043 MCT983043:MDS983043 MMP983043:MNO983043 MWL983043:MXK983043 NGH983043:NHG983043 NQD983043:NRC983043 NZZ983043:OAY983043 OJV983043:OKU983043 OTR983043:OUQ983043 PDN983043:PEM983043 PNJ983043:POI983043 PXF983043:PYE983043 QHB983043:QIA983043 QQX983043:QRW983043 RAT983043:RBS983043 RKP983043:RLO983043 RUL983043:RVK983043 SEH983043:SFG983043 SOD983043:SPC983043 SXZ983043:SYY983043 THV983043:TIU983043 TRR983043:TSQ983043 UBN983043:UCM983043 ULJ983043:UMI983043 UVF983043:UWE983043 VFB983043:VGA983043 VOX983043:VPW983043 VYT983043:VZS983043 WIP983043:WJO983043 WSL983043:WTK983043 XCH983043:XDG983043">
      <formula1>LstSourseType</formula1>
    </dataValidation>
    <dataValidation type="list" allowBlank="1" showInputMessage="1" showErrorMessage="1" prompt="Select from list." sqref="BZ16 LV16 VR16 AFN16 APJ16 AZF16 BJB16 BSX16 CCT16 CMP16 CWL16 DGH16 DQD16 DZZ16 EJV16 ETR16 FDN16 FNJ16 FXF16 GHB16 GQX16 HAT16 HKP16 HUL16 IEH16 IOD16 IXZ16 JHV16 JRR16 KBN16 KLJ16 KVF16 LFB16 LOX16 LYT16 MIP16 MSL16 NCH16 NMD16 NVZ16 OFV16 OPR16 OZN16 PJJ16 PTF16 QDB16 QMX16 QWT16 RGP16 RQL16 SAH16 SKD16 STZ16 TDV16 TNR16 TXN16 UHJ16 URF16 VBB16 VKX16 VUT16 WEP16 WOL16 WYH16 BZ65552 LV65552 VR65552 AFN65552 APJ65552 AZF65552 BJB65552 BSX65552 CCT65552 CMP65552 CWL65552 DGH65552 DQD65552 DZZ65552 EJV65552 ETR65552 FDN65552 FNJ65552 FXF65552 GHB65552 GQX65552 HAT65552 HKP65552 HUL65552 IEH65552 IOD65552 IXZ65552 JHV65552 JRR65552 KBN65552 KLJ65552 KVF65552 LFB65552 LOX65552 LYT65552 MIP65552 MSL65552 NCH65552 NMD65552 NVZ65552 OFV65552 OPR65552 OZN65552 PJJ65552 PTF65552 QDB65552 QMX65552 QWT65552 RGP65552 RQL65552 SAH65552 SKD65552 STZ65552 TDV65552 TNR65552 TXN65552 UHJ65552 URF65552 VBB65552 VKX65552 VUT65552 WEP65552 WOL65552 WYH65552 BZ131088 LV131088 VR131088 AFN131088 APJ131088 AZF131088 BJB131088 BSX131088 CCT131088 CMP131088 CWL131088 DGH131088 DQD131088 DZZ131088 EJV131088 ETR131088 FDN131088 FNJ131088 FXF131088 GHB131088 GQX131088 HAT131088 HKP131088 HUL131088 IEH131088 IOD131088 IXZ131088 JHV131088 JRR131088 KBN131088 KLJ131088 KVF131088 LFB131088 LOX131088 LYT131088 MIP131088 MSL131088 NCH131088 NMD131088 NVZ131088 OFV131088 OPR131088 OZN131088 PJJ131088 PTF131088 QDB131088 QMX131088 QWT131088 RGP131088 RQL131088 SAH131088 SKD131088 STZ131088 TDV131088 TNR131088 TXN131088 UHJ131088 URF131088 VBB131088 VKX131088 VUT131088 WEP131088 WOL131088 WYH131088 BZ196624 LV196624 VR196624 AFN196624 APJ196624 AZF196624 BJB196624 BSX196624 CCT196624 CMP196624 CWL196624 DGH196624 DQD196624 DZZ196624 EJV196624 ETR196624 FDN196624 FNJ196624 FXF196624 GHB196624 GQX196624 HAT196624 HKP196624 HUL196624 IEH196624 IOD196624 IXZ196624 JHV196624 JRR196624 KBN196624 KLJ196624 KVF196624 LFB196624 LOX196624 LYT196624 MIP196624 MSL196624 NCH196624 NMD196624 NVZ196624 OFV196624 OPR196624 OZN196624 PJJ196624 PTF196624 QDB196624 QMX196624 QWT196624 RGP196624 RQL196624 SAH196624 SKD196624 STZ196624 TDV196624 TNR196624 TXN196624 UHJ196624 URF196624 VBB196624 VKX196624 VUT196624 WEP196624 WOL196624 WYH196624 BZ262160 LV262160 VR262160 AFN262160 APJ262160 AZF262160 BJB262160 BSX262160 CCT262160 CMP262160 CWL262160 DGH262160 DQD262160 DZZ262160 EJV262160 ETR262160 FDN262160 FNJ262160 FXF262160 GHB262160 GQX262160 HAT262160 HKP262160 HUL262160 IEH262160 IOD262160 IXZ262160 JHV262160 JRR262160 KBN262160 KLJ262160 KVF262160 LFB262160 LOX262160 LYT262160 MIP262160 MSL262160 NCH262160 NMD262160 NVZ262160 OFV262160 OPR262160 OZN262160 PJJ262160 PTF262160 QDB262160 QMX262160 QWT262160 RGP262160 RQL262160 SAH262160 SKD262160 STZ262160 TDV262160 TNR262160 TXN262160 UHJ262160 URF262160 VBB262160 VKX262160 VUT262160 WEP262160 WOL262160 WYH262160 BZ327696 LV327696 VR327696 AFN327696 APJ327696 AZF327696 BJB327696 BSX327696 CCT327696 CMP327696 CWL327696 DGH327696 DQD327696 DZZ327696 EJV327696 ETR327696 FDN327696 FNJ327696 FXF327696 GHB327696 GQX327696 HAT327696 HKP327696 HUL327696 IEH327696 IOD327696 IXZ327696 JHV327696 JRR327696 KBN327696 KLJ327696 KVF327696 LFB327696 LOX327696 LYT327696 MIP327696 MSL327696 NCH327696 NMD327696 NVZ327696 OFV327696 OPR327696 OZN327696 PJJ327696 PTF327696 QDB327696 QMX327696 QWT327696 RGP327696 RQL327696 SAH327696 SKD327696 STZ327696 TDV327696 TNR327696 TXN327696 UHJ327696 URF327696 VBB327696 VKX327696 VUT327696 WEP327696 WOL327696 WYH327696 BZ393232 LV393232 VR393232 AFN393232 APJ393232 AZF393232 BJB393232 BSX393232 CCT393232 CMP393232 CWL393232 DGH393232 DQD393232 DZZ393232 EJV393232 ETR393232 FDN393232 FNJ393232 FXF393232 GHB393232 GQX393232 HAT393232 HKP393232 HUL393232 IEH393232 IOD393232 IXZ393232 JHV393232 JRR393232 KBN393232 KLJ393232 KVF393232 LFB393232 LOX393232 LYT393232 MIP393232 MSL393232 NCH393232 NMD393232 NVZ393232 OFV393232 OPR393232 OZN393232 PJJ393232 PTF393232 QDB393232 QMX393232 QWT393232 RGP393232 RQL393232 SAH393232 SKD393232 STZ393232 TDV393232 TNR393232 TXN393232 UHJ393232 URF393232 VBB393232 VKX393232 VUT393232 WEP393232 WOL393232 WYH393232 BZ458768 LV458768 VR458768 AFN458768 APJ458768 AZF458768 BJB458768 BSX458768 CCT458768 CMP458768 CWL458768 DGH458768 DQD458768 DZZ458768 EJV458768 ETR458768 FDN458768 FNJ458768 FXF458768 GHB458768 GQX458768 HAT458768 HKP458768 HUL458768 IEH458768 IOD458768 IXZ458768 JHV458768 JRR458768 KBN458768 KLJ458768 KVF458768 LFB458768 LOX458768 LYT458768 MIP458768 MSL458768 NCH458768 NMD458768 NVZ458768 OFV458768 OPR458768 OZN458768 PJJ458768 PTF458768 QDB458768 QMX458768 QWT458768 RGP458768 RQL458768 SAH458768 SKD458768 STZ458768 TDV458768 TNR458768 TXN458768 UHJ458768 URF458768 VBB458768 VKX458768 VUT458768 WEP458768 WOL458768 WYH458768 BZ524304 LV524304 VR524304 AFN524304 APJ524304 AZF524304 BJB524304 BSX524304 CCT524304 CMP524304 CWL524304 DGH524304 DQD524304 DZZ524304 EJV524304 ETR524304 FDN524304 FNJ524304 FXF524304 GHB524304 GQX524304 HAT524304 HKP524304 HUL524304 IEH524304 IOD524304 IXZ524304 JHV524304 JRR524304 KBN524304 KLJ524304 KVF524304 LFB524304 LOX524304 LYT524304 MIP524304 MSL524304 NCH524304 NMD524304 NVZ524304 OFV524304 OPR524304 OZN524304 PJJ524304 PTF524304 QDB524304 QMX524304 QWT524304 RGP524304 RQL524304 SAH524304 SKD524304 STZ524304 TDV524304 TNR524304 TXN524304 UHJ524304 URF524304 VBB524304 VKX524304 VUT524304 WEP524304 WOL524304 WYH524304 BZ589840 LV589840 VR589840 AFN589840 APJ589840 AZF589840 BJB589840 BSX589840 CCT589840 CMP589840 CWL589840 DGH589840 DQD589840 DZZ589840 EJV589840 ETR589840 FDN589840 FNJ589840 FXF589840 GHB589840 GQX589840 HAT589840 HKP589840 HUL589840 IEH589840 IOD589840 IXZ589840 JHV589840 JRR589840 KBN589840 KLJ589840 KVF589840 LFB589840 LOX589840 LYT589840 MIP589840 MSL589840 NCH589840 NMD589840 NVZ589840 OFV589840 OPR589840 OZN589840 PJJ589840 PTF589840 QDB589840 QMX589840 QWT589840 RGP589840 RQL589840 SAH589840 SKD589840 STZ589840 TDV589840 TNR589840 TXN589840 UHJ589840 URF589840 VBB589840 VKX589840 VUT589840 WEP589840 WOL589840 WYH589840 BZ655376 LV655376 VR655376 AFN655376 APJ655376 AZF655376 BJB655376 BSX655376 CCT655376 CMP655376 CWL655376 DGH655376 DQD655376 DZZ655376 EJV655376 ETR655376 FDN655376 FNJ655376 FXF655376 GHB655376 GQX655376 HAT655376 HKP655376 HUL655376 IEH655376 IOD655376 IXZ655376 JHV655376 JRR655376 KBN655376 KLJ655376 KVF655376 LFB655376 LOX655376 LYT655376 MIP655376 MSL655376 NCH655376 NMD655376 NVZ655376 OFV655376 OPR655376 OZN655376 PJJ655376 PTF655376 QDB655376 QMX655376 QWT655376 RGP655376 RQL655376 SAH655376 SKD655376 STZ655376 TDV655376 TNR655376 TXN655376 UHJ655376 URF655376 VBB655376 VKX655376 VUT655376 WEP655376 WOL655376 WYH655376 BZ720912 LV720912 VR720912 AFN720912 APJ720912 AZF720912 BJB720912 BSX720912 CCT720912 CMP720912 CWL720912 DGH720912 DQD720912 DZZ720912 EJV720912 ETR720912 FDN720912 FNJ720912 FXF720912 GHB720912 GQX720912 HAT720912 HKP720912 HUL720912 IEH720912 IOD720912 IXZ720912 JHV720912 JRR720912 KBN720912 KLJ720912 KVF720912 LFB720912 LOX720912 LYT720912 MIP720912 MSL720912 NCH720912 NMD720912 NVZ720912 OFV720912 OPR720912 OZN720912 PJJ720912 PTF720912 QDB720912 QMX720912 QWT720912 RGP720912 RQL720912 SAH720912 SKD720912 STZ720912 TDV720912 TNR720912 TXN720912 UHJ720912 URF720912 VBB720912 VKX720912 VUT720912 WEP720912 WOL720912 WYH720912 BZ786448 LV786448 VR786448 AFN786448 APJ786448 AZF786448 BJB786448 BSX786448 CCT786448 CMP786448 CWL786448 DGH786448 DQD786448 DZZ786448 EJV786448 ETR786448 FDN786448 FNJ786448 FXF786448 GHB786448 GQX786448 HAT786448 HKP786448 HUL786448 IEH786448 IOD786448 IXZ786448 JHV786448 JRR786448 KBN786448 KLJ786448 KVF786448 LFB786448 LOX786448 LYT786448 MIP786448 MSL786448 NCH786448 NMD786448 NVZ786448 OFV786448 OPR786448 OZN786448 PJJ786448 PTF786448 QDB786448 QMX786448 QWT786448 RGP786448 RQL786448 SAH786448 SKD786448 STZ786448 TDV786448 TNR786448 TXN786448 UHJ786448 URF786448 VBB786448 VKX786448 VUT786448 WEP786448 WOL786448 WYH786448 BZ851984 LV851984 VR851984 AFN851984 APJ851984 AZF851984 BJB851984 BSX851984 CCT851984 CMP851984 CWL851984 DGH851984 DQD851984 DZZ851984 EJV851984 ETR851984 FDN851984 FNJ851984 FXF851984 GHB851984 GQX851984 HAT851984 HKP851984 HUL851984 IEH851984 IOD851984 IXZ851984 JHV851984 JRR851984 KBN851984 KLJ851984 KVF851984 LFB851984 LOX851984 LYT851984 MIP851984 MSL851984 NCH851984 NMD851984 NVZ851984 OFV851984 OPR851984 OZN851984 PJJ851984 PTF851984 QDB851984 QMX851984 QWT851984 RGP851984 RQL851984 SAH851984 SKD851984 STZ851984 TDV851984 TNR851984 TXN851984 UHJ851984 URF851984 VBB851984 VKX851984 VUT851984 WEP851984 WOL851984 WYH851984 BZ917520 LV917520 VR917520 AFN917520 APJ917520 AZF917520 BJB917520 BSX917520 CCT917520 CMP917520 CWL917520 DGH917520 DQD917520 DZZ917520 EJV917520 ETR917520 FDN917520 FNJ917520 FXF917520 GHB917520 GQX917520 HAT917520 HKP917520 HUL917520 IEH917520 IOD917520 IXZ917520 JHV917520 JRR917520 KBN917520 KLJ917520 KVF917520 LFB917520 LOX917520 LYT917520 MIP917520 MSL917520 NCH917520 NMD917520 NVZ917520 OFV917520 OPR917520 OZN917520 PJJ917520 PTF917520 QDB917520 QMX917520 QWT917520 RGP917520 RQL917520 SAH917520 SKD917520 STZ917520 TDV917520 TNR917520 TXN917520 UHJ917520 URF917520 VBB917520 VKX917520 VUT917520 WEP917520 WOL917520 WYH917520 BZ983056 LV983056 VR983056 AFN983056 APJ983056 AZF983056 BJB983056 BSX983056 CCT983056 CMP983056 CWL983056 DGH983056 DQD983056 DZZ983056 EJV983056 ETR983056 FDN983056 FNJ983056 FXF983056 GHB983056 GQX983056 HAT983056 HKP983056 HUL983056 IEH983056 IOD983056 IXZ983056 JHV983056 JRR983056 KBN983056 KLJ983056 KVF983056 LFB983056 LOX983056 LYT983056 MIP983056 MSL983056 NCH983056 NMD983056 NVZ983056 OFV983056 OPR983056 OZN983056 PJJ983056 PTF983056 QDB983056 QMX983056 QWT983056 RGP983056 RQL983056 SAH983056 SKD983056 STZ983056 TDV983056 TNR983056 TXN983056 UHJ983056 URF983056 VBB983056 VKX983056 VUT983056 WEP983056 WOL983056 WYH983056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formula1>"Yes, No"</formula1>
    </dataValidation>
    <dataValidation type="list" allowBlank="1" showInputMessage="1" showErrorMessage="1" prompt="Select from List." sqref="GZ3:IS3 QV3:SO3 AAR3:ACK3 AKN3:AMG3 AUJ3:AWC3 BEF3:BFY3 BOB3:BPU3 BXX3:BZQ3 CHT3:CJM3 CRP3:CTI3 DBL3:DDE3 DLH3:DNA3 DVD3:DWW3 EEZ3:EGS3 EOV3:EQO3 EYR3:FAK3 FIN3:FKG3 FSJ3:FUC3 GCF3:GDY3 GMB3:GNU3 GVX3:GXQ3 HFT3:HHM3 HPP3:HRI3 HZL3:IBE3 IJH3:ILA3 ITD3:IUW3 JCZ3:JES3 JMV3:JOO3 JWR3:JYK3 KGN3:KIG3 KQJ3:KSC3 LAF3:LBY3 LKB3:LLU3 LTX3:LVQ3 MDT3:MFM3 MNP3:MPI3 MXL3:MZE3 NHH3:NJA3 NRD3:NSW3 OAZ3:OCS3 OKV3:OMO3 OUR3:OWK3 PEN3:PGG3 POJ3:PQC3 PYF3:PZY3 QIB3:QJU3 QRX3:QTQ3 RBT3:RDM3 RLP3:RNI3 RVL3:RXE3 SFH3:SHA3 SPD3:SQW3 SYZ3:TAS3 TIV3:TKO3 TSR3:TUK3 UCN3:UEG3 UMJ3:UOC3 UWF3:UXY3 VGB3:VHU3 VPX3:VRQ3 VZT3:WBM3 WJP3:WLI3 WTL3:WVE3 XDH3:XFD3 GZ65539:IS65539 QV65539:SO65539 AAR65539:ACK65539 AKN65539:AMG65539 AUJ65539:AWC65539 BEF65539:BFY65539 BOB65539:BPU65539 BXX65539:BZQ65539 CHT65539:CJM65539 CRP65539:CTI65539 DBL65539:DDE65539 DLH65539:DNA65539 DVD65539:DWW65539 EEZ65539:EGS65539 EOV65539:EQO65539 EYR65539:FAK65539 FIN65539:FKG65539 FSJ65539:FUC65539 GCF65539:GDY65539 GMB65539:GNU65539 GVX65539:GXQ65539 HFT65539:HHM65539 HPP65539:HRI65539 HZL65539:IBE65539 IJH65539:ILA65539 ITD65539:IUW65539 JCZ65539:JES65539 JMV65539:JOO65539 JWR65539:JYK65539 KGN65539:KIG65539 KQJ65539:KSC65539 LAF65539:LBY65539 LKB65539:LLU65539 LTX65539:LVQ65539 MDT65539:MFM65539 MNP65539:MPI65539 MXL65539:MZE65539 NHH65539:NJA65539 NRD65539:NSW65539 OAZ65539:OCS65539 OKV65539:OMO65539 OUR65539:OWK65539 PEN65539:PGG65539 POJ65539:PQC65539 PYF65539:PZY65539 QIB65539:QJU65539 QRX65539:QTQ65539 RBT65539:RDM65539 RLP65539:RNI65539 RVL65539:RXE65539 SFH65539:SHA65539 SPD65539:SQW65539 SYZ65539:TAS65539 TIV65539:TKO65539 TSR65539:TUK65539 UCN65539:UEG65539 UMJ65539:UOC65539 UWF65539:UXY65539 VGB65539:VHU65539 VPX65539:VRQ65539 VZT65539:WBM65539 WJP65539:WLI65539 WTL65539:WVE65539 XDH65539:XFD65539 GZ131075:IS131075 QV131075:SO131075 AAR131075:ACK131075 AKN131075:AMG131075 AUJ131075:AWC131075 BEF131075:BFY131075 BOB131075:BPU131075 BXX131075:BZQ131075 CHT131075:CJM131075 CRP131075:CTI131075 DBL131075:DDE131075 DLH131075:DNA131075 DVD131075:DWW131075 EEZ131075:EGS131075 EOV131075:EQO131075 EYR131075:FAK131075 FIN131075:FKG131075 FSJ131075:FUC131075 GCF131075:GDY131075 GMB131075:GNU131075 GVX131075:GXQ131075 HFT131075:HHM131075 HPP131075:HRI131075 HZL131075:IBE131075 IJH131075:ILA131075 ITD131075:IUW131075 JCZ131075:JES131075 JMV131075:JOO131075 JWR131075:JYK131075 KGN131075:KIG131075 KQJ131075:KSC131075 LAF131075:LBY131075 LKB131075:LLU131075 LTX131075:LVQ131075 MDT131075:MFM131075 MNP131075:MPI131075 MXL131075:MZE131075 NHH131075:NJA131075 NRD131075:NSW131075 OAZ131075:OCS131075 OKV131075:OMO131075 OUR131075:OWK131075 PEN131075:PGG131075 POJ131075:PQC131075 PYF131075:PZY131075 QIB131075:QJU131075 QRX131075:QTQ131075 RBT131075:RDM131075 RLP131075:RNI131075 RVL131075:RXE131075 SFH131075:SHA131075 SPD131075:SQW131075 SYZ131075:TAS131075 TIV131075:TKO131075 TSR131075:TUK131075 UCN131075:UEG131075 UMJ131075:UOC131075 UWF131075:UXY131075 VGB131075:VHU131075 VPX131075:VRQ131075 VZT131075:WBM131075 WJP131075:WLI131075 WTL131075:WVE131075 XDH131075:XFD131075 GZ196611:IS196611 QV196611:SO196611 AAR196611:ACK196611 AKN196611:AMG196611 AUJ196611:AWC196611 BEF196611:BFY196611 BOB196611:BPU196611 BXX196611:BZQ196611 CHT196611:CJM196611 CRP196611:CTI196611 DBL196611:DDE196611 DLH196611:DNA196611 DVD196611:DWW196611 EEZ196611:EGS196611 EOV196611:EQO196611 EYR196611:FAK196611 FIN196611:FKG196611 FSJ196611:FUC196611 GCF196611:GDY196611 GMB196611:GNU196611 GVX196611:GXQ196611 HFT196611:HHM196611 HPP196611:HRI196611 HZL196611:IBE196611 IJH196611:ILA196611 ITD196611:IUW196611 JCZ196611:JES196611 JMV196611:JOO196611 JWR196611:JYK196611 KGN196611:KIG196611 KQJ196611:KSC196611 LAF196611:LBY196611 LKB196611:LLU196611 LTX196611:LVQ196611 MDT196611:MFM196611 MNP196611:MPI196611 MXL196611:MZE196611 NHH196611:NJA196611 NRD196611:NSW196611 OAZ196611:OCS196611 OKV196611:OMO196611 OUR196611:OWK196611 PEN196611:PGG196611 POJ196611:PQC196611 PYF196611:PZY196611 QIB196611:QJU196611 QRX196611:QTQ196611 RBT196611:RDM196611 RLP196611:RNI196611 RVL196611:RXE196611 SFH196611:SHA196611 SPD196611:SQW196611 SYZ196611:TAS196611 TIV196611:TKO196611 TSR196611:TUK196611 UCN196611:UEG196611 UMJ196611:UOC196611 UWF196611:UXY196611 VGB196611:VHU196611 VPX196611:VRQ196611 VZT196611:WBM196611 WJP196611:WLI196611 WTL196611:WVE196611 XDH196611:XFD196611 GZ262147:IS262147 QV262147:SO262147 AAR262147:ACK262147 AKN262147:AMG262147 AUJ262147:AWC262147 BEF262147:BFY262147 BOB262147:BPU262147 BXX262147:BZQ262147 CHT262147:CJM262147 CRP262147:CTI262147 DBL262147:DDE262147 DLH262147:DNA262147 DVD262147:DWW262147 EEZ262147:EGS262147 EOV262147:EQO262147 EYR262147:FAK262147 FIN262147:FKG262147 FSJ262147:FUC262147 GCF262147:GDY262147 GMB262147:GNU262147 GVX262147:GXQ262147 HFT262147:HHM262147 HPP262147:HRI262147 HZL262147:IBE262147 IJH262147:ILA262147 ITD262147:IUW262147 JCZ262147:JES262147 JMV262147:JOO262147 JWR262147:JYK262147 KGN262147:KIG262147 KQJ262147:KSC262147 LAF262147:LBY262147 LKB262147:LLU262147 LTX262147:LVQ262147 MDT262147:MFM262147 MNP262147:MPI262147 MXL262147:MZE262147 NHH262147:NJA262147 NRD262147:NSW262147 OAZ262147:OCS262147 OKV262147:OMO262147 OUR262147:OWK262147 PEN262147:PGG262147 POJ262147:PQC262147 PYF262147:PZY262147 QIB262147:QJU262147 QRX262147:QTQ262147 RBT262147:RDM262147 RLP262147:RNI262147 RVL262147:RXE262147 SFH262147:SHA262147 SPD262147:SQW262147 SYZ262147:TAS262147 TIV262147:TKO262147 TSR262147:TUK262147 UCN262147:UEG262147 UMJ262147:UOC262147 UWF262147:UXY262147 VGB262147:VHU262147 VPX262147:VRQ262147 VZT262147:WBM262147 WJP262147:WLI262147 WTL262147:WVE262147 XDH262147:XFD262147 GZ327683:IS327683 QV327683:SO327683 AAR327683:ACK327683 AKN327683:AMG327683 AUJ327683:AWC327683 BEF327683:BFY327683 BOB327683:BPU327683 BXX327683:BZQ327683 CHT327683:CJM327683 CRP327683:CTI327683 DBL327683:DDE327683 DLH327683:DNA327683 DVD327683:DWW327683 EEZ327683:EGS327683 EOV327683:EQO327683 EYR327683:FAK327683 FIN327683:FKG327683 FSJ327683:FUC327683 GCF327683:GDY327683 GMB327683:GNU327683 GVX327683:GXQ327683 HFT327683:HHM327683 HPP327683:HRI327683 HZL327683:IBE327683 IJH327683:ILA327683 ITD327683:IUW327683 JCZ327683:JES327683 JMV327683:JOO327683 JWR327683:JYK327683 KGN327683:KIG327683 KQJ327683:KSC327683 LAF327683:LBY327683 LKB327683:LLU327683 LTX327683:LVQ327683 MDT327683:MFM327683 MNP327683:MPI327683 MXL327683:MZE327683 NHH327683:NJA327683 NRD327683:NSW327683 OAZ327683:OCS327683 OKV327683:OMO327683 OUR327683:OWK327683 PEN327683:PGG327683 POJ327683:PQC327683 PYF327683:PZY327683 QIB327683:QJU327683 QRX327683:QTQ327683 RBT327683:RDM327683 RLP327683:RNI327683 RVL327683:RXE327683 SFH327683:SHA327683 SPD327683:SQW327683 SYZ327683:TAS327683 TIV327683:TKO327683 TSR327683:TUK327683 UCN327683:UEG327683 UMJ327683:UOC327683 UWF327683:UXY327683 VGB327683:VHU327683 VPX327683:VRQ327683 VZT327683:WBM327683 WJP327683:WLI327683 WTL327683:WVE327683 XDH327683:XFD327683 GZ393219:IS393219 QV393219:SO393219 AAR393219:ACK393219 AKN393219:AMG393219 AUJ393219:AWC393219 BEF393219:BFY393219 BOB393219:BPU393219 BXX393219:BZQ393219 CHT393219:CJM393219 CRP393219:CTI393219 DBL393219:DDE393219 DLH393219:DNA393219 DVD393219:DWW393219 EEZ393219:EGS393219 EOV393219:EQO393219 EYR393219:FAK393219 FIN393219:FKG393219 FSJ393219:FUC393219 GCF393219:GDY393219 GMB393219:GNU393219 GVX393219:GXQ393219 HFT393219:HHM393219 HPP393219:HRI393219 HZL393219:IBE393219 IJH393219:ILA393219 ITD393219:IUW393219 JCZ393219:JES393219 JMV393219:JOO393219 JWR393219:JYK393219 KGN393219:KIG393219 KQJ393219:KSC393219 LAF393219:LBY393219 LKB393219:LLU393219 LTX393219:LVQ393219 MDT393219:MFM393219 MNP393219:MPI393219 MXL393219:MZE393219 NHH393219:NJA393219 NRD393219:NSW393219 OAZ393219:OCS393219 OKV393219:OMO393219 OUR393219:OWK393219 PEN393219:PGG393219 POJ393219:PQC393219 PYF393219:PZY393219 QIB393219:QJU393219 QRX393219:QTQ393219 RBT393219:RDM393219 RLP393219:RNI393219 RVL393219:RXE393219 SFH393219:SHA393219 SPD393219:SQW393219 SYZ393219:TAS393219 TIV393219:TKO393219 TSR393219:TUK393219 UCN393219:UEG393219 UMJ393219:UOC393219 UWF393219:UXY393219 VGB393219:VHU393219 VPX393219:VRQ393219 VZT393219:WBM393219 WJP393219:WLI393219 WTL393219:WVE393219 XDH393219:XFD393219 GZ458755:IS458755 QV458755:SO458755 AAR458755:ACK458755 AKN458755:AMG458755 AUJ458755:AWC458755 BEF458755:BFY458755 BOB458755:BPU458755 BXX458755:BZQ458755 CHT458755:CJM458755 CRP458755:CTI458755 DBL458755:DDE458755 DLH458755:DNA458755 DVD458755:DWW458755 EEZ458755:EGS458755 EOV458755:EQO458755 EYR458755:FAK458755 FIN458755:FKG458755 FSJ458755:FUC458755 GCF458755:GDY458755 GMB458755:GNU458755 GVX458755:GXQ458755 HFT458755:HHM458755 HPP458755:HRI458755 HZL458755:IBE458755 IJH458755:ILA458755 ITD458755:IUW458755 JCZ458755:JES458755 JMV458755:JOO458755 JWR458755:JYK458755 KGN458755:KIG458755 KQJ458755:KSC458755 LAF458755:LBY458755 LKB458755:LLU458755 LTX458755:LVQ458755 MDT458755:MFM458755 MNP458755:MPI458755 MXL458755:MZE458755 NHH458755:NJA458755 NRD458755:NSW458755 OAZ458755:OCS458755 OKV458755:OMO458755 OUR458755:OWK458755 PEN458755:PGG458755 POJ458755:PQC458755 PYF458755:PZY458755 QIB458755:QJU458755 QRX458755:QTQ458755 RBT458755:RDM458755 RLP458755:RNI458755 RVL458755:RXE458755 SFH458755:SHA458755 SPD458755:SQW458755 SYZ458755:TAS458755 TIV458755:TKO458755 TSR458755:TUK458755 UCN458755:UEG458755 UMJ458755:UOC458755 UWF458755:UXY458755 VGB458755:VHU458755 VPX458755:VRQ458755 VZT458755:WBM458755 WJP458755:WLI458755 WTL458755:WVE458755 XDH458755:XFD458755 GZ524291:IS524291 QV524291:SO524291 AAR524291:ACK524291 AKN524291:AMG524291 AUJ524291:AWC524291 BEF524291:BFY524291 BOB524291:BPU524291 BXX524291:BZQ524291 CHT524291:CJM524291 CRP524291:CTI524291 DBL524291:DDE524291 DLH524291:DNA524291 DVD524291:DWW524291 EEZ524291:EGS524291 EOV524291:EQO524291 EYR524291:FAK524291 FIN524291:FKG524291 FSJ524291:FUC524291 GCF524291:GDY524291 GMB524291:GNU524291 GVX524291:GXQ524291 HFT524291:HHM524291 HPP524291:HRI524291 HZL524291:IBE524291 IJH524291:ILA524291 ITD524291:IUW524291 JCZ524291:JES524291 JMV524291:JOO524291 JWR524291:JYK524291 KGN524291:KIG524291 KQJ524291:KSC524291 LAF524291:LBY524291 LKB524291:LLU524291 LTX524291:LVQ524291 MDT524291:MFM524291 MNP524291:MPI524291 MXL524291:MZE524291 NHH524291:NJA524291 NRD524291:NSW524291 OAZ524291:OCS524291 OKV524291:OMO524291 OUR524291:OWK524291 PEN524291:PGG524291 POJ524291:PQC524291 PYF524291:PZY524291 QIB524291:QJU524291 QRX524291:QTQ524291 RBT524291:RDM524291 RLP524291:RNI524291 RVL524291:RXE524291 SFH524291:SHA524291 SPD524291:SQW524291 SYZ524291:TAS524291 TIV524291:TKO524291 TSR524291:TUK524291 UCN524291:UEG524291 UMJ524291:UOC524291 UWF524291:UXY524291 VGB524291:VHU524291 VPX524291:VRQ524291 VZT524291:WBM524291 WJP524291:WLI524291 WTL524291:WVE524291 XDH524291:XFD524291 GZ589827:IS589827 QV589827:SO589827 AAR589827:ACK589827 AKN589827:AMG589827 AUJ589827:AWC589827 BEF589827:BFY589827 BOB589827:BPU589827 BXX589827:BZQ589827 CHT589827:CJM589827 CRP589827:CTI589827 DBL589827:DDE589827 DLH589827:DNA589827 DVD589827:DWW589827 EEZ589827:EGS589827 EOV589827:EQO589827 EYR589827:FAK589827 FIN589827:FKG589827 FSJ589827:FUC589827 GCF589827:GDY589827 GMB589827:GNU589827 GVX589827:GXQ589827 HFT589827:HHM589827 HPP589827:HRI589827 HZL589827:IBE589827 IJH589827:ILA589827 ITD589827:IUW589827 JCZ589827:JES589827 JMV589827:JOO589827 JWR589827:JYK589827 KGN589827:KIG589827 KQJ589827:KSC589827 LAF589827:LBY589827 LKB589827:LLU589827 LTX589827:LVQ589827 MDT589827:MFM589827 MNP589827:MPI589827 MXL589827:MZE589827 NHH589827:NJA589827 NRD589827:NSW589827 OAZ589827:OCS589827 OKV589827:OMO589827 OUR589827:OWK589827 PEN589827:PGG589827 POJ589827:PQC589827 PYF589827:PZY589827 QIB589827:QJU589827 QRX589827:QTQ589827 RBT589827:RDM589827 RLP589827:RNI589827 RVL589827:RXE589827 SFH589827:SHA589827 SPD589827:SQW589827 SYZ589827:TAS589827 TIV589827:TKO589827 TSR589827:TUK589827 UCN589827:UEG589827 UMJ589827:UOC589827 UWF589827:UXY589827 VGB589827:VHU589827 VPX589827:VRQ589827 VZT589827:WBM589827 WJP589827:WLI589827 WTL589827:WVE589827 XDH589827:XFD589827 GZ655363:IS655363 QV655363:SO655363 AAR655363:ACK655363 AKN655363:AMG655363 AUJ655363:AWC655363 BEF655363:BFY655363 BOB655363:BPU655363 BXX655363:BZQ655363 CHT655363:CJM655363 CRP655363:CTI655363 DBL655363:DDE655363 DLH655363:DNA655363 DVD655363:DWW655363 EEZ655363:EGS655363 EOV655363:EQO655363 EYR655363:FAK655363 FIN655363:FKG655363 FSJ655363:FUC655363 GCF655363:GDY655363 GMB655363:GNU655363 GVX655363:GXQ655363 HFT655363:HHM655363 HPP655363:HRI655363 HZL655363:IBE655363 IJH655363:ILA655363 ITD655363:IUW655363 JCZ655363:JES655363 JMV655363:JOO655363 JWR655363:JYK655363 KGN655363:KIG655363 KQJ655363:KSC655363 LAF655363:LBY655363 LKB655363:LLU655363 LTX655363:LVQ655363 MDT655363:MFM655363 MNP655363:MPI655363 MXL655363:MZE655363 NHH655363:NJA655363 NRD655363:NSW655363 OAZ655363:OCS655363 OKV655363:OMO655363 OUR655363:OWK655363 PEN655363:PGG655363 POJ655363:PQC655363 PYF655363:PZY655363 QIB655363:QJU655363 QRX655363:QTQ655363 RBT655363:RDM655363 RLP655363:RNI655363 RVL655363:RXE655363 SFH655363:SHA655363 SPD655363:SQW655363 SYZ655363:TAS655363 TIV655363:TKO655363 TSR655363:TUK655363 UCN655363:UEG655363 UMJ655363:UOC655363 UWF655363:UXY655363 VGB655363:VHU655363 VPX655363:VRQ655363 VZT655363:WBM655363 WJP655363:WLI655363 WTL655363:WVE655363 XDH655363:XFD655363 GZ720899:IS720899 QV720899:SO720899 AAR720899:ACK720899 AKN720899:AMG720899 AUJ720899:AWC720899 BEF720899:BFY720899 BOB720899:BPU720899 BXX720899:BZQ720899 CHT720899:CJM720899 CRP720899:CTI720899 DBL720899:DDE720899 DLH720899:DNA720899 DVD720899:DWW720899 EEZ720899:EGS720899 EOV720899:EQO720899 EYR720899:FAK720899 FIN720899:FKG720899 FSJ720899:FUC720899 GCF720899:GDY720899 GMB720899:GNU720899 GVX720899:GXQ720899 HFT720899:HHM720899 HPP720899:HRI720899 HZL720899:IBE720899 IJH720899:ILA720899 ITD720899:IUW720899 JCZ720899:JES720899 JMV720899:JOO720899 JWR720899:JYK720899 KGN720899:KIG720899 KQJ720899:KSC720899 LAF720899:LBY720899 LKB720899:LLU720899 LTX720899:LVQ720899 MDT720899:MFM720899 MNP720899:MPI720899 MXL720899:MZE720899 NHH720899:NJA720899 NRD720899:NSW720899 OAZ720899:OCS720899 OKV720899:OMO720899 OUR720899:OWK720899 PEN720899:PGG720899 POJ720899:PQC720899 PYF720899:PZY720899 QIB720899:QJU720899 QRX720899:QTQ720899 RBT720899:RDM720899 RLP720899:RNI720899 RVL720899:RXE720899 SFH720899:SHA720899 SPD720899:SQW720899 SYZ720899:TAS720899 TIV720899:TKO720899 TSR720899:TUK720899 UCN720899:UEG720899 UMJ720899:UOC720899 UWF720899:UXY720899 VGB720899:VHU720899 VPX720899:VRQ720899 VZT720899:WBM720899 WJP720899:WLI720899 WTL720899:WVE720899 XDH720899:XFD720899 GZ786435:IS786435 QV786435:SO786435 AAR786435:ACK786435 AKN786435:AMG786435 AUJ786435:AWC786435 BEF786435:BFY786435 BOB786435:BPU786435 BXX786435:BZQ786435 CHT786435:CJM786435 CRP786435:CTI786435 DBL786435:DDE786435 DLH786435:DNA786435 DVD786435:DWW786435 EEZ786435:EGS786435 EOV786435:EQO786435 EYR786435:FAK786435 FIN786435:FKG786435 FSJ786435:FUC786435 GCF786435:GDY786435 GMB786435:GNU786435 GVX786435:GXQ786435 HFT786435:HHM786435 HPP786435:HRI786435 HZL786435:IBE786435 IJH786435:ILA786435 ITD786435:IUW786435 JCZ786435:JES786435 JMV786435:JOO786435 JWR786435:JYK786435 KGN786435:KIG786435 KQJ786435:KSC786435 LAF786435:LBY786435 LKB786435:LLU786435 LTX786435:LVQ786435 MDT786435:MFM786435 MNP786435:MPI786435 MXL786435:MZE786435 NHH786435:NJA786435 NRD786435:NSW786435 OAZ786435:OCS786435 OKV786435:OMO786435 OUR786435:OWK786435 PEN786435:PGG786435 POJ786435:PQC786435 PYF786435:PZY786435 QIB786435:QJU786435 QRX786435:QTQ786435 RBT786435:RDM786435 RLP786435:RNI786435 RVL786435:RXE786435 SFH786435:SHA786435 SPD786435:SQW786435 SYZ786435:TAS786435 TIV786435:TKO786435 TSR786435:TUK786435 UCN786435:UEG786435 UMJ786435:UOC786435 UWF786435:UXY786435 VGB786435:VHU786435 VPX786435:VRQ786435 VZT786435:WBM786435 WJP786435:WLI786435 WTL786435:WVE786435 XDH786435:XFD786435 GZ851971:IS851971 QV851971:SO851971 AAR851971:ACK851971 AKN851971:AMG851971 AUJ851971:AWC851971 BEF851971:BFY851971 BOB851971:BPU851971 BXX851971:BZQ851971 CHT851971:CJM851971 CRP851971:CTI851971 DBL851971:DDE851971 DLH851971:DNA851971 DVD851971:DWW851971 EEZ851971:EGS851971 EOV851971:EQO851971 EYR851971:FAK851971 FIN851971:FKG851971 FSJ851971:FUC851971 GCF851971:GDY851971 GMB851971:GNU851971 GVX851971:GXQ851971 HFT851971:HHM851971 HPP851971:HRI851971 HZL851971:IBE851971 IJH851971:ILA851971 ITD851971:IUW851971 JCZ851971:JES851971 JMV851971:JOO851971 JWR851971:JYK851971 KGN851971:KIG851971 KQJ851971:KSC851971 LAF851971:LBY851971 LKB851971:LLU851971 LTX851971:LVQ851971 MDT851971:MFM851971 MNP851971:MPI851971 MXL851971:MZE851971 NHH851971:NJA851971 NRD851971:NSW851971 OAZ851971:OCS851971 OKV851971:OMO851971 OUR851971:OWK851971 PEN851971:PGG851971 POJ851971:PQC851971 PYF851971:PZY851971 QIB851971:QJU851971 QRX851971:QTQ851971 RBT851971:RDM851971 RLP851971:RNI851971 RVL851971:RXE851971 SFH851971:SHA851971 SPD851971:SQW851971 SYZ851971:TAS851971 TIV851971:TKO851971 TSR851971:TUK851971 UCN851971:UEG851971 UMJ851971:UOC851971 UWF851971:UXY851971 VGB851971:VHU851971 VPX851971:VRQ851971 VZT851971:WBM851971 WJP851971:WLI851971 WTL851971:WVE851971 XDH851971:XFD851971 GZ917507:IS917507 QV917507:SO917507 AAR917507:ACK917507 AKN917507:AMG917507 AUJ917507:AWC917507 BEF917507:BFY917507 BOB917507:BPU917507 BXX917507:BZQ917507 CHT917507:CJM917507 CRP917507:CTI917507 DBL917507:DDE917507 DLH917507:DNA917507 DVD917507:DWW917507 EEZ917507:EGS917507 EOV917507:EQO917507 EYR917507:FAK917507 FIN917507:FKG917507 FSJ917507:FUC917507 GCF917507:GDY917507 GMB917507:GNU917507 GVX917507:GXQ917507 HFT917507:HHM917507 HPP917507:HRI917507 HZL917507:IBE917507 IJH917507:ILA917507 ITD917507:IUW917507 JCZ917507:JES917507 JMV917507:JOO917507 JWR917507:JYK917507 KGN917507:KIG917507 KQJ917507:KSC917507 LAF917507:LBY917507 LKB917507:LLU917507 LTX917507:LVQ917507 MDT917507:MFM917507 MNP917507:MPI917507 MXL917507:MZE917507 NHH917507:NJA917507 NRD917507:NSW917507 OAZ917507:OCS917507 OKV917507:OMO917507 OUR917507:OWK917507 PEN917507:PGG917507 POJ917507:PQC917507 PYF917507:PZY917507 QIB917507:QJU917507 QRX917507:QTQ917507 RBT917507:RDM917507 RLP917507:RNI917507 RVL917507:RXE917507 SFH917507:SHA917507 SPD917507:SQW917507 SYZ917507:TAS917507 TIV917507:TKO917507 TSR917507:TUK917507 UCN917507:UEG917507 UMJ917507:UOC917507 UWF917507:UXY917507 VGB917507:VHU917507 VPX917507:VRQ917507 VZT917507:WBM917507 WJP917507:WLI917507 WTL917507:WVE917507 XDH917507:XFD917507 GZ983043:IS983043 QV983043:SO983043 AAR983043:ACK983043 AKN983043:AMG983043 AUJ983043:AWC983043 BEF983043:BFY983043 BOB983043:BPU983043 BXX983043:BZQ983043 CHT983043:CJM983043 CRP983043:CTI983043 DBL983043:DDE983043 DLH983043:DNA983043 DVD983043:DWW983043 EEZ983043:EGS983043 EOV983043:EQO983043 EYR983043:FAK983043 FIN983043:FKG983043 FSJ983043:FUC983043 GCF983043:GDY983043 GMB983043:GNU983043 GVX983043:GXQ983043 HFT983043:HHM983043 HPP983043:HRI983043 HZL983043:IBE983043 IJH983043:ILA983043 ITD983043:IUW983043 JCZ983043:JES983043 JMV983043:JOO983043 JWR983043:JYK983043 KGN983043:KIG983043 KQJ983043:KSC983043 LAF983043:LBY983043 LKB983043:LLU983043 LTX983043:LVQ983043 MDT983043:MFM983043 MNP983043:MPI983043 MXL983043:MZE983043 NHH983043:NJA983043 NRD983043:NSW983043 OAZ983043:OCS983043 OKV983043:OMO983043 OUR983043:OWK983043 PEN983043:PGG983043 POJ983043:PQC983043 PYF983043:PZY983043 QIB983043:QJU983043 QRX983043:QTQ983043 RBT983043:RDM983043 RLP983043:RNI983043 RVL983043:RXE983043 SFH983043:SHA983043 SPD983043:SQW983043 SYZ983043:TAS983043 TIV983043:TKO983043 TSR983043:TUK983043 UCN983043:UEG983043 UMJ983043:UOC983043 UWF983043:UXY983043 VGB983043:VHU983043 VPX983043:VRQ983043 VZT983043:WBM983043 WJP983043:WLI983043 WTL983043:WVE983043 XDH983043:XFD983043 WVK98304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6"/>
  <sheetViews>
    <sheetView showWhiteSpace="0" zoomScaleNormal="100" zoomScalePageLayoutView="85" workbookViewId="0">
      <selection activeCell="I16" sqref="I16"/>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6.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9" t="s">
        <v>18</v>
      </c>
      <c r="B1" s="309"/>
      <c r="C1" s="309"/>
      <c r="D1" s="309"/>
      <c r="E1" s="309"/>
      <c r="F1" s="309"/>
      <c r="G1" s="309"/>
      <c r="H1" s="309"/>
      <c r="I1" s="309"/>
      <c r="J1" s="309"/>
      <c r="K1" s="309"/>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63" t="s">
        <v>147</v>
      </c>
      <c r="C2" s="164"/>
      <c r="D2" s="164"/>
      <c r="E2" s="164"/>
      <c r="F2" s="164"/>
      <c r="G2" s="164"/>
      <c r="H2" s="164"/>
    </row>
    <row r="3" spans="1:39" s="162" customFormat="1" ht="40.5" customHeight="1" x14ac:dyDescent="0.2">
      <c r="B3" s="165" t="s">
        <v>148</v>
      </c>
      <c r="C3" s="166" t="s">
        <v>149</v>
      </c>
      <c r="D3" s="166" t="s">
        <v>150</v>
      </c>
      <c r="E3" s="166" t="s">
        <v>82</v>
      </c>
      <c r="F3" s="166" t="s">
        <v>151</v>
      </c>
      <c r="G3" s="166" t="s">
        <v>152</v>
      </c>
      <c r="H3" s="166" t="s">
        <v>153</v>
      </c>
      <c r="I3" s="167" t="s">
        <v>17</v>
      </c>
      <c r="J3" s="166" t="s">
        <v>154</v>
      </c>
      <c r="K3" s="166" t="s">
        <v>155</v>
      </c>
    </row>
    <row r="4" spans="1:39" s="162" customFormat="1" x14ac:dyDescent="0.2">
      <c r="B4" s="44" t="s">
        <v>240</v>
      </c>
      <c r="C4" s="252" t="s">
        <v>324</v>
      </c>
      <c r="D4" s="168">
        <v>2</v>
      </c>
      <c r="E4" s="168">
        <v>1</v>
      </c>
      <c r="F4" s="168">
        <v>1</v>
      </c>
      <c r="G4" s="168">
        <v>1</v>
      </c>
      <c r="H4" s="169">
        <v>1</v>
      </c>
      <c r="I4" s="170" t="str">
        <f t="shared" ref="I4" si="0">IF(D4&lt;&gt;"",D4&amp;","&amp;E4&amp;","&amp;F4&amp;","&amp;G4&amp;","&amp;H4,"0,0,0,0,0")</f>
        <v>2,1,1,1,1</v>
      </c>
      <c r="J4" s="171" t="s">
        <v>156</v>
      </c>
      <c r="K4" s="172" t="s">
        <v>157</v>
      </c>
    </row>
    <row r="5" spans="1:39" s="162" customFormat="1" x14ac:dyDescent="0.2">
      <c r="B5" s="44"/>
      <c r="C5" s="28"/>
      <c r="D5" s="168"/>
      <c r="E5" s="168"/>
      <c r="F5" s="168"/>
      <c r="G5" s="168"/>
      <c r="H5" s="169"/>
      <c r="I5" s="170"/>
      <c r="J5" s="171"/>
      <c r="K5" s="172"/>
    </row>
    <row r="6" spans="1:39" s="162" customFormat="1" x14ac:dyDescent="0.2">
      <c r="B6" s="46"/>
      <c r="C6" s="173"/>
      <c r="D6" s="168"/>
      <c r="E6" s="168"/>
      <c r="F6" s="168"/>
      <c r="G6" s="168"/>
      <c r="H6" s="169"/>
      <c r="I6" s="170"/>
      <c r="J6" s="171"/>
      <c r="K6" s="172"/>
    </row>
    <row r="7" spans="1:39" s="162" customFormat="1" ht="12.75" customHeight="1" x14ac:dyDescent="0.2">
      <c r="B7" s="174" t="s">
        <v>70</v>
      </c>
      <c r="C7" s="175"/>
      <c r="D7" s="175"/>
      <c r="E7" s="175"/>
      <c r="F7" s="175"/>
      <c r="G7" s="175"/>
      <c r="H7" s="175"/>
      <c r="I7" s="176" t="str">
        <f>MAX(D4:D6)&amp;","&amp;MAX(E4:E6)&amp;","&amp;MAX(F4:F6)&amp;","&amp;MAX(G4:G6)&amp;","&amp;MAX(H4:H6)</f>
        <v>2,1,1,1,1</v>
      </c>
      <c r="J7" s="324"/>
      <c r="K7" s="324"/>
    </row>
    <row r="8" spans="1:39" ht="20.25" x14ac:dyDescent="0.3">
      <c r="B8" s="8"/>
      <c r="C8" s="8"/>
      <c r="D8" s="8"/>
      <c r="E8" s="8"/>
      <c r="F8" s="8"/>
      <c r="G8" s="8"/>
      <c r="H8" s="8"/>
      <c r="I8" s="60"/>
      <c r="O8" s="8"/>
      <c r="P8" s="8"/>
      <c r="Q8" s="8"/>
      <c r="R8" s="8"/>
      <c r="S8" s="8"/>
      <c r="T8" s="8"/>
      <c r="U8" s="8"/>
      <c r="V8" s="8"/>
      <c r="W8" s="8"/>
      <c r="X8" s="8"/>
      <c r="Y8" s="8"/>
      <c r="Z8" s="8"/>
      <c r="AA8" s="8"/>
      <c r="AB8" s="8"/>
      <c r="AC8" s="8"/>
      <c r="AD8" s="8"/>
      <c r="AE8" s="8"/>
      <c r="AF8" s="8"/>
      <c r="AG8" s="8"/>
      <c r="AH8" s="8"/>
      <c r="AI8" s="8"/>
      <c r="AJ8" s="8"/>
      <c r="AK8" s="8"/>
      <c r="AL8" s="8"/>
      <c r="AM8" s="8"/>
    </row>
    <row r="9" spans="1:39" ht="20.25" x14ac:dyDescent="0.3">
      <c r="A9" s="163" t="s">
        <v>158</v>
      </c>
      <c r="C9" s="8"/>
      <c r="D9" s="8"/>
      <c r="E9" s="8"/>
      <c r="F9" s="8"/>
      <c r="G9" s="8"/>
      <c r="H9" s="60"/>
      <c r="N9" s="8"/>
      <c r="O9" s="8"/>
      <c r="P9" s="8"/>
      <c r="Q9" s="8"/>
      <c r="R9" s="8"/>
      <c r="S9" s="8"/>
      <c r="T9" s="8"/>
      <c r="U9" s="8"/>
      <c r="V9" s="8"/>
      <c r="W9" s="8"/>
      <c r="X9" s="8"/>
      <c r="Y9" s="8"/>
      <c r="Z9" s="8"/>
      <c r="AA9" s="8"/>
      <c r="AB9" s="8"/>
      <c r="AC9" s="8"/>
      <c r="AD9" s="8"/>
      <c r="AE9" s="8"/>
      <c r="AF9" s="8"/>
      <c r="AG9" s="8"/>
      <c r="AH9" s="8"/>
      <c r="AI9" s="8"/>
      <c r="AJ9" s="8"/>
      <c r="AK9" s="8"/>
      <c r="AL9" s="8"/>
    </row>
    <row r="10" spans="1:39" s="178" customFormat="1" ht="13.5" thickBot="1" x14ac:dyDescent="0.25">
      <c r="A10" s="177" t="s">
        <v>159</v>
      </c>
    </row>
    <row r="11" spans="1:39" ht="17.25" customHeight="1" thickBot="1" x14ac:dyDescent="0.25">
      <c r="B11" s="325" t="s">
        <v>160</v>
      </c>
      <c r="C11" s="327" t="s">
        <v>161</v>
      </c>
      <c r="D11" s="328"/>
      <c r="E11" s="328"/>
      <c r="F11" s="328"/>
      <c r="G11" s="329"/>
    </row>
    <row r="12" spans="1:39" ht="13.5" thickBot="1" x14ac:dyDescent="0.25">
      <c r="B12" s="326"/>
      <c r="C12" s="179">
        <v>1</v>
      </c>
      <c r="D12" s="179">
        <v>2</v>
      </c>
      <c r="E12" s="179">
        <v>3</v>
      </c>
      <c r="F12" s="179">
        <v>4</v>
      </c>
      <c r="G12" s="179">
        <v>5</v>
      </c>
    </row>
    <row r="13" spans="1:39" ht="72.75" thickBot="1" x14ac:dyDescent="0.25">
      <c r="B13" s="330" t="s">
        <v>162</v>
      </c>
      <c r="C13" s="180" t="s">
        <v>163</v>
      </c>
      <c r="D13" s="180" t="s">
        <v>164</v>
      </c>
      <c r="E13" s="180" t="s">
        <v>165</v>
      </c>
      <c r="F13" s="180" t="s">
        <v>166</v>
      </c>
      <c r="G13" s="180" t="s">
        <v>167</v>
      </c>
    </row>
    <row r="14" spans="1:39" ht="24" customHeight="1" thickBot="1" x14ac:dyDescent="0.25">
      <c r="B14" s="331"/>
      <c r="C14" s="333" t="s">
        <v>168</v>
      </c>
      <c r="D14" s="334"/>
      <c r="E14" s="333" t="s">
        <v>169</v>
      </c>
      <c r="F14" s="335"/>
      <c r="G14" s="334"/>
    </row>
    <row r="15" spans="1:39" ht="36.75" thickBot="1" x14ac:dyDescent="0.25">
      <c r="B15" s="332"/>
      <c r="C15" s="181" t="s">
        <v>170</v>
      </c>
      <c r="D15" s="336" t="s">
        <v>171</v>
      </c>
      <c r="E15" s="337"/>
      <c r="F15" s="338" t="s">
        <v>172</v>
      </c>
      <c r="G15" s="339"/>
    </row>
    <row r="16" spans="1:39" ht="60.75" thickBot="1" x14ac:dyDescent="0.25">
      <c r="B16" s="182" t="s">
        <v>82</v>
      </c>
      <c r="C16" s="180" t="s">
        <v>173</v>
      </c>
      <c r="D16" s="180" t="s">
        <v>174</v>
      </c>
      <c r="E16" s="180" t="s">
        <v>175</v>
      </c>
      <c r="F16" s="180" t="s">
        <v>176</v>
      </c>
      <c r="G16" s="180" t="s">
        <v>177</v>
      </c>
    </row>
    <row r="17" spans="1:18" ht="44.25" customHeight="1" thickBot="1" x14ac:dyDescent="0.25">
      <c r="B17" s="182" t="s">
        <v>151</v>
      </c>
      <c r="C17" s="180" t="s">
        <v>178</v>
      </c>
      <c r="D17" s="180" t="s">
        <v>179</v>
      </c>
      <c r="E17" s="180" t="s">
        <v>180</v>
      </c>
      <c r="F17" s="180" t="s">
        <v>181</v>
      </c>
      <c r="G17" s="180" t="s">
        <v>182</v>
      </c>
    </row>
    <row r="18" spans="1:18" ht="44.25" customHeight="1" thickBot="1" x14ac:dyDescent="0.25">
      <c r="B18" s="182" t="s">
        <v>152</v>
      </c>
      <c r="C18" s="180" t="s">
        <v>183</v>
      </c>
      <c r="D18" s="180" t="s">
        <v>184</v>
      </c>
      <c r="E18" s="180" t="s">
        <v>185</v>
      </c>
      <c r="F18" s="180" t="s">
        <v>186</v>
      </c>
      <c r="G18" s="180" t="s">
        <v>187</v>
      </c>
    </row>
    <row r="19" spans="1:18" ht="44.25" customHeight="1" thickBot="1" x14ac:dyDescent="0.25">
      <c r="B19" s="182" t="s">
        <v>188</v>
      </c>
      <c r="C19" s="180" t="s">
        <v>189</v>
      </c>
      <c r="D19" s="333" t="s">
        <v>190</v>
      </c>
      <c r="E19" s="334"/>
      <c r="F19" s="180" t="s">
        <v>191</v>
      </c>
      <c r="G19" s="180" t="s">
        <v>192</v>
      </c>
    </row>
    <row r="20" spans="1:18" x14ac:dyDescent="0.2">
      <c r="B20" s="183"/>
      <c r="C20" s="184"/>
      <c r="D20" s="184"/>
      <c r="E20" s="184"/>
      <c r="F20" s="184"/>
      <c r="G20" s="184"/>
    </row>
    <row r="21" spans="1:18" customFormat="1" ht="15" x14ac:dyDescent="0.25">
      <c r="A21" s="185" t="s">
        <v>193</v>
      </c>
      <c r="C21" s="186"/>
      <c r="D21" s="186"/>
      <c r="E21" s="186"/>
      <c r="F21" s="186"/>
      <c r="G21" s="186"/>
      <c r="H21" s="186"/>
      <c r="I21" s="186"/>
      <c r="J21" s="186"/>
      <c r="K21" s="186"/>
      <c r="L21" s="186"/>
      <c r="M21" s="186"/>
      <c r="N21" s="186"/>
      <c r="O21" s="186"/>
      <c r="P21" s="186"/>
      <c r="Q21" s="186"/>
      <c r="R21" s="186"/>
    </row>
    <row r="22" spans="1:18" customFormat="1" ht="15" x14ac:dyDescent="0.25">
      <c r="B22" s="187" t="s">
        <v>194</v>
      </c>
      <c r="C22" s="188"/>
      <c r="D22" s="188"/>
      <c r="E22" s="188"/>
      <c r="F22" s="188"/>
      <c r="G22" s="188"/>
      <c r="H22" s="189"/>
      <c r="I22" s="186"/>
      <c r="J22" s="186"/>
      <c r="K22" s="186"/>
      <c r="L22" s="186"/>
      <c r="M22" s="186"/>
      <c r="N22" s="186"/>
      <c r="O22" s="186"/>
      <c r="P22" s="186"/>
      <c r="Q22" s="186"/>
      <c r="R22" s="186"/>
    </row>
    <row r="23" spans="1:18" customFormat="1" ht="65.25" customHeight="1" x14ac:dyDescent="0.25">
      <c r="B23" s="190"/>
      <c r="C23" s="321" t="s">
        <v>195</v>
      </c>
      <c r="D23" s="322"/>
      <c r="E23" s="322"/>
      <c r="F23" s="322"/>
      <c r="G23" s="322"/>
      <c r="H23" s="323"/>
      <c r="N23" s="191"/>
      <c r="O23" s="191"/>
      <c r="P23" s="191"/>
      <c r="Q23" s="191"/>
      <c r="R23" s="191"/>
    </row>
    <row r="24" spans="1:18" customFormat="1" ht="15" x14ac:dyDescent="0.25">
      <c r="B24" s="190"/>
      <c r="C24" s="192" t="s">
        <v>196</v>
      </c>
      <c r="D24" s="193"/>
      <c r="E24" s="193"/>
      <c r="F24" s="193"/>
      <c r="G24" s="193"/>
      <c r="H24" s="194"/>
      <c r="I24" s="186"/>
      <c r="J24" s="186"/>
      <c r="K24" s="186"/>
      <c r="L24" s="186"/>
      <c r="M24" s="186"/>
      <c r="N24" s="186"/>
      <c r="O24" s="186"/>
      <c r="P24" s="186"/>
      <c r="Q24" s="186"/>
      <c r="R24" s="186"/>
    </row>
    <row r="25" spans="1:18" customFormat="1" ht="15" x14ac:dyDescent="0.25">
      <c r="B25" s="190"/>
      <c r="C25" s="195" t="s">
        <v>197</v>
      </c>
      <c r="D25" s="196"/>
      <c r="E25" s="196"/>
      <c r="F25" s="196"/>
      <c r="G25" s="196"/>
      <c r="H25" s="197"/>
      <c r="I25" s="186"/>
      <c r="J25" s="186"/>
      <c r="K25" s="186"/>
      <c r="L25" s="186"/>
      <c r="M25" s="186"/>
      <c r="N25" s="186"/>
      <c r="O25" s="186"/>
      <c r="P25" s="186"/>
      <c r="Q25" s="186"/>
      <c r="R25" s="186"/>
    </row>
    <row r="26" spans="1:18" customFormat="1" ht="15" x14ac:dyDescent="0.25">
      <c r="B26" s="190"/>
      <c r="C26" s="195" t="s">
        <v>198</v>
      </c>
      <c r="D26" s="196"/>
      <c r="E26" s="196"/>
      <c r="F26" s="196"/>
      <c r="G26" s="196"/>
      <c r="H26" s="197"/>
      <c r="I26" s="186"/>
      <c r="J26" s="186"/>
      <c r="K26" s="186"/>
      <c r="L26" s="186"/>
      <c r="M26" s="186"/>
      <c r="N26" s="186"/>
      <c r="O26" s="186"/>
      <c r="P26" s="186"/>
      <c r="Q26" s="186"/>
      <c r="R26" s="186"/>
    </row>
    <row r="27" spans="1:18" customFormat="1" ht="15" x14ac:dyDescent="0.25">
      <c r="B27" s="190"/>
      <c r="C27" s="195" t="s">
        <v>199</v>
      </c>
      <c r="D27" s="196"/>
      <c r="E27" s="196"/>
      <c r="F27" s="196"/>
      <c r="G27" s="196"/>
      <c r="H27" s="197"/>
      <c r="I27" s="186"/>
      <c r="J27" s="186"/>
      <c r="K27" s="186"/>
      <c r="L27" s="186"/>
      <c r="M27" s="186"/>
      <c r="N27" s="186"/>
      <c r="O27" s="186"/>
      <c r="P27" s="186"/>
      <c r="Q27" s="186"/>
      <c r="R27" s="186"/>
    </row>
    <row r="28" spans="1:18" customFormat="1" ht="15" x14ac:dyDescent="0.25">
      <c r="B28" s="190"/>
      <c r="C28" s="195" t="s">
        <v>200</v>
      </c>
      <c r="D28" s="196"/>
      <c r="E28" s="196"/>
      <c r="F28" s="196"/>
      <c r="G28" s="196"/>
      <c r="H28" s="197"/>
      <c r="I28" s="186"/>
      <c r="J28" s="186"/>
      <c r="K28" s="186"/>
      <c r="L28" s="186"/>
      <c r="M28" s="186"/>
      <c r="N28" s="186"/>
      <c r="O28" s="186"/>
      <c r="P28" s="186"/>
      <c r="Q28" s="186"/>
      <c r="R28" s="186"/>
    </row>
    <row r="29" spans="1:18" customFormat="1" ht="41.25" customHeight="1" x14ac:dyDescent="0.25">
      <c r="B29" s="190"/>
      <c r="C29" s="340" t="s">
        <v>201</v>
      </c>
      <c r="D29" s="341"/>
      <c r="E29" s="341"/>
      <c r="F29" s="341"/>
      <c r="G29" s="341"/>
      <c r="H29" s="342"/>
      <c r="N29" s="198"/>
      <c r="O29" s="198"/>
      <c r="P29" s="198"/>
      <c r="Q29" s="186"/>
      <c r="R29" s="186"/>
    </row>
    <row r="30" spans="1:18" customFormat="1" ht="38.25" customHeight="1" x14ac:dyDescent="0.25">
      <c r="B30" s="199"/>
      <c r="C30" s="321" t="s">
        <v>202</v>
      </c>
      <c r="D30" s="322"/>
      <c r="E30" s="322"/>
      <c r="F30" s="322"/>
      <c r="G30" s="322"/>
      <c r="H30" s="323"/>
      <c r="N30" s="191"/>
      <c r="O30" s="191"/>
      <c r="P30" s="191"/>
      <c r="Q30" s="191"/>
      <c r="R30" s="186"/>
    </row>
    <row r="31" spans="1:18" customFormat="1" ht="43.5" customHeight="1" x14ac:dyDescent="0.25">
      <c r="B31" s="321" t="s">
        <v>203</v>
      </c>
      <c r="C31" s="322"/>
      <c r="D31" s="322"/>
      <c r="E31" s="322"/>
      <c r="F31" s="322"/>
      <c r="G31" s="322"/>
      <c r="H31" s="323"/>
      <c r="I31" s="186"/>
      <c r="J31" s="186"/>
      <c r="K31" s="186"/>
      <c r="L31" s="186"/>
      <c r="M31" s="186"/>
      <c r="N31" s="186"/>
      <c r="O31" s="186"/>
      <c r="P31" s="186"/>
      <c r="Q31" s="186"/>
      <c r="R31" s="186"/>
    </row>
    <row r="32" spans="1:18" customFormat="1" ht="49.5" customHeight="1" x14ac:dyDescent="0.25">
      <c r="B32" s="321" t="s">
        <v>204</v>
      </c>
      <c r="C32" s="322"/>
      <c r="D32" s="322"/>
      <c r="E32" s="322"/>
      <c r="F32" s="322"/>
      <c r="G32" s="322"/>
      <c r="H32" s="323"/>
      <c r="I32" s="200"/>
    </row>
    <row r="33" spans="1:9" customFormat="1" ht="46.5" customHeight="1" x14ac:dyDescent="0.25">
      <c r="B33" s="321" t="s">
        <v>205</v>
      </c>
      <c r="C33" s="322"/>
      <c r="D33" s="322"/>
      <c r="E33" s="322"/>
      <c r="F33" s="322"/>
      <c r="G33" s="322"/>
      <c r="H33" s="323"/>
      <c r="I33" s="200"/>
    </row>
    <row r="34" spans="1:9" customFormat="1" ht="30" customHeight="1" x14ac:dyDescent="0.25">
      <c r="B34" s="321" t="s">
        <v>206</v>
      </c>
      <c r="C34" s="322"/>
      <c r="D34" s="322"/>
      <c r="E34" s="322"/>
      <c r="F34" s="322"/>
      <c r="G34" s="322"/>
      <c r="H34" s="323"/>
      <c r="I34" s="200"/>
    </row>
    <row r="35" spans="1:9" customFormat="1" ht="15" customHeight="1" x14ac:dyDescent="0.25">
      <c r="A35" s="201" t="s">
        <v>207</v>
      </c>
      <c r="B35" s="201"/>
      <c r="I35" s="202"/>
    </row>
    <row r="36" spans="1:9" customFormat="1" ht="30" customHeight="1" x14ac:dyDescent="0.25">
      <c r="B36" s="344" t="s">
        <v>208</v>
      </c>
      <c r="C36" s="345"/>
      <c r="D36" s="345"/>
      <c r="E36" s="345"/>
      <c r="F36" s="345"/>
      <c r="G36" s="345"/>
      <c r="H36" s="346"/>
    </row>
    <row r="37" spans="1:9" customFormat="1" ht="12.75" customHeight="1" x14ac:dyDescent="0.25">
      <c r="B37" s="347" t="s">
        <v>209</v>
      </c>
      <c r="C37" s="348"/>
      <c r="D37" s="348"/>
      <c r="E37" s="348"/>
      <c r="F37" s="348"/>
      <c r="G37" s="203"/>
      <c r="H37" s="204"/>
    </row>
    <row r="38" spans="1:9" customFormat="1" ht="29.25" customHeight="1" x14ac:dyDescent="0.25">
      <c r="B38" s="349" t="s">
        <v>210</v>
      </c>
      <c r="C38" s="350"/>
      <c r="D38" s="350"/>
      <c r="E38" s="350"/>
      <c r="F38" s="350"/>
      <c r="G38" s="350"/>
      <c r="H38" s="351"/>
    </row>
    <row r="39" spans="1:9" customFormat="1" ht="15" customHeight="1" x14ac:dyDescent="0.25">
      <c r="B39" s="205" t="s">
        <v>211</v>
      </c>
      <c r="C39" s="203"/>
      <c r="D39" s="203"/>
      <c r="E39" s="203"/>
      <c r="F39" s="203"/>
      <c r="G39" s="203"/>
      <c r="H39" s="204"/>
    </row>
    <row r="40" spans="1:9" customFormat="1" ht="30.75" customHeight="1" x14ac:dyDescent="0.25">
      <c r="B40" s="349" t="s">
        <v>212</v>
      </c>
      <c r="C40" s="350"/>
      <c r="D40" s="350"/>
      <c r="E40" s="350"/>
      <c r="F40" s="350"/>
      <c r="G40" s="350"/>
      <c r="H40" s="351"/>
    </row>
    <row r="41" spans="1:9" customFormat="1" ht="12.75" customHeight="1" x14ac:dyDescent="0.25">
      <c r="B41" s="352" t="s">
        <v>213</v>
      </c>
      <c r="C41" s="353"/>
      <c r="D41" s="353"/>
      <c r="E41" s="353"/>
      <c r="F41" s="353"/>
      <c r="G41" s="353"/>
      <c r="H41" s="204"/>
    </row>
    <row r="42" spans="1:9" customFormat="1" ht="35.25" customHeight="1" x14ac:dyDescent="0.25">
      <c r="B42" s="349" t="s">
        <v>214</v>
      </c>
      <c r="C42" s="350"/>
      <c r="D42" s="350"/>
      <c r="E42" s="350"/>
      <c r="F42" s="350"/>
      <c r="G42" s="350"/>
      <c r="H42" s="351"/>
    </row>
    <row r="43" spans="1:9" customFormat="1" ht="24.75" customHeight="1" x14ac:dyDescent="0.25">
      <c r="B43" s="354" t="s">
        <v>215</v>
      </c>
      <c r="C43" s="355"/>
      <c r="D43" s="355"/>
      <c r="E43" s="355"/>
      <c r="F43" s="355"/>
      <c r="G43" s="355"/>
      <c r="H43" s="356"/>
    </row>
    <row r="44" spans="1:9" customFormat="1" ht="27.75" customHeight="1" x14ac:dyDescent="0.25">
      <c r="B44" s="340" t="s">
        <v>216</v>
      </c>
      <c r="C44" s="341"/>
      <c r="D44" s="341"/>
      <c r="E44" s="341"/>
      <c r="F44" s="341"/>
      <c r="G44" s="341"/>
      <c r="H44" s="342"/>
    </row>
    <row r="45" spans="1:9" customFormat="1" ht="21" customHeight="1" x14ac:dyDescent="0.25">
      <c r="B45" s="321" t="s">
        <v>217</v>
      </c>
      <c r="C45" s="322"/>
      <c r="D45" s="322"/>
      <c r="E45" s="322"/>
      <c r="F45" s="322"/>
      <c r="G45" s="322"/>
      <c r="H45" s="323"/>
    </row>
    <row r="46" spans="1:9" customFormat="1" ht="26.25" customHeight="1" x14ac:dyDescent="0.25">
      <c r="B46" s="343" t="s">
        <v>218</v>
      </c>
      <c r="C46" s="343"/>
      <c r="D46" s="343"/>
      <c r="E46" s="343"/>
      <c r="F46" s="343"/>
      <c r="G46" s="343"/>
      <c r="H46" s="343"/>
    </row>
  </sheetData>
  <mergeCells count="27">
    <mergeCell ref="B46:H46"/>
    <mergeCell ref="B33:H33"/>
    <mergeCell ref="B34:H34"/>
    <mergeCell ref="B36:H36"/>
    <mergeCell ref="B37:F37"/>
    <mergeCell ref="B38:H38"/>
    <mergeCell ref="B40:H40"/>
    <mergeCell ref="B41:G41"/>
    <mergeCell ref="B42:H42"/>
    <mergeCell ref="B43:H43"/>
    <mergeCell ref="B44:H44"/>
    <mergeCell ref="B45:H45"/>
    <mergeCell ref="B32:H32"/>
    <mergeCell ref="A1:K1"/>
    <mergeCell ref="J7:K7"/>
    <mergeCell ref="B11:B12"/>
    <mergeCell ref="C11:G11"/>
    <mergeCell ref="B13:B15"/>
    <mergeCell ref="C14:D14"/>
    <mergeCell ref="E14:G14"/>
    <mergeCell ref="D15:E15"/>
    <mergeCell ref="F15:G15"/>
    <mergeCell ref="D19:E19"/>
    <mergeCell ref="C23:H23"/>
    <mergeCell ref="C29:H29"/>
    <mergeCell ref="C30:H30"/>
    <mergeCell ref="B31:H31"/>
  </mergeCells>
  <pageMargins left="0.7" right="0.7" top="0.75" bottom="0.75" header="0.3" footer="0.3"/>
  <pageSetup paperSize="3" orientation="landscape" r:id="rId1"/>
  <headerFooter>
    <oddFooter>Page &amp;P&amp;R&amp;F</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Z344"/>
  <sheetViews>
    <sheetView zoomScale="85" zoomScaleNormal="85" workbookViewId="0">
      <selection activeCell="D10" sqref="D10"/>
    </sheetView>
  </sheetViews>
  <sheetFormatPr defaultRowHeight="12.75" x14ac:dyDescent="0.2"/>
  <cols>
    <col min="1" max="1" width="25" style="3" customWidth="1"/>
    <col min="2" max="3" width="9.140625" style="3"/>
    <col min="4" max="4" width="15.5703125" style="3" customWidth="1"/>
    <col min="5" max="5" width="17" style="3" customWidth="1"/>
    <col min="6" max="6" width="18.42578125" style="3" customWidth="1"/>
    <col min="7" max="101" width="17.85546875" style="3" bestFit="1" customWidth="1"/>
    <col min="102" max="256" width="9.140625" style="3"/>
    <col min="257" max="257" width="25" style="3" customWidth="1"/>
    <col min="258" max="259" width="9.140625" style="3"/>
    <col min="260" max="260" width="15.5703125" style="3" customWidth="1"/>
    <col min="261" max="261" width="17" style="3" customWidth="1"/>
    <col min="262" max="262" width="18.42578125" style="3" customWidth="1"/>
    <col min="263" max="357" width="17.85546875" style="3" bestFit="1" customWidth="1"/>
    <col min="358" max="512" width="9.140625" style="3"/>
    <col min="513" max="513" width="25" style="3" customWidth="1"/>
    <col min="514" max="515" width="9.140625" style="3"/>
    <col min="516" max="516" width="15.5703125" style="3" customWidth="1"/>
    <col min="517" max="517" width="17" style="3" customWidth="1"/>
    <col min="518" max="518" width="18.42578125" style="3" customWidth="1"/>
    <col min="519" max="613" width="17.85546875" style="3" bestFit="1" customWidth="1"/>
    <col min="614" max="768" width="9.140625" style="3"/>
    <col min="769" max="769" width="25" style="3" customWidth="1"/>
    <col min="770" max="771" width="9.140625" style="3"/>
    <col min="772" max="772" width="15.5703125" style="3" customWidth="1"/>
    <col min="773" max="773" width="17" style="3" customWidth="1"/>
    <col min="774" max="774" width="18.42578125" style="3" customWidth="1"/>
    <col min="775" max="869" width="17.85546875" style="3" bestFit="1" customWidth="1"/>
    <col min="870" max="1024" width="9.140625" style="3"/>
    <col min="1025" max="1025" width="25" style="3" customWidth="1"/>
    <col min="1026" max="1027" width="9.140625" style="3"/>
    <col min="1028" max="1028" width="15.5703125" style="3" customWidth="1"/>
    <col min="1029" max="1029" width="17" style="3" customWidth="1"/>
    <col min="1030" max="1030" width="18.42578125" style="3" customWidth="1"/>
    <col min="1031" max="1125" width="17.85546875" style="3" bestFit="1" customWidth="1"/>
    <col min="1126" max="1280" width="9.140625" style="3"/>
    <col min="1281" max="1281" width="25" style="3" customWidth="1"/>
    <col min="1282" max="1283" width="9.140625" style="3"/>
    <col min="1284" max="1284" width="15.5703125" style="3" customWidth="1"/>
    <col min="1285" max="1285" width="17" style="3" customWidth="1"/>
    <col min="1286" max="1286" width="18.42578125" style="3" customWidth="1"/>
    <col min="1287" max="1381" width="17.85546875" style="3" bestFit="1" customWidth="1"/>
    <col min="1382" max="1536" width="9.140625" style="3"/>
    <col min="1537" max="1537" width="25" style="3" customWidth="1"/>
    <col min="1538" max="1539" width="9.140625" style="3"/>
    <col min="1540" max="1540" width="15.5703125" style="3" customWidth="1"/>
    <col min="1541" max="1541" width="17" style="3" customWidth="1"/>
    <col min="1542" max="1542" width="18.42578125" style="3" customWidth="1"/>
    <col min="1543" max="1637" width="17.85546875" style="3" bestFit="1" customWidth="1"/>
    <col min="1638" max="1792" width="9.140625" style="3"/>
    <col min="1793" max="1793" width="25" style="3" customWidth="1"/>
    <col min="1794" max="1795" width="9.140625" style="3"/>
    <col min="1796" max="1796" width="15.5703125" style="3" customWidth="1"/>
    <col min="1797" max="1797" width="17" style="3" customWidth="1"/>
    <col min="1798" max="1798" width="18.42578125" style="3" customWidth="1"/>
    <col min="1799" max="1893" width="17.85546875" style="3" bestFit="1" customWidth="1"/>
    <col min="1894" max="2048" width="9.140625" style="3"/>
    <col min="2049" max="2049" width="25" style="3" customWidth="1"/>
    <col min="2050" max="2051" width="9.140625" style="3"/>
    <col min="2052" max="2052" width="15.5703125" style="3" customWidth="1"/>
    <col min="2053" max="2053" width="17" style="3" customWidth="1"/>
    <col min="2054" max="2054" width="18.42578125" style="3" customWidth="1"/>
    <col min="2055" max="2149" width="17.85546875" style="3" bestFit="1" customWidth="1"/>
    <col min="2150" max="2304" width="9.140625" style="3"/>
    <col min="2305" max="2305" width="25" style="3" customWidth="1"/>
    <col min="2306" max="2307" width="9.140625" style="3"/>
    <col min="2308" max="2308" width="15.5703125" style="3" customWidth="1"/>
    <col min="2309" max="2309" width="17" style="3" customWidth="1"/>
    <col min="2310" max="2310" width="18.42578125" style="3" customWidth="1"/>
    <col min="2311" max="2405" width="17.85546875" style="3" bestFit="1" customWidth="1"/>
    <col min="2406" max="2560" width="9.140625" style="3"/>
    <col min="2561" max="2561" width="25" style="3" customWidth="1"/>
    <col min="2562" max="2563" width="9.140625" style="3"/>
    <col min="2564" max="2564" width="15.5703125" style="3" customWidth="1"/>
    <col min="2565" max="2565" width="17" style="3" customWidth="1"/>
    <col min="2566" max="2566" width="18.42578125" style="3" customWidth="1"/>
    <col min="2567" max="2661" width="17.85546875" style="3" bestFit="1" customWidth="1"/>
    <col min="2662" max="2816" width="9.140625" style="3"/>
    <col min="2817" max="2817" width="25" style="3" customWidth="1"/>
    <col min="2818" max="2819" width="9.140625" style="3"/>
    <col min="2820" max="2820" width="15.5703125" style="3" customWidth="1"/>
    <col min="2821" max="2821" width="17" style="3" customWidth="1"/>
    <col min="2822" max="2822" width="18.42578125" style="3" customWidth="1"/>
    <col min="2823" max="2917" width="17.85546875" style="3" bestFit="1" customWidth="1"/>
    <col min="2918" max="3072" width="9.140625" style="3"/>
    <col min="3073" max="3073" width="25" style="3" customWidth="1"/>
    <col min="3074" max="3075" width="9.140625" style="3"/>
    <col min="3076" max="3076" width="15.5703125" style="3" customWidth="1"/>
    <col min="3077" max="3077" width="17" style="3" customWidth="1"/>
    <col min="3078" max="3078" width="18.42578125" style="3" customWidth="1"/>
    <col min="3079" max="3173" width="17.85546875" style="3" bestFit="1" customWidth="1"/>
    <col min="3174" max="3328" width="9.140625" style="3"/>
    <col min="3329" max="3329" width="25" style="3" customWidth="1"/>
    <col min="3330" max="3331" width="9.140625" style="3"/>
    <col min="3332" max="3332" width="15.5703125" style="3" customWidth="1"/>
    <col min="3333" max="3333" width="17" style="3" customWidth="1"/>
    <col min="3334" max="3334" width="18.42578125" style="3" customWidth="1"/>
    <col min="3335" max="3429" width="17.85546875" style="3" bestFit="1" customWidth="1"/>
    <col min="3430" max="3584" width="9.140625" style="3"/>
    <col min="3585" max="3585" width="25" style="3" customWidth="1"/>
    <col min="3586" max="3587" width="9.140625" style="3"/>
    <col min="3588" max="3588" width="15.5703125" style="3" customWidth="1"/>
    <col min="3589" max="3589" width="17" style="3" customWidth="1"/>
    <col min="3590" max="3590" width="18.42578125" style="3" customWidth="1"/>
    <col min="3591" max="3685" width="17.85546875" style="3" bestFit="1" customWidth="1"/>
    <col min="3686" max="3840" width="9.140625" style="3"/>
    <col min="3841" max="3841" width="25" style="3" customWidth="1"/>
    <col min="3842" max="3843" width="9.140625" style="3"/>
    <col min="3844" max="3844" width="15.5703125" style="3" customWidth="1"/>
    <col min="3845" max="3845" width="17" style="3" customWidth="1"/>
    <col min="3846" max="3846" width="18.42578125" style="3" customWidth="1"/>
    <col min="3847" max="3941" width="17.85546875" style="3" bestFit="1" customWidth="1"/>
    <col min="3942" max="4096" width="9.140625" style="3"/>
    <col min="4097" max="4097" width="25" style="3" customWidth="1"/>
    <col min="4098" max="4099" width="9.140625" style="3"/>
    <col min="4100" max="4100" width="15.5703125" style="3" customWidth="1"/>
    <col min="4101" max="4101" width="17" style="3" customWidth="1"/>
    <col min="4102" max="4102" width="18.42578125" style="3" customWidth="1"/>
    <col min="4103" max="4197" width="17.85546875" style="3" bestFit="1" customWidth="1"/>
    <col min="4198" max="4352" width="9.140625" style="3"/>
    <col min="4353" max="4353" width="25" style="3" customWidth="1"/>
    <col min="4354" max="4355" width="9.140625" style="3"/>
    <col min="4356" max="4356" width="15.5703125" style="3" customWidth="1"/>
    <col min="4357" max="4357" width="17" style="3" customWidth="1"/>
    <col min="4358" max="4358" width="18.42578125" style="3" customWidth="1"/>
    <col min="4359" max="4453" width="17.85546875" style="3" bestFit="1" customWidth="1"/>
    <col min="4454" max="4608" width="9.140625" style="3"/>
    <col min="4609" max="4609" width="25" style="3" customWidth="1"/>
    <col min="4610" max="4611" width="9.140625" style="3"/>
    <col min="4612" max="4612" width="15.5703125" style="3" customWidth="1"/>
    <col min="4613" max="4613" width="17" style="3" customWidth="1"/>
    <col min="4614" max="4614" width="18.42578125" style="3" customWidth="1"/>
    <col min="4615" max="4709" width="17.85546875" style="3" bestFit="1" customWidth="1"/>
    <col min="4710" max="4864" width="9.140625" style="3"/>
    <col min="4865" max="4865" width="25" style="3" customWidth="1"/>
    <col min="4866" max="4867" width="9.140625" style="3"/>
    <col min="4868" max="4868" width="15.5703125" style="3" customWidth="1"/>
    <col min="4869" max="4869" width="17" style="3" customWidth="1"/>
    <col min="4870" max="4870" width="18.42578125" style="3" customWidth="1"/>
    <col min="4871" max="4965" width="17.85546875" style="3" bestFit="1" customWidth="1"/>
    <col min="4966" max="5120" width="9.140625" style="3"/>
    <col min="5121" max="5121" width="25" style="3" customWidth="1"/>
    <col min="5122" max="5123" width="9.140625" style="3"/>
    <col min="5124" max="5124" width="15.5703125" style="3" customWidth="1"/>
    <col min="5125" max="5125" width="17" style="3" customWidth="1"/>
    <col min="5126" max="5126" width="18.42578125" style="3" customWidth="1"/>
    <col min="5127" max="5221" width="17.85546875" style="3" bestFit="1" customWidth="1"/>
    <col min="5222" max="5376" width="9.140625" style="3"/>
    <col min="5377" max="5377" width="25" style="3" customWidth="1"/>
    <col min="5378" max="5379" width="9.140625" style="3"/>
    <col min="5380" max="5380" width="15.5703125" style="3" customWidth="1"/>
    <col min="5381" max="5381" width="17" style="3" customWidth="1"/>
    <col min="5382" max="5382" width="18.42578125" style="3" customWidth="1"/>
    <col min="5383" max="5477" width="17.85546875" style="3" bestFit="1" customWidth="1"/>
    <col min="5478" max="5632" width="9.140625" style="3"/>
    <col min="5633" max="5633" width="25" style="3" customWidth="1"/>
    <col min="5634" max="5635" width="9.140625" style="3"/>
    <col min="5636" max="5636" width="15.5703125" style="3" customWidth="1"/>
    <col min="5637" max="5637" width="17" style="3" customWidth="1"/>
    <col min="5638" max="5638" width="18.42578125" style="3" customWidth="1"/>
    <col min="5639" max="5733" width="17.85546875" style="3" bestFit="1" customWidth="1"/>
    <col min="5734" max="5888" width="9.140625" style="3"/>
    <col min="5889" max="5889" width="25" style="3" customWidth="1"/>
    <col min="5890" max="5891" width="9.140625" style="3"/>
    <col min="5892" max="5892" width="15.5703125" style="3" customWidth="1"/>
    <col min="5893" max="5893" width="17" style="3" customWidth="1"/>
    <col min="5894" max="5894" width="18.42578125" style="3" customWidth="1"/>
    <col min="5895" max="5989" width="17.85546875" style="3" bestFit="1" customWidth="1"/>
    <col min="5990" max="6144" width="9.140625" style="3"/>
    <col min="6145" max="6145" width="25" style="3" customWidth="1"/>
    <col min="6146" max="6147" width="9.140625" style="3"/>
    <col min="6148" max="6148" width="15.5703125" style="3" customWidth="1"/>
    <col min="6149" max="6149" width="17" style="3" customWidth="1"/>
    <col min="6150" max="6150" width="18.42578125" style="3" customWidth="1"/>
    <col min="6151" max="6245" width="17.85546875" style="3" bestFit="1" customWidth="1"/>
    <col min="6246" max="6400" width="9.140625" style="3"/>
    <col min="6401" max="6401" width="25" style="3" customWidth="1"/>
    <col min="6402" max="6403" width="9.140625" style="3"/>
    <col min="6404" max="6404" width="15.5703125" style="3" customWidth="1"/>
    <col min="6405" max="6405" width="17" style="3" customWidth="1"/>
    <col min="6406" max="6406" width="18.42578125" style="3" customWidth="1"/>
    <col min="6407" max="6501" width="17.85546875" style="3" bestFit="1" customWidth="1"/>
    <col min="6502" max="6656" width="9.140625" style="3"/>
    <col min="6657" max="6657" width="25" style="3" customWidth="1"/>
    <col min="6658" max="6659" width="9.140625" style="3"/>
    <col min="6660" max="6660" width="15.5703125" style="3" customWidth="1"/>
    <col min="6661" max="6661" width="17" style="3" customWidth="1"/>
    <col min="6662" max="6662" width="18.42578125" style="3" customWidth="1"/>
    <col min="6663" max="6757" width="17.85546875" style="3" bestFit="1" customWidth="1"/>
    <col min="6758" max="6912" width="9.140625" style="3"/>
    <col min="6913" max="6913" width="25" style="3" customWidth="1"/>
    <col min="6914" max="6915" width="9.140625" style="3"/>
    <col min="6916" max="6916" width="15.5703125" style="3" customWidth="1"/>
    <col min="6917" max="6917" width="17" style="3" customWidth="1"/>
    <col min="6918" max="6918" width="18.42578125" style="3" customWidth="1"/>
    <col min="6919" max="7013" width="17.85546875" style="3" bestFit="1" customWidth="1"/>
    <col min="7014" max="7168" width="9.140625" style="3"/>
    <col min="7169" max="7169" width="25" style="3" customWidth="1"/>
    <col min="7170" max="7171" width="9.140625" style="3"/>
    <col min="7172" max="7172" width="15.5703125" style="3" customWidth="1"/>
    <col min="7173" max="7173" width="17" style="3" customWidth="1"/>
    <col min="7174" max="7174" width="18.42578125" style="3" customWidth="1"/>
    <col min="7175" max="7269" width="17.85546875" style="3" bestFit="1" customWidth="1"/>
    <col min="7270" max="7424" width="9.140625" style="3"/>
    <col min="7425" max="7425" width="25" style="3" customWidth="1"/>
    <col min="7426" max="7427" width="9.140625" style="3"/>
    <col min="7428" max="7428" width="15.5703125" style="3" customWidth="1"/>
    <col min="7429" max="7429" width="17" style="3" customWidth="1"/>
    <col min="7430" max="7430" width="18.42578125" style="3" customWidth="1"/>
    <col min="7431" max="7525" width="17.85546875" style="3" bestFit="1" customWidth="1"/>
    <col min="7526" max="7680" width="9.140625" style="3"/>
    <col min="7681" max="7681" width="25" style="3" customWidth="1"/>
    <col min="7682" max="7683" width="9.140625" style="3"/>
    <col min="7684" max="7684" width="15.5703125" style="3" customWidth="1"/>
    <col min="7685" max="7685" width="17" style="3" customWidth="1"/>
    <col min="7686" max="7686" width="18.42578125" style="3" customWidth="1"/>
    <col min="7687" max="7781" width="17.85546875" style="3" bestFit="1" customWidth="1"/>
    <col min="7782" max="7936" width="9.140625" style="3"/>
    <col min="7937" max="7937" width="25" style="3" customWidth="1"/>
    <col min="7938" max="7939" width="9.140625" style="3"/>
    <col min="7940" max="7940" width="15.5703125" style="3" customWidth="1"/>
    <col min="7941" max="7941" width="17" style="3" customWidth="1"/>
    <col min="7942" max="7942" width="18.42578125" style="3" customWidth="1"/>
    <col min="7943" max="8037" width="17.85546875" style="3" bestFit="1" customWidth="1"/>
    <col min="8038" max="8192" width="9.140625" style="3"/>
    <col min="8193" max="8193" width="25" style="3" customWidth="1"/>
    <col min="8194" max="8195" width="9.140625" style="3"/>
    <col min="8196" max="8196" width="15.5703125" style="3" customWidth="1"/>
    <col min="8197" max="8197" width="17" style="3" customWidth="1"/>
    <col min="8198" max="8198" width="18.42578125" style="3" customWidth="1"/>
    <col min="8199" max="8293" width="17.85546875" style="3" bestFit="1" customWidth="1"/>
    <col min="8294" max="8448" width="9.140625" style="3"/>
    <col min="8449" max="8449" width="25" style="3" customWidth="1"/>
    <col min="8450" max="8451" width="9.140625" style="3"/>
    <col min="8452" max="8452" width="15.5703125" style="3" customWidth="1"/>
    <col min="8453" max="8453" width="17" style="3" customWidth="1"/>
    <col min="8454" max="8454" width="18.42578125" style="3" customWidth="1"/>
    <col min="8455" max="8549" width="17.85546875" style="3" bestFit="1" customWidth="1"/>
    <col min="8550" max="8704" width="9.140625" style="3"/>
    <col min="8705" max="8705" width="25" style="3" customWidth="1"/>
    <col min="8706" max="8707" width="9.140625" style="3"/>
    <col min="8708" max="8708" width="15.5703125" style="3" customWidth="1"/>
    <col min="8709" max="8709" width="17" style="3" customWidth="1"/>
    <col min="8710" max="8710" width="18.42578125" style="3" customWidth="1"/>
    <col min="8711" max="8805" width="17.85546875" style="3" bestFit="1" customWidth="1"/>
    <col min="8806" max="8960" width="9.140625" style="3"/>
    <col min="8961" max="8961" width="25" style="3" customWidth="1"/>
    <col min="8962" max="8963" width="9.140625" style="3"/>
    <col min="8964" max="8964" width="15.5703125" style="3" customWidth="1"/>
    <col min="8965" max="8965" width="17" style="3" customWidth="1"/>
    <col min="8966" max="8966" width="18.42578125" style="3" customWidth="1"/>
    <col min="8967" max="9061" width="17.85546875" style="3" bestFit="1" customWidth="1"/>
    <col min="9062" max="9216" width="9.140625" style="3"/>
    <col min="9217" max="9217" width="25" style="3" customWidth="1"/>
    <col min="9218" max="9219" width="9.140625" style="3"/>
    <col min="9220" max="9220" width="15.5703125" style="3" customWidth="1"/>
    <col min="9221" max="9221" width="17" style="3" customWidth="1"/>
    <col min="9222" max="9222" width="18.42578125" style="3" customWidth="1"/>
    <col min="9223" max="9317" width="17.85546875" style="3" bestFit="1" customWidth="1"/>
    <col min="9318" max="9472" width="9.140625" style="3"/>
    <col min="9473" max="9473" width="25" style="3" customWidth="1"/>
    <col min="9474" max="9475" width="9.140625" style="3"/>
    <col min="9476" max="9476" width="15.5703125" style="3" customWidth="1"/>
    <col min="9477" max="9477" width="17" style="3" customWidth="1"/>
    <col min="9478" max="9478" width="18.42578125" style="3" customWidth="1"/>
    <col min="9479" max="9573" width="17.85546875" style="3" bestFit="1" customWidth="1"/>
    <col min="9574" max="9728" width="9.140625" style="3"/>
    <col min="9729" max="9729" width="25" style="3" customWidth="1"/>
    <col min="9730" max="9731" width="9.140625" style="3"/>
    <col min="9732" max="9732" width="15.5703125" style="3" customWidth="1"/>
    <col min="9733" max="9733" width="17" style="3" customWidth="1"/>
    <col min="9734" max="9734" width="18.42578125" style="3" customWidth="1"/>
    <col min="9735" max="9829" width="17.85546875" style="3" bestFit="1" customWidth="1"/>
    <col min="9830" max="9984" width="9.140625" style="3"/>
    <col min="9985" max="9985" width="25" style="3" customWidth="1"/>
    <col min="9986" max="9987" width="9.140625" style="3"/>
    <col min="9988" max="9988" width="15.5703125" style="3" customWidth="1"/>
    <col min="9989" max="9989" width="17" style="3" customWidth="1"/>
    <col min="9990" max="9990" width="18.42578125" style="3" customWidth="1"/>
    <col min="9991" max="10085" width="17.85546875" style="3" bestFit="1" customWidth="1"/>
    <col min="10086" max="10240" width="9.140625" style="3"/>
    <col min="10241" max="10241" width="25" style="3" customWidth="1"/>
    <col min="10242" max="10243" width="9.140625" style="3"/>
    <col min="10244" max="10244" width="15.5703125" style="3" customWidth="1"/>
    <col min="10245" max="10245" width="17" style="3" customWidth="1"/>
    <col min="10246" max="10246" width="18.42578125" style="3" customWidth="1"/>
    <col min="10247" max="10341" width="17.85546875" style="3" bestFit="1" customWidth="1"/>
    <col min="10342" max="10496" width="9.140625" style="3"/>
    <col min="10497" max="10497" width="25" style="3" customWidth="1"/>
    <col min="10498" max="10499" width="9.140625" style="3"/>
    <col min="10500" max="10500" width="15.5703125" style="3" customWidth="1"/>
    <col min="10501" max="10501" width="17" style="3" customWidth="1"/>
    <col min="10502" max="10502" width="18.42578125" style="3" customWidth="1"/>
    <col min="10503" max="10597" width="17.85546875" style="3" bestFit="1" customWidth="1"/>
    <col min="10598" max="10752" width="9.140625" style="3"/>
    <col min="10753" max="10753" width="25" style="3" customWidth="1"/>
    <col min="10754" max="10755" width="9.140625" style="3"/>
    <col min="10756" max="10756" width="15.5703125" style="3" customWidth="1"/>
    <col min="10757" max="10757" width="17" style="3" customWidth="1"/>
    <col min="10758" max="10758" width="18.42578125" style="3" customWidth="1"/>
    <col min="10759" max="10853" width="17.85546875" style="3" bestFit="1" customWidth="1"/>
    <col min="10854" max="11008" width="9.140625" style="3"/>
    <col min="11009" max="11009" width="25" style="3" customWidth="1"/>
    <col min="11010" max="11011" width="9.140625" style="3"/>
    <col min="11012" max="11012" width="15.5703125" style="3" customWidth="1"/>
    <col min="11013" max="11013" width="17" style="3" customWidth="1"/>
    <col min="11014" max="11014" width="18.42578125" style="3" customWidth="1"/>
    <col min="11015" max="11109" width="17.85546875" style="3" bestFit="1" customWidth="1"/>
    <col min="11110" max="11264" width="9.140625" style="3"/>
    <col min="11265" max="11265" width="25" style="3" customWidth="1"/>
    <col min="11266" max="11267" width="9.140625" style="3"/>
    <col min="11268" max="11268" width="15.5703125" style="3" customWidth="1"/>
    <col min="11269" max="11269" width="17" style="3" customWidth="1"/>
    <col min="11270" max="11270" width="18.42578125" style="3" customWidth="1"/>
    <col min="11271" max="11365" width="17.85546875" style="3" bestFit="1" customWidth="1"/>
    <col min="11366" max="11520" width="9.140625" style="3"/>
    <col min="11521" max="11521" width="25" style="3" customWidth="1"/>
    <col min="11522" max="11523" width="9.140625" style="3"/>
    <col min="11524" max="11524" width="15.5703125" style="3" customWidth="1"/>
    <col min="11525" max="11525" width="17" style="3" customWidth="1"/>
    <col min="11526" max="11526" width="18.42578125" style="3" customWidth="1"/>
    <col min="11527" max="11621" width="17.85546875" style="3" bestFit="1" customWidth="1"/>
    <col min="11622" max="11776" width="9.140625" style="3"/>
    <col min="11777" max="11777" width="25" style="3" customWidth="1"/>
    <col min="11778" max="11779" width="9.140625" style="3"/>
    <col min="11780" max="11780" width="15.5703125" style="3" customWidth="1"/>
    <col min="11781" max="11781" width="17" style="3" customWidth="1"/>
    <col min="11782" max="11782" width="18.42578125" style="3" customWidth="1"/>
    <col min="11783" max="11877" width="17.85546875" style="3" bestFit="1" customWidth="1"/>
    <col min="11878" max="12032" width="9.140625" style="3"/>
    <col min="12033" max="12033" width="25" style="3" customWidth="1"/>
    <col min="12034" max="12035" width="9.140625" style="3"/>
    <col min="12036" max="12036" width="15.5703125" style="3" customWidth="1"/>
    <col min="12037" max="12037" width="17" style="3" customWidth="1"/>
    <col min="12038" max="12038" width="18.42578125" style="3" customWidth="1"/>
    <col min="12039" max="12133" width="17.85546875" style="3" bestFit="1" customWidth="1"/>
    <col min="12134" max="12288" width="9.140625" style="3"/>
    <col min="12289" max="12289" width="25" style="3" customWidth="1"/>
    <col min="12290" max="12291" width="9.140625" style="3"/>
    <col min="12292" max="12292" width="15.5703125" style="3" customWidth="1"/>
    <col min="12293" max="12293" width="17" style="3" customWidth="1"/>
    <col min="12294" max="12294" width="18.42578125" style="3" customWidth="1"/>
    <col min="12295" max="12389" width="17.85546875" style="3" bestFit="1" customWidth="1"/>
    <col min="12390" max="12544" width="9.140625" style="3"/>
    <col min="12545" max="12545" width="25" style="3" customWidth="1"/>
    <col min="12546" max="12547" width="9.140625" style="3"/>
    <col min="12548" max="12548" width="15.5703125" style="3" customWidth="1"/>
    <col min="12549" max="12549" width="17" style="3" customWidth="1"/>
    <col min="12550" max="12550" width="18.42578125" style="3" customWidth="1"/>
    <col min="12551" max="12645" width="17.85546875" style="3" bestFit="1" customWidth="1"/>
    <col min="12646" max="12800" width="9.140625" style="3"/>
    <col min="12801" max="12801" width="25" style="3" customWidth="1"/>
    <col min="12802" max="12803" width="9.140625" style="3"/>
    <col min="12804" max="12804" width="15.5703125" style="3" customWidth="1"/>
    <col min="12805" max="12805" width="17" style="3" customWidth="1"/>
    <col min="12806" max="12806" width="18.42578125" style="3" customWidth="1"/>
    <col min="12807" max="12901" width="17.85546875" style="3" bestFit="1" customWidth="1"/>
    <col min="12902" max="13056" width="9.140625" style="3"/>
    <col min="13057" max="13057" width="25" style="3" customWidth="1"/>
    <col min="13058" max="13059" width="9.140625" style="3"/>
    <col min="13060" max="13060" width="15.5703125" style="3" customWidth="1"/>
    <col min="13061" max="13061" width="17" style="3" customWidth="1"/>
    <col min="13062" max="13062" width="18.42578125" style="3" customWidth="1"/>
    <col min="13063" max="13157" width="17.85546875" style="3" bestFit="1" customWidth="1"/>
    <col min="13158" max="13312" width="9.140625" style="3"/>
    <col min="13313" max="13313" width="25" style="3" customWidth="1"/>
    <col min="13314" max="13315" width="9.140625" style="3"/>
    <col min="13316" max="13316" width="15.5703125" style="3" customWidth="1"/>
    <col min="13317" max="13317" width="17" style="3" customWidth="1"/>
    <col min="13318" max="13318" width="18.42578125" style="3" customWidth="1"/>
    <col min="13319" max="13413" width="17.85546875" style="3" bestFit="1" customWidth="1"/>
    <col min="13414" max="13568" width="9.140625" style="3"/>
    <col min="13569" max="13569" width="25" style="3" customWidth="1"/>
    <col min="13570" max="13571" width="9.140625" style="3"/>
    <col min="13572" max="13572" width="15.5703125" style="3" customWidth="1"/>
    <col min="13573" max="13573" width="17" style="3" customWidth="1"/>
    <col min="13574" max="13574" width="18.42578125" style="3" customWidth="1"/>
    <col min="13575" max="13669" width="17.85546875" style="3" bestFit="1" customWidth="1"/>
    <col min="13670" max="13824" width="9.140625" style="3"/>
    <col min="13825" max="13825" width="25" style="3" customWidth="1"/>
    <col min="13826" max="13827" width="9.140625" style="3"/>
    <col min="13828" max="13828" width="15.5703125" style="3" customWidth="1"/>
    <col min="13829" max="13829" width="17" style="3" customWidth="1"/>
    <col min="13830" max="13830" width="18.42578125" style="3" customWidth="1"/>
    <col min="13831" max="13925" width="17.85546875" style="3" bestFit="1" customWidth="1"/>
    <col min="13926" max="14080" width="9.140625" style="3"/>
    <col min="14081" max="14081" width="25" style="3" customWidth="1"/>
    <col min="14082" max="14083" width="9.140625" style="3"/>
    <col min="14084" max="14084" width="15.5703125" style="3" customWidth="1"/>
    <col min="14085" max="14085" width="17" style="3" customWidth="1"/>
    <col min="14086" max="14086" width="18.42578125" style="3" customWidth="1"/>
    <col min="14087" max="14181" width="17.85546875" style="3" bestFit="1" customWidth="1"/>
    <col min="14182" max="14336" width="9.140625" style="3"/>
    <col min="14337" max="14337" width="25" style="3" customWidth="1"/>
    <col min="14338" max="14339" width="9.140625" style="3"/>
    <col min="14340" max="14340" width="15.5703125" style="3" customWidth="1"/>
    <col min="14341" max="14341" width="17" style="3" customWidth="1"/>
    <col min="14342" max="14342" width="18.42578125" style="3" customWidth="1"/>
    <col min="14343" max="14437" width="17.85546875" style="3" bestFit="1" customWidth="1"/>
    <col min="14438" max="14592" width="9.140625" style="3"/>
    <col min="14593" max="14593" width="25" style="3" customWidth="1"/>
    <col min="14594" max="14595" width="9.140625" style="3"/>
    <col min="14596" max="14596" width="15.5703125" style="3" customWidth="1"/>
    <col min="14597" max="14597" width="17" style="3" customWidth="1"/>
    <col min="14598" max="14598" width="18.42578125" style="3" customWidth="1"/>
    <col min="14599" max="14693" width="17.85546875" style="3" bestFit="1" customWidth="1"/>
    <col min="14694" max="14848" width="9.140625" style="3"/>
    <col min="14849" max="14849" width="25" style="3" customWidth="1"/>
    <col min="14850" max="14851" width="9.140625" style="3"/>
    <col min="14852" max="14852" width="15.5703125" style="3" customWidth="1"/>
    <col min="14853" max="14853" width="17" style="3" customWidth="1"/>
    <col min="14854" max="14854" width="18.42578125" style="3" customWidth="1"/>
    <col min="14855" max="14949" width="17.85546875" style="3" bestFit="1" customWidth="1"/>
    <col min="14950" max="15104" width="9.140625" style="3"/>
    <col min="15105" max="15105" width="25" style="3" customWidth="1"/>
    <col min="15106" max="15107" width="9.140625" style="3"/>
    <col min="15108" max="15108" width="15.5703125" style="3" customWidth="1"/>
    <col min="15109" max="15109" width="17" style="3" customWidth="1"/>
    <col min="15110" max="15110" width="18.42578125" style="3" customWidth="1"/>
    <col min="15111" max="15205" width="17.85546875" style="3" bestFit="1" customWidth="1"/>
    <col min="15206" max="15360" width="9.140625" style="3"/>
    <col min="15361" max="15361" width="25" style="3" customWidth="1"/>
    <col min="15362" max="15363" width="9.140625" style="3"/>
    <col min="15364" max="15364" width="15.5703125" style="3" customWidth="1"/>
    <col min="15365" max="15365" width="17" style="3" customWidth="1"/>
    <col min="15366" max="15366" width="18.42578125" style="3" customWidth="1"/>
    <col min="15367" max="15461" width="17.85546875" style="3" bestFit="1" customWidth="1"/>
    <col min="15462" max="15616" width="9.140625" style="3"/>
    <col min="15617" max="15617" width="25" style="3" customWidth="1"/>
    <col min="15618" max="15619" width="9.140625" style="3"/>
    <col min="15620" max="15620" width="15.5703125" style="3" customWidth="1"/>
    <col min="15621" max="15621" width="17" style="3" customWidth="1"/>
    <col min="15622" max="15622" width="18.42578125" style="3" customWidth="1"/>
    <col min="15623" max="15717" width="17.85546875" style="3" bestFit="1" customWidth="1"/>
    <col min="15718" max="15872" width="9.140625" style="3"/>
    <col min="15873" max="15873" width="25" style="3" customWidth="1"/>
    <col min="15874" max="15875" width="9.140625" style="3"/>
    <col min="15876" max="15876" width="15.5703125" style="3" customWidth="1"/>
    <col min="15877" max="15877" width="17" style="3" customWidth="1"/>
    <col min="15878" max="15878" width="18.42578125" style="3" customWidth="1"/>
    <col min="15879" max="15973" width="17.85546875" style="3" bestFit="1" customWidth="1"/>
    <col min="15974" max="16128" width="9.140625" style="3"/>
    <col min="16129" max="16129" width="25" style="3" customWidth="1"/>
    <col min="16130" max="16131" width="9.140625" style="3"/>
    <col min="16132" max="16132" width="15.5703125" style="3" customWidth="1"/>
    <col min="16133" max="16133" width="17" style="3" customWidth="1"/>
    <col min="16134" max="16134" width="18.42578125" style="3" customWidth="1"/>
    <col min="16135" max="16229" width="17.85546875" style="3" bestFit="1" customWidth="1"/>
    <col min="16230" max="16384" width="9.140625" style="3"/>
  </cols>
  <sheetData>
    <row r="1" spans="1:104" s="8" customFormat="1" ht="20.25" x14ac:dyDescent="0.3">
      <c r="H1" s="242" t="s">
        <v>240</v>
      </c>
      <c r="I1" s="206"/>
    </row>
    <row r="2" spans="1:104" ht="18" x14ac:dyDescent="0.25">
      <c r="A2" s="208" t="s">
        <v>328</v>
      </c>
      <c r="CZ2" s="207" t="s">
        <v>61</v>
      </c>
    </row>
    <row r="3" spans="1:104" x14ac:dyDescent="0.2">
      <c r="A3" s="243" t="s">
        <v>244</v>
      </c>
      <c r="B3" s="212" t="s">
        <v>245</v>
      </c>
      <c r="C3" s="212"/>
      <c r="D3" s="212" t="s">
        <v>246</v>
      </c>
      <c r="E3" s="212"/>
      <c r="F3" s="244">
        <v>1.0416666666666666E-2</v>
      </c>
      <c r="G3" s="244">
        <v>2.0833333333333332E-2</v>
      </c>
      <c r="H3" s="244">
        <v>3.125E-2</v>
      </c>
      <c r="I3" s="244">
        <v>4.1666666666666664E-2</v>
      </c>
      <c r="J3" s="244">
        <v>5.2083333333333336E-2</v>
      </c>
      <c r="K3" s="244">
        <v>6.25E-2</v>
      </c>
      <c r="L3" s="244">
        <v>7.2916666666666671E-2</v>
      </c>
      <c r="M3" s="244">
        <v>8.3333333333333329E-2</v>
      </c>
      <c r="N3" s="244">
        <v>9.375E-2</v>
      </c>
      <c r="O3" s="244">
        <v>0.10416666666666667</v>
      </c>
      <c r="P3" s="244">
        <v>0.11458333333333333</v>
      </c>
      <c r="Q3" s="244">
        <v>0.125</v>
      </c>
      <c r="R3" s="244">
        <v>0.13541666666666666</v>
      </c>
      <c r="S3" s="244">
        <v>0.14583333333333334</v>
      </c>
      <c r="T3" s="244">
        <v>0.15625</v>
      </c>
      <c r="U3" s="244">
        <v>0.16666666666666666</v>
      </c>
      <c r="V3" s="244">
        <v>0.17708333333333334</v>
      </c>
      <c r="W3" s="244">
        <v>0.1875</v>
      </c>
      <c r="X3" s="244">
        <v>0.19791666666666666</v>
      </c>
      <c r="Y3" s="244">
        <v>0.20833333333333334</v>
      </c>
      <c r="Z3" s="244">
        <v>0.21875</v>
      </c>
      <c r="AA3" s="244">
        <v>0.22916666666666666</v>
      </c>
      <c r="AB3" s="244">
        <v>0.23958333333333334</v>
      </c>
      <c r="AC3" s="244">
        <v>0.25</v>
      </c>
      <c r="AD3" s="244">
        <v>0.26041666666666669</v>
      </c>
      <c r="AE3" s="244">
        <v>0.27083333333333331</v>
      </c>
      <c r="AF3" s="244">
        <v>0.28125</v>
      </c>
      <c r="AG3" s="244">
        <v>0.29166666666666669</v>
      </c>
      <c r="AH3" s="244">
        <v>0.30208333333333331</v>
      </c>
      <c r="AI3" s="244">
        <v>0.3125</v>
      </c>
      <c r="AJ3" s="244">
        <v>0.32291666666666669</v>
      </c>
      <c r="AK3" s="244">
        <v>0.33333333333333331</v>
      </c>
      <c r="AL3" s="244">
        <v>0.34375</v>
      </c>
      <c r="AM3" s="244">
        <v>0.35416666666666669</v>
      </c>
      <c r="AN3" s="244">
        <v>0.36458333333333331</v>
      </c>
      <c r="AO3" s="244">
        <v>0.375</v>
      </c>
      <c r="AP3" s="244">
        <v>0.38541666666666669</v>
      </c>
      <c r="AQ3" s="244">
        <v>0.39583333333333331</v>
      </c>
      <c r="AR3" s="244">
        <v>0.40625</v>
      </c>
      <c r="AS3" s="244">
        <v>0.41666666666666669</v>
      </c>
      <c r="AT3" s="244">
        <v>0.42708333333333331</v>
      </c>
      <c r="AU3" s="244">
        <v>0.4375</v>
      </c>
      <c r="AV3" s="244">
        <v>0.44791666666666669</v>
      </c>
      <c r="AW3" s="244">
        <v>0.45833333333333331</v>
      </c>
      <c r="AX3" s="244">
        <v>0.46875</v>
      </c>
      <c r="AY3" s="244">
        <v>0.47916666666666669</v>
      </c>
      <c r="AZ3" s="244">
        <v>0.48958333333333331</v>
      </c>
      <c r="BA3" s="244">
        <v>0.5</v>
      </c>
      <c r="BB3" s="244">
        <v>0.51041666666666663</v>
      </c>
      <c r="BC3" s="244">
        <v>0.52083333333333337</v>
      </c>
      <c r="BD3" s="244">
        <v>0.53125</v>
      </c>
      <c r="BE3" s="244">
        <v>0.54166666666666663</v>
      </c>
      <c r="BF3" s="244">
        <v>0.55208333333333337</v>
      </c>
      <c r="BG3" s="244">
        <v>0.5625</v>
      </c>
      <c r="BH3" s="244">
        <v>0.57291666666666663</v>
      </c>
      <c r="BI3" s="244">
        <v>0.58333333333333337</v>
      </c>
      <c r="BJ3" s="244">
        <v>0.59375</v>
      </c>
      <c r="BK3" s="244">
        <v>0.60416666666666663</v>
      </c>
      <c r="BL3" s="244">
        <v>0.61458333333333337</v>
      </c>
      <c r="BM3" s="244">
        <v>0.625</v>
      </c>
      <c r="BN3" s="244">
        <v>0.63541666666666663</v>
      </c>
      <c r="BO3" s="244">
        <v>0.64583333333333337</v>
      </c>
      <c r="BP3" s="244">
        <v>0.65625</v>
      </c>
      <c r="BQ3" s="244">
        <v>0.66666666666666663</v>
      </c>
      <c r="BR3" s="244">
        <v>0.67708333333333337</v>
      </c>
      <c r="BS3" s="244">
        <v>0.6875</v>
      </c>
      <c r="BT3" s="244">
        <v>0.69791666666666663</v>
      </c>
      <c r="BU3" s="244">
        <v>0.70833333333333337</v>
      </c>
      <c r="BV3" s="244">
        <v>0.71875</v>
      </c>
      <c r="BW3" s="244">
        <v>0.72916666666666663</v>
      </c>
      <c r="BX3" s="244">
        <v>0.73958333333333337</v>
      </c>
      <c r="BY3" s="244">
        <v>0.75</v>
      </c>
      <c r="BZ3" s="244">
        <v>0.76041666666666663</v>
      </c>
      <c r="CA3" s="244">
        <v>0.77083333333333337</v>
      </c>
      <c r="CB3" s="244">
        <v>0.78125</v>
      </c>
      <c r="CC3" s="244">
        <v>0.79166666666666663</v>
      </c>
      <c r="CD3" s="244">
        <v>0.80208333333333337</v>
      </c>
      <c r="CE3" s="244">
        <v>0.8125</v>
      </c>
      <c r="CF3" s="244">
        <v>0.82291666666666663</v>
      </c>
      <c r="CG3" s="244">
        <v>0.83333333333333337</v>
      </c>
      <c r="CH3" s="244">
        <v>0.84375</v>
      </c>
      <c r="CI3" s="244">
        <v>0.85416666666666663</v>
      </c>
      <c r="CJ3" s="244">
        <v>0.86458333333333337</v>
      </c>
      <c r="CK3" s="244">
        <v>0.875</v>
      </c>
      <c r="CL3" s="244">
        <v>0.88541666666666663</v>
      </c>
      <c r="CM3" s="244">
        <v>0.89583333333333337</v>
      </c>
      <c r="CN3" s="244">
        <v>0.90625</v>
      </c>
      <c r="CO3" s="244">
        <v>0.91666666666666663</v>
      </c>
      <c r="CP3" s="244">
        <v>0.92708333333333337</v>
      </c>
      <c r="CQ3" s="244">
        <v>0.9375</v>
      </c>
      <c r="CR3" s="244">
        <v>0.94791666666666663</v>
      </c>
      <c r="CS3" s="244">
        <v>0.95833333333333337</v>
      </c>
      <c r="CT3" s="244">
        <v>0.96875</v>
      </c>
      <c r="CU3" s="244">
        <v>0.97916666666666663</v>
      </c>
      <c r="CV3" s="244">
        <v>0.98958333333333337</v>
      </c>
      <c r="CW3" s="245">
        <v>1</v>
      </c>
      <c r="CX3" s="212" t="s">
        <v>247</v>
      </c>
      <c r="CZ3" s="3" t="s">
        <v>323</v>
      </c>
    </row>
    <row r="4" spans="1:104" x14ac:dyDescent="0.2">
      <c r="A4" s="243" t="s">
        <v>248</v>
      </c>
      <c r="B4" s="212" t="s">
        <v>329</v>
      </c>
      <c r="C4" s="212" t="s">
        <v>330</v>
      </c>
      <c r="D4" s="246">
        <v>41275</v>
      </c>
      <c r="E4" s="247"/>
      <c r="F4" s="248">
        <v>6.1994209796628501E-2</v>
      </c>
      <c r="G4" s="248">
        <v>6.2176268771642201E-2</v>
      </c>
      <c r="H4" s="248">
        <v>6.22393663433643E-2</v>
      </c>
      <c r="I4" s="248">
        <v>6.2384644920856602E-2</v>
      </c>
      <c r="J4" s="248">
        <v>6.24929432827631E-2</v>
      </c>
      <c r="K4" s="248">
        <v>6.2653086851394202E-2</v>
      </c>
      <c r="L4" s="248">
        <v>6.2796911899968E-2</v>
      </c>
      <c r="M4" s="248">
        <v>6.2946077767025599E-2</v>
      </c>
      <c r="N4" s="248">
        <v>6.3057842040363202E-2</v>
      </c>
      <c r="O4" s="248">
        <v>6.3244531534308701E-2</v>
      </c>
      <c r="P4" s="248">
        <v>6.3307081323713599E-2</v>
      </c>
      <c r="Q4" s="248">
        <v>6.3443129013984703E-2</v>
      </c>
      <c r="R4" s="248">
        <v>6.3456509586245893E-2</v>
      </c>
      <c r="S4" s="248">
        <v>6.3579982326961298E-2</v>
      </c>
      <c r="T4" s="248">
        <v>6.3563625610418603E-2</v>
      </c>
      <c r="U4" s="248">
        <v>6.3633403009293904E-2</v>
      </c>
      <c r="V4" s="248">
        <v>6.3557787083058495E-2</v>
      </c>
      <c r="W4" s="248">
        <v>6.3501885126060004E-2</v>
      </c>
      <c r="X4" s="248">
        <v>6.3445092961038299E-2</v>
      </c>
      <c r="Y4" s="248">
        <v>6.3302413296189894E-2</v>
      </c>
      <c r="Z4" s="248">
        <v>6.31404653848643E-2</v>
      </c>
      <c r="AA4" s="248">
        <v>6.2935329080498301E-2</v>
      </c>
      <c r="AB4" s="248">
        <v>6.2823914312050505E-2</v>
      </c>
      <c r="AC4" s="248">
        <v>6.2631124981942496E-2</v>
      </c>
      <c r="AD4" s="248">
        <v>6.2358506618294403E-2</v>
      </c>
      <c r="AE4" s="248">
        <v>6.2259053491540803E-2</v>
      </c>
      <c r="AF4" s="248">
        <v>6.2113274257551497E-2</v>
      </c>
      <c r="AG4" s="248">
        <v>6.2010616606715502E-2</v>
      </c>
      <c r="AH4" s="248">
        <v>6.1803868982928202E-2</v>
      </c>
      <c r="AI4" s="248">
        <v>6.1735661841447603E-2</v>
      </c>
      <c r="AJ4" s="248">
        <v>6.1666734137423698E-2</v>
      </c>
      <c r="AK4" s="248">
        <v>6.1673787697180897E-2</v>
      </c>
      <c r="AL4" s="248">
        <v>6.1476112955718303E-2</v>
      </c>
      <c r="AM4" s="248">
        <v>6.1313836254003801E-2</v>
      </c>
      <c r="AN4" s="248">
        <v>6.1060858437553898E-2</v>
      </c>
      <c r="AO4" s="248">
        <v>6.0870696407875201E-2</v>
      </c>
      <c r="AP4" s="248">
        <v>6.0629445239866103E-2</v>
      </c>
      <c r="AQ4" s="248">
        <v>6.0456175174656797E-2</v>
      </c>
      <c r="AR4" s="248">
        <v>6.0311084744477599E-2</v>
      </c>
      <c r="AS4" s="248">
        <v>6.01178593740571E-2</v>
      </c>
      <c r="AT4" s="248">
        <v>5.9952708961394499E-2</v>
      </c>
      <c r="AU4" s="248">
        <v>5.98348561748233E-2</v>
      </c>
      <c r="AV4" s="248">
        <v>5.9720929773794902E-2</v>
      </c>
      <c r="AW4" s="248">
        <v>5.9658207269547799E-2</v>
      </c>
      <c r="AX4" s="248">
        <v>5.9567182028157299E-2</v>
      </c>
      <c r="AY4" s="248">
        <v>5.9523888275843498E-2</v>
      </c>
      <c r="AZ4" s="248">
        <v>5.9492472726116498E-2</v>
      </c>
      <c r="BA4" s="248">
        <v>5.9506375542937799E-2</v>
      </c>
      <c r="BB4" s="248">
        <v>5.9489262315815201E-2</v>
      </c>
      <c r="BC4" s="248">
        <v>5.9524552678425498E-2</v>
      </c>
      <c r="BD4" s="248">
        <v>5.9534613221135797E-2</v>
      </c>
      <c r="BE4" s="248">
        <v>5.9589625087190699E-2</v>
      </c>
      <c r="BF4" s="248">
        <v>5.9605322015356697E-2</v>
      </c>
      <c r="BG4" s="248">
        <v>5.9640888913535903E-2</v>
      </c>
      <c r="BH4" s="248">
        <v>5.9676625677006503E-2</v>
      </c>
      <c r="BI4" s="248">
        <v>5.9694472584757199E-2</v>
      </c>
      <c r="BJ4" s="248">
        <v>5.9722116233801699E-2</v>
      </c>
      <c r="BK4" s="248">
        <v>5.9751050085575803E-2</v>
      </c>
      <c r="BL4" s="248">
        <v>5.9820172449572398E-2</v>
      </c>
      <c r="BM4" s="248">
        <v>5.9829812788244098E-2</v>
      </c>
      <c r="BN4" s="248">
        <v>5.9865736015676303E-2</v>
      </c>
      <c r="BO4" s="248">
        <v>5.9855340081188098E-2</v>
      </c>
      <c r="BP4" s="248">
        <v>5.9883994907643102E-2</v>
      </c>
      <c r="BQ4" s="248">
        <v>5.9823713065477402E-2</v>
      </c>
      <c r="BR4" s="248">
        <v>5.9751271310841299E-2</v>
      </c>
      <c r="BS4" s="248">
        <v>5.9672964867200598E-2</v>
      </c>
      <c r="BT4" s="248">
        <v>5.9566372223893597E-2</v>
      </c>
      <c r="BU4" s="248">
        <v>5.947493129136E-2</v>
      </c>
      <c r="BV4" s="248">
        <v>5.9318522984752403E-2</v>
      </c>
      <c r="BW4" s="248">
        <v>5.9147186758834E-2</v>
      </c>
      <c r="BX4" s="248">
        <v>5.89474055138626E-2</v>
      </c>
      <c r="BY4" s="248">
        <v>5.8831666611071101E-2</v>
      </c>
      <c r="BZ4" s="248">
        <v>5.8785847092241203E-2</v>
      </c>
      <c r="CA4" s="248">
        <v>5.8761692713152798E-2</v>
      </c>
      <c r="CB4" s="248">
        <v>5.87594859800636E-2</v>
      </c>
      <c r="CC4" s="248">
        <v>5.8754149210373502E-2</v>
      </c>
      <c r="CD4" s="248">
        <v>5.8756981800963302E-2</v>
      </c>
      <c r="CE4" s="248">
        <v>5.87551408277475E-2</v>
      </c>
      <c r="CF4" s="248">
        <v>5.8759661789172198E-2</v>
      </c>
      <c r="CG4" s="248">
        <v>5.87599549678995E-2</v>
      </c>
      <c r="CH4" s="248">
        <v>5.8767519020322401E-2</v>
      </c>
      <c r="CI4" s="248">
        <v>5.8770077457034102E-2</v>
      </c>
      <c r="CJ4" s="248">
        <v>5.8781366398871403E-2</v>
      </c>
      <c r="CK4" s="248">
        <v>5.8790512861384703E-2</v>
      </c>
      <c r="CL4" s="248">
        <v>5.8816555852514198E-2</v>
      </c>
      <c r="CM4" s="248">
        <v>5.88446592166093E-2</v>
      </c>
      <c r="CN4" s="248">
        <v>5.8876771922109897E-2</v>
      </c>
      <c r="CO4" s="248">
        <v>5.8921315676710301E-2</v>
      </c>
      <c r="CP4" s="248">
        <v>5.8996515019766001E-2</v>
      </c>
      <c r="CQ4" s="248">
        <v>5.9056079834726098E-2</v>
      </c>
      <c r="CR4" s="248">
        <v>5.9133473601231799E-2</v>
      </c>
      <c r="CS4" s="248">
        <v>5.9248382120973199E-2</v>
      </c>
      <c r="CT4" s="248">
        <v>5.9350751501515697E-2</v>
      </c>
      <c r="CU4" s="248">
        <v>5.9470043786672699E-2</v>
      </c>
      <c r="CV4" s="248">
        <v>5.95805580929826E-2</v>
      </c>
      <c r="CW4" s="248">
        <v>5.9661825447029998E-2</v>
      </c>
      <c r="CX4" s="247" t="s">
        <v>250</v>
      </c>
      <c r="CZ4" s="3" t="s">
        <v>323</v>
      </c>
    </row>
    <row r="5" spans="1:104" x14ac:dyDescent="0.2">
      <c r="A5" s="243" t="s">
        <v>251</v>
      </c>
      <c r="B5" s="212" t="s">
        <v>329</v>
      </c>
      <c r="C5" s="212" t="s">
        <v>330</v>
      </c>
      <c r="D5" s="246">
        <v>41275</v>
      </c>
      <c r="E5" s="247"/>
      <c r="F5" s="248">
        <v>5.7774368206127302E-2</v>
      </c>
      <c r="G5" s="248">
        <v>5.7999725656299898E-2</v>
      </c>
      <c r="H5" s="248">
        <v>5.8077480228195699E-2</v>
      </c>
      <c r="I5" s="248">
        <v>5.8255860240935597E-2</v>
      </c>
      <c r="J5" s="248">
        <v>5.8388274273156598E-2</v>
      </c>
      <c r="K5" s="248">
        <v>5.8583250224508901E-2</v>
      </c>
      <c r="L5" s="248">
        <v>5.8757560876378699E-2</v>
      </c>
      <c r="M5" s="248">
        <v>5.89375922455391E-2</v>
      </c>
      <c r="N5" s="248">
        <v>5.9072005533223997E-2</v>
      </c>
      <c r="O5" s="248">
        <v>5.9295663211700003E-2</v>
      </c>
      <c r="P5" s="248">
        <v>5.9370367196198398E-2</v>
      </c>
      <c r="Q5" s="248">
        <v>5.9532465944855603E-2</v>
      </c>
      <c r="R5" s="248">
        <v>5.9548380888422001E-2</v>
      </c>
      <c r="S5" s="248">
        <v>5.9695012124125799E-2</v>
      </c>
      <c r="T5" s="248">
        <v>5.9675610892504401E-2</v>
      </c>
      <c r="U5" s="248">
        <v>5.9758327392713098E-2</v>
      </c>
      <c r="V5" s="248">
        <v>5.9668683918101602E-2</v>
      </c>
      <c r="W5" s="248">
        <v>5.96023145739367E-2</v>
      </c>
      <c r="X5" s="248">
        <v>5.95348021839106E-2</v>
      </c>
      <c r="Y5" s="248">
        <v>5.9364796021058097E-2</v>
      </c>
      <c r="Z5" s="248">
        <v>5.9171120285253002E-2</v>
      </c>
      <c r="AA5" s="248">
        <v>5.8924644148832701E-2</v>
      </c>
      <c r="AB5" s="248">
        <v>5.8790206202540801E-2</v>
      </c>
      <c r="AC5" s="248">
        <v>5.8556568040143898E-2</v>
      </c>
      <c r="AD5" s="248">
        <v>5.8223831065196997E-2</v>
      </c>
      <c r="AE5" s="248">
        <v>5.8101705145209202E-2</v>
      </c>
      <c r="AF5" s="248">
        <v>5.7921921924168E-2</v>
      </c>
      <c r="AG5" s="248">
        <v>5.7794740503271103E-2</v>
      </c>
      <c r="AH5" s="248">
        <v>5.7537048061948502E-2</v>
      </c>
      <c r="AI5" s="248">
        <v>5.7451549845785203E-2</v>
      </c>
      <c r="AJ5" s="248">
        <v>5.7364890266118601E-2</v>
      </c>
      <c r="AK5" s="248">
        <v>5.7373770559507799E-2</v>
      </c>
      <c r="AL5" s="248">
        <v>5.7123801352732401E-2</v>
      </c>
      <c r="AM5" s="248">
        <v>5.6916775788271E-2</v>
      </c>
      <c r="AN5" s="248">
        <v>5.6590360797443999E-2</v>
      </c>
      <c r="AO5" s="248">
        <v>5.63416558676193E-2</v>
      </c>
      <c r="AP5" s="248">
        <v>5.6021323370395698E-2</v>
      </c>
      <c r="AQ5" s="248">
        <v>5.5787401846262803E-2</v>
      </c>
      <c r="AR5" s="248">
        <v>5.5588641572831603E-2</v>
      </c>
      <c r="AS5" s="248">
        <v>5.5319180977791801E-2</v>
      </c>
      <c r="AT5" s="248">
        <v>5.5083770225819E-2</v>
      </c>
      <c r="AU5" s="248">
        <v>5.4912350481954302E-2</v>
      </c>
      <c r="AV5" s="248">
        <v>5.4743442191403098E-2</v>
      </c>
      <c r="AW5" s="248">
        <v>5.4648913909562898E-2</v>
      </c>
      <c r="AX5" s="248">
        <v>5.4509513706233699E-2</v>
      </c>
      <c r="AY5" s="248">
        <v>5.4442186676324E-2</v>
      </c>
      <c r="AZ5" s="248">
        <v>5.4392876806758902E-2</v>
      </c>
      <c r="BA5" s="248">
        <v>5.4414747612758697E-2</v>
      </c>
      <c r="BB5" s="248">
        <v>5.43878151645973E-2</v>
      </c>
      <c r="BC5" s="248">
        <v>5.4443225286485798E-2</v>
      </c>
      <c r="BD5" s="248">
        <v>5.4458931264338803E-2</v>
      </c>
      <c r="BE5" s="248">
        <v>5.45441453496903E-2</v>
      </c>
      <c r="BF5" s="248">
        <v>5.4568262519140598E-2</v>
      </c>
      <c r="BG5" s="248">
        <v>5.4622602555039201E-2</v>
      </c>
      <c r="BH5" s="248">
        <v>5.4676794049919202E-2</v>
      </c>
      <c r="BI5" s="248">
        <v>5.4703711058969699E-2</v>
      </c>
      <c r="BJ5" s="248">
        <v>5.4745219208606102E-2</v>
      </c>
      <c r="BK5" s="248">
        <v>5.4788433146097999E-2</v>
      </c>
      <c r="BL5" s="248">
        <v>5.4890767216527497E-2</v>
      </c>
      <c r="BM5" s="248">
        <v>5.4904943259497997E-2</v>
      </c>
      <c r="BN5" s="248">
        <v>5.4957570993972998E-2</v>
      </c>
      <c r="BO5" s="248">
        <v>5.4942372357516103E-2</v>
      </c>
      <c r="BP5" s="248">
        <v>5.4984204501912201E-2</v>
      </c>
      <c r="BQ5" s="248">
        <v>5.4895976313486798E-2</v>
      </c>
      <c r="BR5" s="248">
        <v>5.4788762668085703E-2</v>
      </c>
      <c r="BS5" s="248">
        <v>5.4671260916881403E-2</v>
      </c>
      <c r="BT5" s="248">
        <v>5.4508260743509902E-2</v>
      </c>
      <c r="BU5" s="248">
        <v>5.4365167744723601E-2</v>
      </c>
      <c r="BV5" s="248">
        <v>5.4111695676729903E-2</v>
      </c>
      <c r="BW5" s="248">
        <v>5.38166992476612E-2</v>
      </c>
      <c r="BX5" s="248">
        <v>5.3433785099830801E-2</v>
      </c>
      <c r="BY5" s="248">
        <v>5.3172802434437498E-2</v>
      </c>
      <c r="BZ5" s="248">
        <v>5.3052053347758601E-2</v>
      </c>
      <c r="CA5" s="248">
        <v>5.2980798346798703E-2</v>
      </c>
      <c r="CB5" s="248">
        <v>5.29739137630479E-2</v>
      </c>
      <c r="CC5" s="248">
        <v>5.2956948101316501E-2</v>
      </c>
      <c r="CD5" s="248">
        <v>5.2966010467603103E-2</v>
      </c>
      <c r="CE5" s="248">
        <v>5.2960135873122802E-2</v>
      </c>
      <c r="CF5" s="248">
        <v>5.2974464949545698E-2</v>
      </c>
      <c r="CG5" s="248">
        <v>5.29753830560366E-2</v>
      </c>
      <c r="CH5" s="248">
        <v>5.2998639713869797E-2</v>
      </c>
      <c r="CI5" s="248">
        <v>5.3006330463533403E-2</v>
      </c>
      <c r="CJ5" s="248">
        <v>5.3039333973774902E-2</v>
      </c>
      <c r="CK5" s="248">
        <v>5.3065092164031998E-2</v>
      </c>
      <c r="CL5" s="248">
        <v>5.3134587630366402E-2</v>
      </c>
      <c r="CM5" s="248">
        <v>5.3204653486343803E-2</v>
      </c>
      <c r="CN5" s="248">
        <v>5.3280081639858701E-2</v>
      </c>
      <c r="CO5" s="248">
        <v>5.3378626560264097E-2</v>
      </c>
      <c r="CP5" s="248">
        <v>5.3533589353982197E-2</v>
      </c>
      <c r="CQ5" s="248">
        <v>5.3649037289221498E-2</v>
      </c>
      <c r="CR5" s="248">
        <v>5.3792039948872397E-2</v>
      </c>
      <c r="CS5" s="248">
        <v>5.3993551973624203E-2</v>
      </c>
      <c r="CT5" s="248">
        <v>5.4164963737219102E-2</v>
      </c>
      <c r="CU5" s="248">
        <v>5.4357424036400898E-2</v>
      </c>
      <c r="CV5" s="248">
        <v>5.4530175651379097E-2</v>
      </c>
      <c r="CW5" s="248">
        <v>5.4654399031796398E-2</v>
      </c>
      <c r="CX5" s="247" t="s">
        <v>250</v>
      </c>
      <c r="CZ5" s="3" t="s">
        <v>323</v>
      </c>
    </row>
    <row r="6" spans="1:104" x14ac:dyDescent="0.2">
      <c r="A6" s="243" t="s">
        <v>248</v>
      </c>
      <c r="B6" s="212" t="s">
        <v>329</v>
      </c>
      <c r="C6" s="212" t="s">
        <v>330</v>
      </c>
      <c r="D6" s="246">
        <v>41276</v>
      </c>
      <c r="E6" s="247"/>
      <c r="F6" s="248">
        <v>5.9794552733877397E-2</v>
      </c>
      <c r="G6" s="248">
        <v>5.9867966738007102E-2</v>
      </c>
      <c r="H6" s="248">
        <v>5.9968660261736702E-2</v>
      </c>
      <c r="I6" s="248">
        <v>6.0008916038322098E-2</v>
      </c>
      <c r="J6" s="248">
        <v>6.00686715686485E-2</v>
      </c>
      <c r="K6" s="248">
        <v>6.0080625600505602E-2</v>
      </c>
      <c r="L6" s="248">
        <v>6.0115703043418997E-2</v>
      </c>
      <c r="M6" s="248">
        <v>6.01217565616581E-2</v>
      </c>
      <c r="N6" s="248">
        <v>6.01364915917856E-2</v>
      </c>
      <c r="O6" s="248">
        <v>6.0114930965176498E-2</v>
      </c>
      <c r="P6" s="248">
        <v>6.0098462352470003E-2</v>
      </c>
      <c r="Q6" s="248">
        <v>6.0074028378301399E-2</v>
      </c>
      <c r="R6" s="248">
        <v>6.0000698982157298E-2</v>
      </c>
      <c r="S6" s="248">
        <v>5.9966109746406697E-2</v>
      </c>
      <c r="T6" s="248">
        <v>5.9880856870996202E-2</v>
      </c>
      <c r="U6" s="248">
        <v>5.9831703916593697E-2</v>
      </c>
      <c r="V6" s="248">
        <v>5.9691317709075598E-2</v>
      </c>
      <c r="W6" s="248">
        <v>5.9594968499473301E-2</v>
      </c>
      <c r="X6" s="248">
        <v>5.9461755962078797E-2</v>
      </c>
      <c r="Y6" s="248">
        <v>5.93437534445194E-2</v>
      </c>
      <c r="Z6" s="248">
        <v>5.9141623836434003E-2</v>
      </c>
      <c r="AA6" s="248">
        <v>5.9019401936575101E-2</v>
      </c>
      <c r="AB6" s="248">
        <v>5.8917598633217501E-2</v>
      </c>
      <c r="AC6" s="248">
        <v>5.8823911224201601E-2</v>
      </c>
      <c r="AD6" s="248">
        <v>5.8740090476837599E-2</v>
      </c>
      <c r="AE6" s="248">
        <v>5.8700683150837402E-2</v>
      </c>
      <c r="AF6" s="248">
        <v>5.8687829985087002E-2</v>
      </c>
      <c r="AG6" s="248">
        <v>5.8687613532535397E-2</v>
      </c>
      <c r="AH6" s="248">
        <v>5.8701128580685401E-2</v>
      </c>
      <c r="AI6" s="248">
        <v>5.87215476682066E-2</v>
      </c>
      <c r="AJ6" s="248">
        <v>5.8721762549372197E-2</v>
      </c>
      <c r="AK6" s="248">
        <v>5.8722556443523199E-2</v>
      </c>
      <c r="AL6" s="248">
        <v>5.8729190870759E-2</v>
      </c>
      <c r="AM6" s="248">
        <v>5.8738190282748702E-2</v>
      </c>
      <c r="AN6" s="248">
        <v>5.8746098503626901E-2</v>
      </c>
      <c r="AO6" s="248">
        <v>5.8755309024093899E-2</v>
      </c>
      <c r="AP6" s="248">
        <v>5.87669948488364E-2</v>
      </c>
      <c r="AQ6" s="248">
        <v>5.8774614260874103E-2</v>
      </c>
      <c r="AR6" s="248">
        <v>5.8784933357053697E-2</v>
      </c>
      <c r="AS6" s="248">
        <v>5.87930203609318E-2</v>
      </c>
      <c r="AT6" s="248">
        <v>5.8797583121834501E-2</v>
      </c>
      <c r="AU6" s="248">
        <v>5.8800463863484302E-2</v>
      </c>
      <c r="AV6" s="248">
        <v>5.8796474783614799E-2</v>
      </c>
      <c r="AW6" s="248">
        <v>5.8793962161726603E-2</v>
      </c>
      <c r="AX6" s="248">
        <v>5.8788496899078703E-2</v>
      </c>
      <c r="AY6" s="248">
        <v>5.8785679325879699E-2</v>
      </c>
      <c r="AZ6" s="248">
        <v>5.8781315447484703E-2</v>
      </c>
      <c r="BA6" s="248">
        <v>5.8766858889082403E-2</v>
      </c>
      <c r="BB6" s="248">
        <v>5.8762039613532997E-2</v>
      </c>
      <c r="BC6" s="248">
        <v>5.8752770173724302E-2</v>
      </c>
      <c r="BD6" s="248">
        <v>5.8739056557211199E-2</v>
      </c>
      <c r="BE6" s="248">
        <v>5.8728221592934803E-2</v>
      </c>
      <c r="BF6" s="248">
        <v>5.8720306899326703E-2</v>
      </c>
      <c r="BG6" s="248">
        <v>5.8715063303123101E-2</v>
      </c>
      <c r="BH6" s="248">
        <v>5.8706421959820801E-2</v>
      </c>
      <c r="BI6" s="248">
        <v>5.8700677290207101E-2</v>
      </c>
      <c r="BJ6" s="248">
        <v>5.8695201629618499E-2</v>
      </c>
      <c r="BK6" s="248">
        <v>5.8691442355108599E-2</v>
      </c>
      <c r="BL6" s="248">
        <v>5.8689765460075899E-2</v>
      </c>
      <c r="BM6" s="248">
        <v>5.8687707648143399E-2</v>
      </c>
      <c r="BN6" s="248">
        <v>5.86873282932414E-2</v>
      </c>
      <c r="BO6" s="248">
        <v>5.8687321665193103E-2</v>
      </c>
      <c r="BP6" s="248">
        <v>5.8687422444453401E-2</v>
      </c>
      <c r="BQ6" s="248">
        <v>5.86875965575515E-2</v>
      </c>
      <c r="BR6" s="248">
        <v>5.8687204709649297E-2</v>
      </c>
      <c r="BS6" s="248">
        <v>5.8689837140498802E-2</v>
      </c>
      <c r="BT6" s="248">
        <v>5.8693525306062498E-2</v>
      </c>
      <c r="BU6" s="248">
        <v>5.8699967104238297E-2</v>
      </c>
      <c r="BV6" s="248">
        <v>5.87128021533505E-2</v>
      </c>
      <c r="BW6" s="248">
        <v>5.8760662121858299E-2</v>
      </c>
      <c r="BX6" s="248">
        <v>5.8852157627804998E-2</v>
      </c>
      <c r="BY6" s="248">
        <v>5.8969515806195298E-2</v>
      </c>
      <c r="BZ6" s="248">
        <v>5.9032849730325701E-2</v>
      </c>
      <c r="CA6" s="248">
        <v>5.9063779938543198E-2</v>
      </c>
      <c r="CB6" s="248">
        <v>5.9090182715296202E-2</v>
      </c>
      <c r="CC6" s="248">
        <v>5.9102025350896099E-2</v>
      </c>
      <c r="CD6" s="248">
        <v>5.9074119867883398E-2</v>
      </c>
      <c r="CE6" s="248">
        <v>5.9074260049231997E-2</v>
      </c>
      <c r="CF6" s="248">
        <v>5.9056254532082297E-2</v>
      </c>
      <c r="CG6" s="248">
        <v>5.9046591737524898E-2</v>
      </c>
      <c r="CH6" s="248">
        <v>5.9029007424257297E-2</v>
      </c>
      <c r="CI6" s="248">
        <v>5.9017555735847403E-2</v>
      </c>
      <c r="CJ6" s="248">
        <v>5.9002506449981701E-2</v>
      </c>
      <c r="CK6" s="248">
        <v>5.8975518270784399E-2</v>
      </c>
      <c r="CL6" s="248">
        <v>5.89210607055205E-2</v>
      </c>
      <c r="CM6" s="248">
        <v>5.8889094222696899E-2</v>
      </c>
      <c r="CN6" s="248">
        <v>5.8851132137691498E-2</v>
      </c>
      <c r="CO6" s="248">
        <v>5.8802110884258602E-2</v>
      </c>
      <c r="CP6" s="248">
        <v>5.8755489377442002E-2</v>
      </c>
      <c r="CQ6" s="248">
        <v>5.8720594269437501E-2</v>
      </c>
      <c r="CR6" s="248">
        <v>5.87001585347122E-2</v>
      </c>
      <c r="CS6" s="248">
        <v>5.8687599142089597E-2</v>
      </c>
      <c r="CT6" s="248">
        <v>5.8689517496158902E-2</v>
      </c>
      <c r="CU6" s="248">
        <v>5.8700228004547203E-2</v>
      </c>
      <c r="CV6" s="248">
        <v>5.8720653664941898E-2</v>
      </c>
      <c r="CW6" s="248">
        <v>5.8749560550743297E-2</v>
      </c>
      <c r="CX6" s="247" t="s">
        <v>252</v>
      </c>
      <c r="CZ6" s="3" t="s">
        <v>323</v>
      </c>
    </row>
    <row r="7" spans="1:104" x14ac:dyDescent="0.2">
      <c r="A7" s="243" t="s">
        <v>251</v>
      </c>
      <c r="B7" s="212" t="s">
        <v>329</v>
      </c>
      <c r="C7" s="212" t="s">
        <v>330</v>
      </c>
      <c r="D7" s="246">
        <v>41276</v>
      </c>
      <c r="E7" s="247"/>
      <c r="F7" s="248">
        <v>5.4852981370960098E-2</v>
      </c>
      <c r="G7" s="248">
        <v>5.4960828977803799E-2</v>
      </c>
      <c r="H7" s="248">
        <v>5.51067394504677E-2</v>
      </c>
      <c r="I7" s="248">
        <v>5.5164476655617301E-2</v>
      </c>
      <c r="J7" s="248">
        <v>5.5249601815424501E-2</v>
      </c>
      <c r="K7" s="248">
        <v>5.52665512964833E-2</v>
      </c>
      <c r="L7" s="248">
        <v>5.531613966467E-2</v>
      </c>
      <c r="M7" s="248">
        <v>5.5324675572778897E-2</v>
      </c>
      <c r="N7" s="248">
        <v>5.53454267074385E-2</v>
      </c>
      <c r="O7" s="248">
        <v>5.5315050520565102E-2</v>
      </c>
      <c r="P7" s="248">
        <v>5.5291794005956199E-2</v>
      </c>
      <c r="Q7" s="248">
        <v>5.5257200380835599E-2</v>
      </c>
      <c r="R7" s="248">
        <v>5.5152717473707397E-2</v>
      </c>
      <c r="S7" s="248">
        <v>5.5103070336830803E-2</v>
      </c>
      <c r="T7" s="248">
        <v>5.4979632611517198E-2</v>
      </c>
      <c r="U7" s="248">
        <v>5.4907721483782E-2</v>
      </c>
      <c r="V7" s="248">
        <v>5.4698959726279597E-2</v>
      </c>
      <c r="W7" s="248">
        <v>5.4552364623289301E-2</v>
      </c>
      <c r="X7" s="248">
        <v>5.4344269295975099E-2</v>
      </c>
      <c r="Y7" s="248">
        <v>5.4153447543310099E-2</v>
      </c>
      <c r="Z7" s="248">
        <v>5.3806718129806301E-2</v>
      </c>
      <c r="AA7" s="248">
        <v>5.35785944369866E-2</v>
      </c>
      <c r="AB7" s="248">
        <v>5.33706278608157E-2</v>
      </c>
      <c r="AC7" s="248">
        <v>5.3153358227837101E-2</v>
      </c>
      <c r="AD7" s="248">
        <v>5.2909730020693199E-2</v>
      </c>
      <c r="AE7" s="248">
        <v>5.2738226253357001E-2</v>
      </c>
      <c r="AF7" s="248">
        <v>5.2625365722539098E-2</v>
      </c>
      <c r="AG7" s="248">
        <v>5.2545244169239502E-2</v>
      </c>
      <c r="AH7" s="248">
        <v>5.2449801876872898E-2</v>
      </c>
      <c r="AI7" s="248">
        <v>5.2387777973278198E-2</v>
      </c>
      <c r="AJ7" s="248">
        <v>5.2387276498142801E-2</v>
      </c>
      <c r="AK7" s="248">
        <v>5.2385441971284301E-2</v>
      </c>
      <c r="AL7" s="248">
        <v>5.2371124076568798E-2</v>
      </c>
      <c r="AM7" s="248">
        <v>5.2354079489177703E-2</v>
      </c>
      <c r="AN7" s="248">
        <v>5.2340858895680603E-2</v>
      </c>
      <c r="AO7" s="248">
        <v>5.2327094672047499E-2</v>
      </c>
      <c r="AP7" s="248">
        <v>5.2311656679338903E-2</v>
      </c>
      <c r="AQ7" s="248">
        <v>5.2302594979532303E-2</v>
      </c>
      <c r="AR7" s="248">
        <v>5.2291379828320002E-2</v>
      </c>
      <c r="AS7" s="248">
        <v>5.22833295634203E-2</v>
      </c>
      <c r="AT7" s="248">
        <v>5.2279042926776299E-2</v>
      </c>
      <c r="AU7" s="248">
        <v>5.2276424728918199E-2</v>
      </c>
      <c r="AV7" s="248">
        <v>5.2280068155869698E-2</v>
      </c>
      <c r="AW7" s="248">
        <v>5.2282430307876299E-2</v>
      </c>
      <c r="AX7" s="248">
        <v>5.22877580012523E-2</v>
      </c>
      <c r="AY7" s="248">
        <v>5.2290611591822002E-2</v>
      </c>
      <c r="AZ7" s="248">
        <v>5.2295184166067099E-2</v>
      </c>
      <c r="BA7" s="248">
        <v>5.2311825051096897E-2</v>
      </c>
      <c r="BB7" s="248">
        <v>5.2317956586652302E-2</v>
      </c>
      <c r="BC7" s="248">
        <v>5.2330733371458403E-2</v>
      </c>
      <c r="BD7" s="248">
        <v>5.23525587572337E-2</v>
      </c>
      <c r="BE7" s="248">
        <v>5.2373112121273303E-2</v>
      </c>
      <c r="BF7" s="248">
        <v>5.23907160099783E-2</v>
      </c>
      <c r="BG7" s="248">
        <v>5.2404018074766301E-2</v>
      </c>
      <c r="BH7" s="248">
        <v>5.2430043321944703E-2</v>
      </c>
      <c r="BI7" s="248">
        <v>5.2451680024293901E-2</v>
      </c>
      <c r="BJ7" s="248">
        <v>5.2478116029610201E-2</v>
      </c>
      <c r="BK7" s="248">
        <v>5.2502789884112402E-2</v>
      </c>
      <c r="BL7" s="248">
        <v>5.2517442431373899E-2</v>
      </c>
      <c r="BM7" s="248">
        <v>5.2543560602159298E-2</v>
      </c>
      <c r="BN7" s="248">
        <v>5.2550937015469201E-2</v>
      </c>
      <c r="BO7" s="248">
        <v>5.2551082488065698E-2</v>
      </c>
      <c r="BP7" s="248">
        <v>5.2548943071898203E-2</v>
      </c>
      <c r="BQ7" s="248">
        <v>5.25455566557336E-2</v>
      </c>
      <c r="BR7" s="248">
        <v>5.2553778804869299E-2</v>
      </c>
      <c r="BS7" s="248">
        <v>5.2516738093510699E-2</v>
      </c>
      <c r="BT7" s="248">
        <v>5.2488146263308201E-2</v>
      </c>
      <c r="BU7" s="248">
        <v>5.2454711147593903E-2</v>
      </c>
      <c r="BV7" s="248">
        <v>5.2410264341330497E-2</v>
      </c>
      <c r="BW7" s="248">
        <v>5.2319770000523999E-2</v>
      </c>
      <c r="BX7" s="248">
        <v>5.2238659486760201E-2</v>
      </c>
      <c r="BY7" s="248">
        <v>5.2192308999653797E-2</v>
      </c>
      <c r="BZ7" s="248">
        <v>5.2180464719254298E-2</v>
      </c>
      <c r="CA7" s="248">
        <v>5.21769527677566E-2</v>
      </c>
      <c r="CB7" s="248">
        <v>5.2174945102459902E-2</v>
      </c>
      <c r="CC7" s="248">
        <v>5.21743151734139E-2</v>
      </c>
      <c r="CD7" s="248">
        <v>5.2176063749021701E-2</v>
      </c>
      <c r="CE7" s="248">
        <v>5.2176052624095498E-2</v>
      </c>
      <c r="CF7" s="248">
        <v>5.2177686742801301E-2</v>
      </c>
      <c r="CG7" s="248">
        <v>5.2178740638409701E-2</v>
      </c>
      <c r="CH7" s="248">
        <v>5.2180995957227902E-2</v>
      </c>
      <c r="CI7" s="248">
        <v>5.2182712250239502E-2</v>
      </c>
      <c r="CJ7" s="248">
        <v>5.2185284724828598E-2</v>
      </c>
      <c r="CK7" s="248">
        <v>5.2190879345784501E-2</v>
      </c>
      <c r="CL7" s="248">
        <v>5.2206712622925901E-2</v>
      </c>
      <c r="CM7" s="248">
        <v>5.2219538327179002E-2</v>
      </c>
      <c r="CN7" s="248">
        <v>5.2239269167454E-2</v>
      </c>
      <c r="CO7" s="248">
        <v>5.2274957261972101E-2</v>
      </c>
      <c r="CP7" s="248">
        <v>5.2326840372407202E-2</v>
      </c>
      <c r="CQ7" s="248">
        <v>5.2390028997729002E-2</v>
      </c>
      <c r="CR7" s="248">
        <v>5.2453884694513703E-2</v>
      </c>
      <c r="CS7" s="248">
        <v>5.2545508894105003E-2</v>
      </c>
      <c r="CT7" s="248">
        <v>5.2649924126786499E-2</v>
      </c>
      <c r="CU7" s="248">
        <v>5.2735479523219997E-2</v>
      </c>
      <c r="CV7" s="248">
        <v>5.2835780722838399E-2</v>
      </c>
      <c r="CW7" s="248">
        <v>5.2941970453556898E-2</v>
      </c>
      <c r="CX7" s="247" t="s">
        <v>252</v>
      </c>
      <c r="CZ7" s="3" t="s">
        <v>323</v>
      </c>
    </row>
    <row r="8" spans="1:104" x14ac:dyDescent="0.2">
      <c r="A8" s="243" t="s">
        <v>248</v>
      </c>
      <c r="B8" s="212" t="s">
        <v>329</v>
      </c>
      <c r="C8" s="212" t="s">
        <v>330</v>
      </c>
      <c r="D8" s="246">
        <v>41277</v>
      </c>
      <c r="E8" s="247"/>
      <c r="F8" s="248">
        <v>5.8771294794015001E-2</v>
      </c>
      <c r="G8" s="248">
        <v>5.8785187065718801E-2</v>
      </c>
      <c r="H8" s="248">
        <v>5.8805835829584902E-2</v>
      </c>
      <c r="I8" s="248">
        <v>5.8821561927742398E-2</v>
      </c>
      <c r="J8" s="248">
        <v>5.8838005942284097E-2</v>
      </c>
      <c r="K8" s="248">
        <v>5.88494346210078E-2</v>
      </c>
      <c r="L8" s="248">
        <v>5.8858185610481298E-2</v>
      </c>
      <c r="M8" s="248">
        <v>5.8873342172920999E-2</v>
      </c>
      <c r="N8" s="248">
        <v>5.8884301885375898E-2</v>
      </c>
      <c r="O8" s="248">
        <v>5.8888788440769002E-2</v>
      </c>
      <c r="P8" s="248">
        <v>5.8881118129776901E-2</v>
      </c>
      <c r="Q8" s="248">
        <v>5.8867340444692599E-2</v>
      </c>
      <c r="R8" s="248">
        <v>5.88596232864343E-2</v>
      </c>
      <c r="S8" s="248">
        <v>5.8853900872226299E-2</v>
      </c>
      <c r="T8" s="248">
        <v>5.88299878575652E-2</v>
      </c>
      <c r="U8" s="248">
        <v>5.88120561626772E-2</v>
      </c>
      <c r="V8" s="248">
        <v>5.8790797742097098E-2</v>
      </c>
      <c r="W8" s="248">
        <v>5.8764334817508999E-2</v>
      </c>
      <c r="X8" s="248">
        <v>5.87377875200591E-2</v>
      </c>
      <c r="Y8" s="248">
        <v>5.8715671361233901E-2</v>
      </c>
      <c r="Z8" s="248">
        <v>5.86903102339408E-2</v>
      </c>
      <c r="AA8" s="248">
        <v>5.8687024004068902E-2</v>
      </c>
      <c r="AB8" s="248">
        <v>5.8698756330710401E-2</v>
      </c>
      <c r="AC8" s="248">
        <v>5.87197500629126E-2</v>
      </c>
      <c r="AD8" s="248">
        <v>5.8785900357021997E-2</v>
      </c>
      <c r="AE8" s="248">
        <v>5.8854858862950998E-2</v>
      </c>
      <c r="AF8" s="248">
        <v>5.8927628837967899E-2</v>
      </c>
      <c r="AG8" s="248">
        <v>5.8987003564881402E-2</v>
      </c>
      <c r="AH8" s="248">
        <v>5.9070484415348901E-2</v>
      </c>
      <c r="AI8" s="248">
        <v>5.9089614384456098E-2</v>
      </c>
      <c r="AJ8" s="248">
        <v>5.9050054623126999E-2</v>
      </c>
      <c r="AK8" s="248">
        <v>5.9022893790045501E-2</v>
      </c>
      <c r="AL8" s="248">
        <v>5.9007616122348602E-2</v>
      </c>
      <c r="AM8" s="248">
        <v>5.8991900536477598E-2</v>
      </c>
      <c r="AN8" s="248">
        <v>5.8971461431223997E-2</v>
      </c>
      <c r="AO8" s="248">
        <v>5.8939516184401297E-2</v>
      </c>
      <c r="AP8" s="248">
        <v>5.8906609147381002E-2</v>
      </c>
      <c r="AQ8" s="248">
        <v>5.8880932375738798E-2</v>
      </c>
      <c r="AR8" s="248">
        <v>5.8856301070102097E-2</v>
      </c>
      <c r="AS8" s="248">
        <v>5.88140854529682E-2</v>
      </c>
      <c r="AT8" s="248">
        <v>5.8813998219091897E-2</v>
      </c>
      <c r="AU8" s="248">
        <v>5.87898173582133E-2</v>
      </c>
      <c r="AV8" s="248">
        <v>5.87766069899796E-2</v>
      </c>
      <c r="AW8" s="248">
        <v>5.8741714463963403E-2</v>
      </c>
      <c r="AX8" s="248">
        <v>5.8727663686568399E-2</v>
      </c>
      <c r="AY8" s="248">
        <v>5.8706227136627397E-2</v>
      </c>
      <c r="AZ8" s="248">
        <v>5.8699554322673597E-2</v>
      </c>
      <c r="BA8" s="248">
        <v>5.8690617391456201E-2</v>
      </c>
      <c r="BB8" s="248">
        <v>5.8687366732013697E-2</v>
      </c>
      <c r="BC8" s="248">
        <v>5.8687009280332103E-2</v>
      </c>
      <c r="BD8" s="248">
        <v>5.8692023800258099E-2</v>
      </c>
      <c r="BE8" s="248">
        <v>5.8695994164736101E-2</v>
      </c>
      <c r="BF8" s="248">
        <v>5.8707656558559099E-2</v>
      </c>
      <c r="BG8" s="248">
        <v>5.8711794702831499E-2</v>
      </c>
      <c r="BH8" s="248">
        <v>5.8726794731160097E-2</v>
      </c>
      <c r="BI8" s="248">
        <v>5.8735855656394602E-2</v>
      </c>
      <c r="BJ8" s="248">
        <v>5.8755121277576601E-2</v>
      </c>
      <c r="BK8" s="248">
        <v>5.8773882600491198E-2</v>
      </c>
      <c r="BL8" s="248">
        <v>5.8775684702296903E-2</v>
      </c>
      <c r="BM8" s="248">
        <v>5.8786832606859997E-2</v>
      </c>
      <c r="BN8" s="248">
        <v>5.8796837399033797E-2</v>
      </c>
      <c r="BO8" s="248">
        <v>5.8802884476567702E-2</v>
      </c>
      <c r="BP8" s="248">
        <v>5.8785947649397298E-2</v>
      </c>
      <c r="BQ8" s="248">
        <v>5.8780975668742998E-2</v>
      </c>
      <c r="BR8" s="248">
        <v>5.8764796105200703E-2</v>
      </c>
      <c r="BS8" s="248">
        <v>5.87480659386646E-2</v>
      </c>
      <c r="BT8" s="248">
        <v>5.8741002486095602E-2</v>
      </c>
      <c r="BU8" s="248">
        <v>5.8716243807875802E-2</v>
      </c>
      <c r="BV8" s="248">
        <v>5.87020452904582E-2</v>
      </c>
      <c r="BW8" s="248">
        <v>5.8687181091412403E-2</v>
      </c>
      <c r="BX8" s="248">
        <v>5.8697883823697401E-2</v>
      </c>
      <c r="BY8" s="248">
        <v>5.8744444591077402E-2</v>
      </c>
      <c r="BZ8" s="248">
        <v>5.8769058830027601E-2</v>
      </c>
      <c r="CA8" s="248">
        <v>5.8796429423303299E-2</v>
      </c>
      <c r="CB8" s="248">
        <v>5.8793104930976801E-2</v>
      </c>
      <c r="CC8" s="248">
        <v>5.88033454279989E-2</v>
      </c>
      <c r="CD8" s="248">
        <v>5.8791368575917602E-2</v>
      </c>
      <c r="CE8" s="248">
        <v>5.8780390835197198E-2</v>
      </c>
      <c r="CF8" s="248">
        <v>5.8771588727724103E-2</v>
      </c>
      <c r="CG8" s="248">
        <v>5.8752256790068402E-2</v>
      </c>
      <c r="CH8" s="248">
        <v>5.8746216574158502E-2</v>
      </c>
      <c r="CI8" s="248">
        <v>5.8737312090192097E-2</v>
      </c>
      <c r="CJ8" s="248">
        <v>5.8731129414460001E-2</v>
      </c>
      <c r="CK8" s="248">
        <v>5.8711387532373399E-2</v>
      </c>
      <c r="CL8" s="248">
        <v>5.8697427943636402E-2</v>
      </c>
      <c r="CM8" s="248">
        <v>5.8690382513304003E-2</v>
      </c>
      <c r="CN8" s="248">
        <v>5.8686647895151399E-2</v>
      </c>
      <c r="CO8" s="248">
        <v>5.8691786632635197E-2</v>
      </c>
      <c r="CP8" s="248">
        <v>5.8712961311134099E-2</v>
      </c>
      <c r="CQ8" s="248">
        <v>5.8753149219676497E-2</v>
      </c>
      <c r="CR8" s="248">
        <v>5.8802129583065799E-2</v>
      </c>
      <c r="CS8" s="248">
        <v>5.8872966835205001E-2</v>
      </c>
      <c r="CT8" s="248">
        <v>5.8967388013871302E-2</v>
      </c>
      <c r="CU8" s="248">
        <v>5.9081709293211902E-2</v>
      </c>
      <c r="CV8" s="248">
        <v>5.9148932814497297E-2</v>
      </c>
      <c r="CW8" s="248">
        <v>5.9279463940527903E-2</v>
      </c>
      <c r="CX8" s="247" t="s">
        <v>253</v>
      </c>
      <c r="CZ8" s="3" t="s">
        <v>323</v>
      </c>
    </row>
    <row r="9" spans="1:104" x14ac:dyDescent="0.2">
      <c r="A9" s="243" t="s">
        <v>251</v>
      </c>
      <c r="B9" s="212" t="s">
        <v>329</v>
      </c>
      <c r="C9" s="212" t="s">
        <v>330</v>
      </c>
      <c r="D9" s="246">
        <v>41277</v>
      </c>
      <c r="E9" s="247"/>
      <c r="F9" s="248">
        <v>5.3009960813915298E-2</v>
      </c>
      <c r="G9" s="248">
        <v>5.30501922232288E-2</v>
      </c>
      <c r="H9" s="248">
        <v>5.3106597502910802E-2</v>
      </c>
      <c r="I9" s="248">
        <v>5.3147399065450997E-2</v>
      </c>
      <c r="J9" s="248">
        <v>5.3188451058426303E-2</v>
      </c>
      <c r="K9" s="248">
        <v>5.3216151023598599E-2</v>
      </c>
      <c r="L9" s="248">
        <v>5.3236951938575701E-2</v>
      </c>
      <c r="M9" s="248">
        <v>5.3272223196614503E-2</v>
      </c>
      <c r="N9" s="248">
        <v>5.3297186320696202E-2</v>
      </c>
      <c r="O9" s="248">
        <v>5.3307284580784299E-2</v>
      </c>
      <c r="P9" s="248">
        <v>5.32899786472983E-2</v>
      </c>
      <c r="Q9" s="248">
        <v>5.3258365204005301E-2</v>
      </c>
      <c r="R9" s="248">
        <v>5.32403375085869E-2</v>
      </c>
      <c r="S9" s="248">
        <v>5.3226809401083597E-2</v>
      </c>
      <c r="T9" s="248">
        <v>5.3168622268844598E-2</v>
      </c>
      <c r="U9" s="248">
        <v>5.3122934611913301E-2</v>
      </c>
      <c r="V9" s="248">
        <v>5.3065881791221299E-2</v>
      </c>
      <c r="W9" s="248">
        <v>5.2988947448051299E-2</v>
      </c>
      <c r="X9" s="248">
        <v>5.2901578489467901E-2</v>
      </c>
      <c r="Y9" s="248">
        <v>5.2814345103390503E-2</v>
      </c>
      <c r="Z9" s="248">
        <v>5.2659002600961902E-2</v>
      </c>
      <c r="AA9" s="248">
        <v>5.2558575981212503E-2</v>
      </c>
      <c r="AB9" s="248">
        <v>5.2460111495731501E-2</v>
      </c>
      <c r="AC9" s="248">
        <v>5.2392058761082598E-2</v>
      </c>
      <c r="AD9" s="248">
        <v>5.2290384999819001E-2</v>
      </c>
      <c r="AE9" s="248">
        <v>5.22370759497909E-2</v>
      </c>
      <c r="AF9" s="248">
        <v>5.2204433173699903E-2</v>
      </c>
      <c r="AG9" s="248">
        <v>5.21883366919123E-2</v>
      </c>
      <c r="AH9" s="248">
        <v>5.2176360854198897E-2</v>
      </c>
      <c r="AI9" s="248">
        <v>5.2174979410663999E-2</v>
      </c>
      <c r="AJ9" s="248">
        <v>5.2178348271664801E-2</v>
      </c>
      <c r="AK9" s="248">
        <v>5.2181887077588099E-2</v>
      </c>
      <c r="AL9" s="248">
        <v>5.2184369590217099E-2</v>
      </c>
      <c r="AM9" s="248">
        <v>5.2187326742403999E-2</v>
      </c>
      <c r="AN9" s="248">
        <v>5.2191837809063897E-2</v>
      </c>
      <c r="AO9" s="248">
        <v>5.22005840098997E-2</v>
      </c>
      <c r="AP9" s="248">
        <v>5.2212138182077497E-2</v>
      </c>
      <c r="AQ9" s="248">
        <v>5.2223325885233103E-2</v>
      </c>
      <c r="AR9" s="248">
        <v>5.2236243591883301E-2</v>
      </c>
      <c r="AS9" s="248">
        <v>5.2264888684262101E-2</v>
      </c>
      <c r="AT9" s="248">
        <v>5.2264958423506501E-2</v>
      </c>
      <c r="AU9" s="248">
        <v>5.2286446205049401E-2</v>
      </c>
      <c r="AV9" s="248">
        <v>5.2300339540623499E-2</v>
      </c>
      <c r="AW9" s="248">
        <v>5.2348008674089598E-2</v>
      </c>
      <c r="AX9" s="248">
        <v>5.2374271508769797E-2</v>
      </c>
      <c r="AY9" s="248">
        <v>5.2430707673466699E-2</v>
      </c>
      <c r="AZ9" s="248">
        <v>5.2456517879440397E-2</v>
      </c>
      <c r="BA9" s="248">
        <v>5.2509570031451999E-2</v>
      </c>
      <c r="BB9" s="248">
        <v>5.2550107094674899E-2</v>
      </c>
      <c r="BC9" s="248">
        <v>5.2606365914922598E-2</v>
      </c>
      <c r="BD9" s="248">
        <v>5.2675971511550998E-2</v>
      </c>
      <c r="BE9" s="248">
        <v>5.2707710146196698E-2</v>
      </c>
      <c r="BF9" s="248">
        <v>5.2776451218670598E-2</v>
      </c>
      <c r="BG9" s="248">
        <v>5.2796631082625299E-2</v>
      </c>
      <c r="BH9" s="248">
        <v>5.2860572938610899E-2</v>
      </c>
      <c r="BI9" s="248">
        <v>5.2894634089560598E-2</v>
      </c>
      <c r="BJ9" s="248">
        <v>5.29600731859204E-2</v>
      </c>
      <c r="BK9" s="248">
        <v>5.3017618355405603E-2</v>
      </c>
      <c r="BL9" s="248">
        <v>5.3022904400306999E-2</v>
      </c>
      <c r="BM9" s="248">
        <v>5.3054824459487698E-2</v>
      </c>
      <c r="BN9" s="248">
        <v>5.3082455594373502E-2</v>
      </c>
      <c r="BO9" s="248">
        <v>5.3098748167291099E-2</v>
      </c>
      <c r="BP9" s="248">
        <v>5.3052336525828497E-2</v>
      </c>
      <c r="BQ9" s="248">
        <v>5.3038215164610297E-2</v>
      </c>
      <c r="BR9" s="248">
        <v>5.29903600924716E-2</v>
      </c>
      <c r="BS9" s="248">
        <v>5.2937007067333203E-2</v>
      </c>
      <c r="BT9" s="248">
        <v>5.29129218791837E-2</v>
      </c>
      <c r="BU9" s="248">
        <v>5.28168783200888E-2</v>
      </c>
      <c r="BV9" s="248">
        <v>5.2746228993324103E-2</v>
      </c>
      <c r="BW9" s="248">
        <v>5.2611329653273801E-2</v>
      </c>
      <c r="BX9" s="248">
        <v>5.2464206185129501E-2</v>
      </c>
      <c r="BY9" s="248">
        <v>5.23435066988567E-2</v>
      </c>
      <c r="BZ9" s="248">
        <v>5.2309130373962502E-2</v>
      </c>
      <c r="CA9" s="248">
        <v>5.2280110330594598E-2</v>
      </c>
      <c r="CB9" s="248">
        <v>5.2283248500170097E-2</v>
      </c>
      <c r="CC9" s="248">
        <v>5.2273871002027898E-2</v>
      </c>
      <c r="CD9" s="248">
        <v>5.2284925414666103E-2</v>
      </c>
      <c r="CE9" s="248">
        <v>5.2296177868414201E-2</v>
      </c>
      <c r="CF9" s="248">
        <v>5.2306107693923298E-2</v>
      </c>
      <c r="CG9" s="248">
        <v>5.2331482851035803E-2</v>
      </c>
      <c r="CH9" s="248">
        <v>5.2340672078598598E-2</v>
      </c>
      <c r="CI9" s="248">
        <v>5.2355640897034102E-2</v>
      </c>
      <c r="CJ9" s="248">
        <v>5.2367243859457097E-2</v>
      </c>
      <c r="CK9" s="248">
        <v>5.2414354846794603E-2</v>
      </c>
      <c r="CL9" s="248">
        <v>5.2466420888070901E-2</v>
      </c>
      <c r="CM9" s="248">
        <v>5.2511639878040098E-2</v>
      </c>
      <c r="CN9" s="248">
        <v>5.25880977812666E-2</v>
      </c>
      <c r="CO9" s="248">
        <v>5.2673786633878103E-2</v>
      </c>
      <c r="CP9" s="248">
        <v>5.2802070478644401E-2</v>
      </c>
      <c r="CQ9" s="248">
        <v>5.2953716278989399E-2</v>
      </c>
      <c r="CR9" s="248">
        <v>5.3096729927263199E-2</v>
      </c>
      <c r="CS9" s="248">
        <v>5.3271360554846797E-2</v>
      </c>
      <c r="CT9" s="248">
        <v>5.3474975871317401E-2</v>
      </c>
      <c r="CU9" s="248">
        <v>5.3697172864674202E-2</v>
      </c>
      <c r="CV9" s="248">
        <v>5.3819825902039903E-2</v>
      </c>
      <c r="CW9" s="248">
        <v>5.4046301969050303E-2</v>
      </c>
      <c r="CX9" s="247" t="s">
        <v>253</v>
      </c>
      <c r="CZ9" s="3" t="s">
        <v>323</v>
      </c>
    </row>
    <row r="10" spans="1:104" x14ac:dyDescent="0.2">
      <c r="A10" s="243" t="s">
        <v>248</v>
      </c>
      <c r="B10" s="212" t="s">
        <v>329</v>
      </c>
      <c r="C10" s="212" t="s">
        <v>330</v>
      </c>
      <c r="D10" s="246">
        <v>41278</v>
      </c>
      <c r="E10" s="247"/>
      <c r="F10" s="248">
        <v>5.9361986760864197E-2</v>
      </c>
      <c r="G10" s="248">
        <v>5.9443690741403703E-2</v>
      </c>
      <c r="H10" s="248">
        <v>5.9522026794123002E-2</v>
      </c>
      <c r="I10" s="248">
        <v>5.9585611567089199E-2</v>
      </c>
      <c r="J10" s="248">
        <v>5.9614872480097898E-2</v>
      </c>
      <c r="K10" s="248">
        <v>5.96915783132482E-2</v>
      </c>
      <c r="L10" s="248">
        <v>5.9720497949549603E-2</v>
      </c>
      <c r="M10" s="248">
        <v>5.97825431245348E-2</v>
      </c>
      <c r="N10" s="248">
        <v>5.9764701471814098E-2</v>
      </c>
      <c r="O10" s="248">
        <v>5.97460863371699E-2</v>
      </c>
      <c r="P10" s="248">
        <v>5.9784967621337198E-2</v>
      </c>
      <c r="Q10" s="248">
        <v>5.9770576268905397E-2</v>
      </c>
      <c r="R10" s="248">
        <v>5.9744514549422797E-2</v>
      </c>
      <c r="S10" s="248">
        <v>5.9731314687207299E-2</v>
      </c>
      <c r="T10" s="248">
        <v>5.9663751351965097E-2</v>
      </c>
      <c r="U10" s="248">
        <v>5.9623515749558702E-2</v>
      </c>
      <c r="V10" s="248">
        <v>5.9520531191286398E-2</v>
      </c>
      <c r="W10" s="248">
        <v>5.9473803093255499E-2</v>
      </c>
      <c r="X10" s="248">
        <v>5.9363874151223697E-2</v>
      </c>
      <c r="Y10" s="248">
        <v>5.9243273776210303E-2</v>
      </c>
      <c r="Z10" s="248">
        <v>5.9098387987927103E-2</v>
      </c>
      <c r="AA10" s="248">
        <v>5.8984510093758803E-2</v>
      </c>
      <c r="AB10" s="248">
        <v>5.8891193860961297E-2</v>
      </c>
      <c r="AC10" s="248">
        <v>5.8823480707409802E-2</v>
      </c>
      <c r="AD10" s="248">
        <v>5.8743338239104201E-2</v>
      </c>
      <c r="AE10" s="248">
        <v>5.8705355831639702E-2</v>
      </c>
      <c r="AF10" s="248">
        <v>5.8688428901220599E-2</v>
      </c>
      <c r="AG10" s="248">
        <v>5.8687320008489301E-2</v>
      </c>
      <c r="AH10" s="248">
        <v>5.8696235027525197E-2</v>
      </c>
      <c r="AI10" s="248">
        <v>5.87036630443648E-2</v>
      </c>
      <c r="AJ10" s="248">
        <v>5.8700641149035497E-2</v>
      </c>
      <c r="AK10" s="248">
        <v>5.8699758921746802E-2</v>
      </c>
      <c r="AL10" s="248">
        <v>5.8704328831198901E-2</v>
      </c>
      <c r="AM10" s="248">
        <v>5.8709797306610897E-2</v>
      </c>
      <c r="AN10" s="248">
        <v>5.8710114044484701E-2</v>
      </c>
      <c r="AO10" s="248">
        <v>5.87161391490909E-2</v>
      </c>
      <c r="AP10" s="248">
        <v>5.8723147392713698E-2</v>
      </c>
      <c r="AQ10" s="248">
        <v>5.87353536754152E-2</v>
      </c>
      <c r="AR10" s="248">
        <v>5.8729889607436699E-2</v>
      </c>
      <c r="AS10" s="248">
        <v>5.8713924645709903E-2</v>
      </c>
      <c r="AT10" s="248">
        <v>5.8715754650193797E-2</v>
      </c>
      <c r="AU10" s="248">
        <v>5.8724235139275598E-2</v>
      </c>
      <c r="AV10" s="248">
        <v>5.8724353761599998E-2</v>
      </c>
      <c r="AW10" s="248">
        <v>5.8720426813807201E-2</v>
      </c>
      <c r="AX10" s="248">
        <v>5.8715855861938303E-2</v>
      </c>
      <c r="AY10" s="248">
        <v>5.8710366379387299E-2</v>
      </c>
      <c r="AZ10" s="248">
        <v>5.8704160901740403E-2</v>
      </c>
      <c r="BA10" s="248">
        <v>5.8698491548557503E-2</v>
      </c>
      <c r="BB10" s="248">
        <v>5.8690146689774299E-2</v>
      </c>
      <c r="BC10" s="248">
        <v>5.8689709420702299E-2</v>
      </c>
      <c r="BD10" s="248">
        <v>5.8687001699710299E-2</v>
      </c>
      <c r="BE10" s="248">
        <v>5.8686647934337102E-2</v>
      </c>
      <c r="BF10" s="248">
        <v>5.8687928140499203E-2</v>
      </c>
      <c r="BG10" s="248">
        <v>5.8688320265265097E-2</v>
      </c>
      <c r="BH10" s="248">
        <v>5.8692818117798203E-2</v>
      </c>
      <c r="BI10" s="248">
        <v>5.8698536478230499E-2</v>
      </c>
      <c r="BJ10" s="248">
        <v>5.8706957310386998E-2</v>
      </c>
      <c r="BK10" s="248">
        <v>5.87145197685459E-2</v>
      </c>
      <c r="BL10" s="248">
        <v>5.87236305957878E-2</v>
      </c>
      <c r="BM10" s="248">
        <v>5.8732880786338898E-2</v>
      </c>
      <c r="BN10" s="248">
        <v>5.8739554635205901E-2</v>
      </c>
      <c r="BO10" s="248">
        <v>5.87454455603715E-2</v>
      </c>
      <c r="BP10" s="248">
        <v>5.8740714469613202E-2</v>
      </c>
      <c r="BQ10" s="248">
        <v>5.8738071025065501E-2</v>
      </c>
      <c r="BR10" s="248">
        <v>5.8738750997464999E-2</v>
      </c>
      <c r="BS10" s="248">
        <v>5.8729402787981402E-2</v>
      </c>
      <c r="BT10" s="248">
        <v>5.8717545745245799E-2</v>
      </c>
      <c r="BU10" s="248">
        <v>5.8707067555283501E-2</v>
      </c>
      <c r="BV10" s="248">
        <v>5.8699482490396901E-2</v>
      </c>
      <c r="BW10" s="248">
        <v>5.8687253842286798E-2</v>
      </c>
      <c r="BX10" s="248">
        <v>5.8694308474363299E-2</v>
      </c>
      <c r="BY10" s="248">
        <v>5.8723656326218197E-2</v>
      </c>
      <c r="BZ10" s="248">
        <v>5.8733861622550697E-2</v>
      </c>
      <c r="CA10" s="248">
        <v>5.87395310404746E-2</v>
      </c>
      <c r="CB10" s="248">
        <v>5.8736640149989902E-2</v>
      </c>
      <c r="CC10" s="248">
        <v>5.8732272276316902E-2</v>
      </c>
      <c r="CD10" s="248">
        <v>5.8719884760872497E-2</v>
      </c>
      <c r="CE10" s="248">
        <v>5.871032826033E-2</v>
      </c>
      <c r="CF10" s="248">
        <v>5.8707173511663498E-2</v>
      </c>
      <c r="CG10" s="248">
        <v>5.86988443082571E-2</v>
      </c>
      <c r="CH10" s="248">
        <v>5.8691974004202098E-2</v>
      </c>
      <c r="CI10" s="248">
        <v>5.8689926433857502E-2</v>
      </c>
      <c r="CJ10" s="248">
        <v>5.8687304869814799E-2</v>
      </c>
      <c r="CK10" s="248">
        <v>5.8686824507493698E-2</v>
      </c>
      <c r="CL10" s="248">
        <v>5.86877533072237E-2</v>
      </c>
      <c r="CM10" s="248">
        <v>5.8693803607392001E-2</v>
      </c>
      <c r="CN10" s="248">
        <v>5.8703992878543498E-2</v>
      </c>
      <c r="CO10" s="248">
        <v>5.8728271751198803E-2</v>
      </c>
      <c r="CP10" s="248">
        <v>5.8761911775417897E-2</v>
      </c>
      <c r="CQ10" s="248">
        <v>5.8803584523215602E-2</v>
      </c>
      <c r="CR10" s="248">
        <v>5.8855462824225199E-2</v>
      </c>
      <c r="CS10" s="248">
        <v>5.8912034189163402E-2</v>
      </c>
      <c r="CT10" s="248">
        <v>5.9000335071363298E-2</v>
      </c>
      <c r="CU10" s="248">
        <v>5.9094057183664603E-2</v>
      </c>
      <c r="CV10" s="248">
        <v>5.9195008496188098E-2</v>
      </c>
      <c r="CW10" s="248">
        <v>5.9299639913293498E-2</v>
      </c>
      <c r="CX10" s="247" t="s">
        <v>254</v>
      </c>
      <c r="CZ10" s="3" t="s">
        <v>323</v>
      </c>
    </row>
    <row r="11" spans="1:104" x14ac:dyDescent="0.2">
      <c r="A11" s="243" t="s">
        <v>251</v>
      </c>
      <c r="B11" s="212" t="s">
        <v>329</v>
      </c>
      <c r="C11" s="212" t="s">
        <v>330</v>
      </c>
      <c r="D11" s="246">
        <v>41278</v>
      </c>
      <c r="E11" s="247"/>
      <c r="F11" s="248">
        <v>5.4183396272691899E-2</v>
      </c>
      <c r="G11" s="248">
        <v>5.4315490496166803E-2</v>
      </c>
      <c r="H11" s="248">
        <v>5.44392758452538E-2</v>
      </c>
      <c r="I11" s="248">
        <v>5.4537965194939697E-2</v>
      </c>
      <c r="J11" s="248">
        <v>5.4582895079345897E-2</v>
      </c>
      <c r="K11" s="248">
        <v>5.4699352315097802E-2</v>
      </c>
      <c r="L11" s="248">
        <v>5.4742795328829003E-2</v>
      </c>
      <c r="M11" s="248">
        <v>5.4835211348286901E-2</v>
      </c>
      <c r="N11" s="248">
        <v>5.48087425983678E-2</v>
      </c>
      <c r="O11" s="248">
        <v>5.4781035986472701E-2</v>
      </c>
      <c r="P11" s="248">
        <v>5.4838801753266601E-2</v>
      </c>
      <c r="Q11" s="248">
        <v>5.4817467331566901E-2</v>
      </c>
      <c r="R11" s="248">
        <v>5.4778692249225998E-2</v>
      </c>
      <c r="S11" s="248">
        <v>5.4758982704633502E-2</v>
      </c>
      <c r="T11" s="248">
        <v>5.4657317029586303E-2</v>
      </c>
      <c r="U11" s="248">
        <v>5.4596111435804701E-2</v>
      </c>
      <c r="V11" s="248">
        <v>5.4436936162768797E-2</v>
      </c>
      <c r="W11" s="248">
        <v>5.4363381149818701E-2</v>
      </c>
      <c r="X11" s="248">
        <v>5.4186485990117203E-2</v>
      </c>
      <c r="Y11" s="248">
        <v>5.3984818056330298E-2</v>
      </c>
      <c r="Z11" s="248">
        <v>5.3728065334766803E-2</v>
      </c>
      <c r="AA11" s="248">
        <v>5.3509623389090599E-2</v>
      </c>
      <c r="AB11" s="248">
        <v>5.3312671035166098E-2</v>
      </c>
      <c r="AC11" s="248">
        <v>5.3152268664329497E-2</v>
      </c>
      <c r="AD11" s="248">
        <v>5.2921007408102398E-2</v>
      </c>
      <c r="AE11" s="248">
        <v>5.2764524091299302E-2</v>
      </c>
      <c r="AF11" s="248">
        <v>5.2635280463242999E-2</v>
      </c>
      <c r="AG11" s="248">
        <v>5.2551118961892802E-2</v>
      </c>
      <c r="AH11" s="248">
        <v>5.2472490609289199E-2</v>
      </c>
      <c r="AI11" s="248">
        <v>5.2439866216584599E-2</v>
      </c>
      <c r="AJ11" s="248">
        <v>5.2451832008041002E-2</v>
      </c>
      <c r="AK11" s="248">
        <v>5.2455618082061298E-2</v>
      </c>
      <c r="AL11" s="248">
        <v>5.2437409709589398E-2</v>
      </c>
      <c r="AM11" s="248">
        <v>5.2419139182094399E-2</v>
      </c>
      <c r="AN11" s="248">
        <v>5.2418169660384997E-2</v>
      </c>
      <c r="AO11" s="248">
        <v>5.2401161698092301E-2</v>
      </c>
      <c r="AP11" s="248">
        <v>5.2384094603746503E-2</v>
      </c>
      <c r="AQ11" s="248">
        <v>5.2359197213939002E-2</v>
      </c>
      <c r="AR11" s="248">
        <v>5.23697110300319E-2</v>
      </c>
      <c r="AS11" s="248">
        <v>5.2407120736707502E-2</v>
      </c>
      <c r="AT11" s="248">
        <v>5.2402174427527697E-2</v>
      </c>
      <c r="AU11" s="248">
        <v>5.2381653774373801E-2</v>
      </c>
      <c r="AV11" s="248">
        <v>5.2381390595034903E-2</v>
      </c>
      <c r="AW11" s="248">
        <v>5.2390428844343903E-2</v>
      </c>
      <c r="AX11" s="248">
        <v>5.2401906982871602E-2</v>
      </c>
      <c r="AY11" s="248">
        <v>5.2417403305683598E-2</v>
      </c>
      <c r="AZ11" s="248">
        <v>5.2438023817572899E-2</v>
      </c>
      <c r="BA11" s="248">
        <v>5.2461335037378799E-2</v>
      </c>
      <c r="BB11" s="248">
        <v>5.2513790958708298E-2</v>
      </c>
      <c r="BC11" s="248">
        <v>5.2517999208527698E-2</v>
      </c>
      <c r="BD11" s="248">
        <v>5.25592407151819E-2</v>
      </c>
      <c r="BE11" s="248">
        <v>5.25766281577046E-2</v>
      </c>
      <c r="BF11" s="248">
        <v>5.2627129000118601E-2</v>
      </c>
      <c r="BG11" s="248">
        <v>5.2633613468789399E-2</v>
      </c>
      <c r="BH11" s="248">
        <v>5.2682991644688697E-2</v>
      </c>
      <c r="BI11" s="248">
        <v>5.2724908599921801E-2</v>
      </c>
      <c r="BJ11" s="248">
        <v>5.2772885983116899E-2</v>
      </c>
      <c r="BK11" s="248">
        <v>5.2809187836984899E-2</v>
      </c>
      <c r="BL11" s="248">
        <v>5.2847998651571998E-2</v>
      </c>
      <c r="BM11" s="248">
        <v>5.2883736383310002E-2</v>
      </c>
      <c r="BN11" s="248">
        <v>5.2907845236883598E-2</v>
      </c>
      <c r="BO11" s="248">
        <v>5.2928197285629003E-2</v>
      </c>
      <c r="BP11" s="248">
        <v>5.2911916039740603E-2</v>
      </c>
      <c r="BQ11" s="248">
        <v>5.2902589266548297E-2</v>
      </c>
      <c r="BR11" s="248">
        <v>5.2905005121256697E-2</v>
      </c>
      <c r="BS11" s="248">
        <v>5.2870652627380797E-2</v>
      </c>
      <c r="BT11" s="248">
        <v>5.2822568281906901E-2</v>
      </c>
      <c r="BU11" s="248">
        <v>5.27734514019342E-2</v>
      </c>
      <c r="BV11" s="248">
        <v>5.2730894289448098E-2</v>
      </c>
      <c r="BW11" s="248">
        <v>5.2613202205397197E-2</v>
      </c>
      <c r="BX11" s="248">
        <v>5.2483303859530803E-2</v>
      </c>
      <c r="BY11" s="248">
        <v>5.2382946355712799E-2</v>
      </c>
      <c r="BZ11" s="248">
        <v>5.2361978592062902E-2</v>
      </c>
      <c r="CA11" s="248">
        <v>5.2351733838118697E-2</v>
      </c>
      <c r="CB11" s="248">
        <v>5.2356849344166401E-2</v>
      </c>
      <c r="CC11" s="248">
        <v>5.2365013450249097E-2</v>
      </c>
      <c r="CD11" s="248">
        <v>5.2391732542076901E-2</v>
      </c>
      <c r="CE11" s="248">
        <v>5.2417518736152198E-2</v>
      </c>
      <c r="CF11" s="248">
        <v>5.2427518546070098E-2</v>
      </c>
      <c r="CG11" s="248">
        <v>5.2459708491093798E-2</v>
      </c>
      <c r="CH11" s="248">
        <v>5.2498758700444202E-2</v>
      </c>
      <c r="CI11" s="248">
        <v>5.2515872587289597E-2</v>
      </c>
      <c r="CJ11" s="248">
        <v>5.2551454371996403E-2</v>
      </c>
      <c r="CK11" s="248">
        <v>5.2565471899162802E-2</v>
      </c>
      <c r="CL11" s="248">
        <v>5.2623940186347903E-2</v>
      </c>
      <c r="CM11" s="248">
        <v>5.2691162599758701E-2</v>
      </c>
      <c r="CN11" s="248">
        <v>5.27571706485973E-2</v>
      </c>
      <c r="CO11" s="248">
        <v>5.2866311173987802E-2</v>
      </c>
      <c r="CP11" s="248">
        <v>5.2981477827360901E-2</v>
      </c>
      <c r="CQ11" s="248">
        <v>5.3100615895564501E-2</v>
      </c>
      <c r="CR11" s="248">
        <v>5.3230515955056602E-2</v>
      </c>
      <c r="CS11" s="248">
        <v>5.3358583380556802E-2</v>
      </c>
      <c r="CT11" s="248">
        <v>5.3541162049469702E-2</v>
      </c>
      <c r="CU11" s="248">
        <v>5.3720074980764698E-2</v>
      </c>
      <c r="CV11" s="248">
        <v>5.3901328522799802E-2</v>
      </c>
      <c r="CW11" s="248">
        <v>5.4080200261846498E-2</v>
      </c>
      <c r="CX11" s="247" t="s">
        <v>254</v>
      </c>
      <c r="CZ11" s="3" t="s">
        <v>323</v>
      </c>
    </row>
    <row r="12" spans="1:104" x14ac:dyDescent="0.2">
      <c r="A12" s="243" t="s">
        <v>248</v>
      </c>
      <c r="B12" s="212" t="s">
        <v>329</v>
      </c>
      <c r="C12" s="212" t="s">
        <v>330</v>
      </c>
      <c r="D12" s="246">
        <v>41279</v>
      </c>
      <c r="E12" s="247"/>
      <c r="F12" s="248">
        <v>5.9411669462465101E-2</v>
      </c>
      <c r="G12" s="248">
        <v>5.9501371639937399E-2</v>
      </c>
      <c r="H12" s="248">
        <v>5.9643130543914201E-2</v>
      </c>
      <c r="I12" s="248">
        <v>5.97066822948637E-2</v>
      </c>
      <c r="J12" s="248">
        <v>5.9784068410145497E-2</v>
      </c>
      <c r="K12" s="248">
        <v>5.9844490116570802E-2</v>
      </c>
      <c r="L12" s="248">
        <v>5.9932034836239899E-2</v>
      </c>
      <c r="M12" s="248">
        <v>5.9979380734839598E-2</v>
      </c>
      <c r="N12" s="248">
        <v>6.00323372748938E-2</v>
      </c>
      <c r="O12" s="248">
        <v>6.0056347395062902E-2</v>
      </c>
      <c r="P12" s="248">
        <v>6.00654814351737E-2</v>
      </c>
      <c r="Q12" s="248">
        <v>6.0118365204968403E-2</v>
      </c>
      <c r="R12" s="248">
        <v>6.0094934779359101E-2</v>
      </c>
      <c r="S12" s="248">
        <v>6.0145741132032103E-2</v>
      </c>
      <c r="T12" s="248">
        <v>6.0122211073305003E-2</v>
      </c>
      <c r="U12" s="248">
        <v>6.0128101777803498E-2</v>
      </c>
      <c r="V12" s="248">
        <v>6.0032701358974802E-2</v>
      </c>
      <c r="W12" s="248">
        <v>5.9962502177530803E-2</v>
      </c>
      <c r="X12" s="248">
        <v>5.99075104152553E-2</v>
      </c>
      <c r="Y12" s="248">
        <v>5.9835647459483797E-2</v>
      </c>
      <c r="Z12" s="248">
        <v>5.9695412196510103E-2</v>
      </c>
      <c r="AA12" s="248">
        <v>5.9582919916899901E-2</v>
      </c>
      <c r="AB12" s="248">
        <v>5.9529994421672297E-2</v>
      </c>
      <c r="AC12" s="248">
        <v>5.9436035057550803E-2</v>
      </c>
      <c r="AD12" s="248">
        <v>5.9289196479493399E-2</v>
      </c>
      <c r="AE12" s="248">
        <v>5.9220001710128402E-2</v>
      </c>
      <c r="AF12" s="248">
        <v>5.9158412270756598E-2</v>
      </c>
      <c r="AG12" s="248">
        <v>5.90932743447189E-2</v>
      </c>
      <c r="AH12" s="248">
        <v>5.9015510358452899E-2</v>
      </c>
      <c r="AI12" s="248">
        <v>5.8942951768127701E-2</v>
      </c>
      <c r="AJ12" s="248">
        <v>5.8922494686170501E-2</v>
      </c>
      <c r="AK12" s="248">
        <v>5.8900364586279001E-2</v>
      </c>
      <c r="AL12" s="248">
        <v>5.8863154501908897E-2</v>
      </c>
      <c r="AM12" s="248">
        <v>5.8820121907025798E-2</v>
      </c>
      <c r="AN12" s="248">
        <v>5.87921783925546E-2</v>
      </c>
      <c r="AO12" s="248">
        <v>5.8778335942719501E-2</v>
      </c>
      <c r="AP12" s="248">
        <v>5.8758859836258899E-2</v>
      </c>
      <c r="AQ12" s="248">
        <v>5.8738183631405198E-2</v>
      </c>
      <c r="AR12" s="248">
        <v>5.8738366435247803E-2</v>
      </c>
      <c r="AS12" s="248">
        <v>5.8734454291063103E-2</v>
      </c>
      <c r="AT12" s="248">
        <v>5.8728041298313598E-2</v>
      </c>
      <c r="AU12" s="248">
        <v>5.8728942492111198E-2</v>
      </c>
      <c r="AV12" s="248">
        <v>5.8732048714773E-2</v>
      </c>
      <c r="AW12" s="248">
        <v>5.8747074401865503E-2</v>
      </c>
      <c r="AX12" s="248">
        <v>5.8756538503354099E-2</v>
      </c>
      <c r="AY12" s="248">
        <v>5.87684036994153E-2</v>
      </c>
      <c r="AZ12" s="248">
        <v>5.8793804094319203E-2</v>
      </c>
      <c r="BA12" s="248">
        <v>5.8822746132514703E-2</v>
      </c>
      <c r="BB12" s="248">
        <v>5.8864455778650702E-2</v>
      </c>
      <c r="BC12" s="248">
        <v>5.8892630053110698E-2</v>
      </c>
      <c r="BD12" s="248">
        <v>5.89657412720241E-2</v>
      </c>
      <c r="BE12" s="248">
        <v>5.9028626438399102E-2</v>
      </c>
      <c r="BF12" s="248">
        <v>5.9099597612415997E-2</v>
      </c>
      <c r="BG12" s="248">
        <v>5.9198366973576701E-2</v>
      </c>
      <c r="BH12" s="248">
        <v>5.92637216864964E-2</v>
      </c>
      <c r="BI12" s="248">
        <v>5.9357515498314001E-2</v>
      </c>
      <c r="BJ12" s="248">
        <v>5.9435002198667403E-2</v>
      </c>
      <c r="BK12" s="248">
        <v>5.9541131961798797E-2</v>
      </c>
      <c r="BL12" s="248">
        <v>5.9618073015272902E-2</v>
      </c>
      <c r="BM12" s="248">
        <v>5.9696114283345397E-2</v>
      </c>
      <c r="BN12" s="248">
        <v>5.9760049779252103E-2</v>
      </c>
      <c r="BO12" s="248">
        <v>5.9811968511439897E-2</v>
      </c>
      <c r="BP12" s="248">
        <v>5.9873194590730303E-2</v>
      </c>
      <c r="BQ12" s="248">
        <v>5.9902316930604799E-2</v>
      </c>
      <c r="BR12" s="248">
        <v>5.9925665363162302E-2</v>
      </c>
      <c r="BS12" s="248">
        <v>5.9977848994133803E-2</v>
      </c>
      <c r="BT12" s="248">
        <v>5.9905483306789402E-2</v>
      </c>
      <c r="BU12" s="248">
        <v>5.9860133964689498E-2</v>
      </c>
      <c r="BV12" s="248">
        <v>5.96894718267557E-2</v>
      </c>
      <c r="BW12" s="248">
        <v>5.9549160169267798E-2</v>
      </c>
      <c r="BX12" s="248">
        <v>5.9323362658571403E-2</v>
      </c>
      <c r="BY12" s="248">
        <v>5.9116962509344298E-2</v>
      </c>
      <c r="BZ12" s="248">
        <v>5.8961335324154297E-2</v>
      </c>
      <c r="CA12" s="248">
        <v>5.8901455153321701E-2</v>
      </c>
      <c r="CB12" s="248">
        <v>5.88883044393647E-2</v>
      </c>
      <c r="CC12" s="248">
        <v>5.8854621537591301E-2</v>
      </c>
      <c r="CD12" s="248">
        <v>5.8840417947505899E-2</v>
      </c>
      <c r="CE12" s="248">
        <v>5.88520182065293E-2</v>
      </c>
      <c r="CF12" s="248">
        <v>5.8844167512612303E-2</v>
      </c>
      <c r="CG12" s="248">
        <v>5.8847673044285703E-2</v>
      </c>
      <c r="CH12" s="248">
        <v>5.88454535543931E-2</v>
      </c>
      <c r="CI12" s="248">
        <v>5.88430021233999E-2</v>
      </c>
      <c r="CJ12" s="248">
        <v>5.8857234329676697E-2</v>
      </c>
      <c r="CK12" s="248">
        <v>5.8862634485409099E-2</v>
      </c>
      <c r="CL12" s="248">
        <v>5.8886584362960098E-2</v>
      </c>
      <c r="CM12" s="248">
        <v>5.8886963441861298E-2</v>
      </c>
      <c r="CN12" s="248">
        <v>5.89198168651228E-2</v>
      </c>
      <c r="CO12" s="248">
        <v>5.8954332716400902E-2</v>
      </c>
      <c r="CP12" s="248">
        <v>5.9007982567426703E-2</v>
      </c>
      <c r="CQ12" s="248">
        <v>5.90610266731737E-2</v>
      </c>
      <c r="CR12" s="248">
        <v>5.9102228805887003E-2</v>
      </c>
      <c r="CS12" s="248">
        <v>5.9192377911304203E-2</v>
      </c>
      <c r="CT12" s="248">
        <v>5.9252168512841798E-2</v>
      </c>
      <c r="CU12" s="248">
        <v>5.93298790293443E-2</v>
      </c>
      <c r="CV12" s="248">
        <v>5.9418537988950797E-2</v>
      </c>
      <c r="CW12" s="248">
        <v>5.9461742191421002E-2</v>
      </c>
      <c r="CX12" s="247" t="s">
        <v>255</v>
      </c>
      <c r="CZ12" s="3" t="s">
        <v>323</v>
      </c>
    </row>
    <row r="13" spans="1:104" x14ac:dyDescent="0.2">
      <c r="A13" s="243" t="s">
        <v>251</v>
      </c>
      <c r="B13" s="212" t="s">
        <v>329</v>
      </c>
      <c r="C13" s="212" t="s">
        <v>330</v>
      </c>
      <c r="D13" s="246">
        <v>41279</v>
      </c>
      <c r="E13" s="247"/>
      <c r="F13" s="248">
        <v>5.4264111210984997E-2</v>
      </c>
      <c r="G13" s="248">
        <v>5.4406884944246003E-2</v>
      </c>
      <c r="H13" s="248">
        <v>5.4626013564266197E-2</v>
      </c>
      <c r="I13" s="248">
        <v>5.4722071704782702E-2</v>
      </c>
      <c r="J13" s="248">
        <v>5.4837470301163899E-2</v>
      </c>
      <c r="K13" s="248">
        <v>5.4926482779798301E-2</v>
      </c>
      <c r="L13" s="248">
        <v>5.5053921165744701E-2</v>
      </c>
      <c r="M13" s="248">
        <v>5.5122147161853201E-2</v>
      </c>
      <c r="N13" s="248">
        <v>5.51979221107523E-2</v>
      </c>
      <c r="O13" s="248">
        <v>5.5232100177049902E-2</v>
      </c>
      <c r="P13" s="248">
        <v>5.5245074163401402E-2</v>
      </c>
      <c r="Q13" s="248">
        <v>5.5319894290706599E-2</v>
      </c>
      <c r="R13" s="248">
        <v>5.5286806255933199E-2</v>
      </c>
      <c r="S13" s="248">
        <v>5.53584338229181E-2</v>
      </c>
      <c r="T13" s="248">
        <v>5.5325316212094397E-2</v>
      </c>
      <c r="U13" s="248">
        <v>5.5333616009845502E-2</v>
      </c>
      <c r="V13" s="248">
        <v>5.5198441190776798E-2</v>
      </c>
      <c r="W13" s="248">
        <v>5.5097878287676601E-2</v>
      </c>
      <c r="X13" s="248">
        <v>5.5018394316850301E-2</v>
      </c>
      <c r="Y13" s="248">
        <v>5.4913512082192202E-2</v>
      </c>
      <c r="Z13" s="248">
        <v>5.4705125573378102E-2</v>
      </c>
      <c r="AA13" s="248">
        <v>5.4533817340802898E-2</v>
      </c>
      <c r="AB13" s="248">
        <v>5.4451725495208797E-2</v>
      </c>
      <c r="AC13" s="248">
        <v>5.4303250191624797E-2</v>
      </c>
      <c r="AD13" s="248">
        <v>5.4062686472874398E-2</v>
      </c>
      <c r="AE13" s="248">
        <v>5.394478644029E-2</v>
      </c>
      <c r="AF13" s="248">
        <v>5.38367503101616E-2</v>
      </c>
      <c r="AG13" s="248">
        <v>5.37186283362244E-2</v>
      </c>
      <c r="AH13" s="248">
        <v>5.3571002360375299E-2</v>
      </c>
      <c r="AI13" s="248">
        <v>5.34244848636517E-2</v>
      </c>
      <c r="AJ13" s="248">
        <v>5.3381155980542903E-2</v>
      </c>
      <c r="AK13" s="248">
        <v>5.3333036943488003E-2</v>
      </c>
      <c r="AL13" s="248">
        <v>5.3248616602024103E-2</v>
      </c>
      <c r="AM13" s="248">
        <v>5.31437298020698E-2</v>
      </c>
      <c r="AN13" s="248">
        <v>5.3069698389840499E-2</v>
      </c>
      <c r="AO13" s="248">
        <v>5.3030614473460101E-2</v>
      </c>
      <c r="AP13" s="248">
        <v>5.29719468483245E-2</v>
      </c>
      <c r="AQ13" s="248">
        <v>5.2902990162617999E-2</v>
      </c>
      <c r="AR13" s="248">
        <v>5.29036402768647E-2</v>
      </c>
      <c r="AS13" s="248">
        <v>5.2889532422095702E-2</v>
      </c>
      <c r="AT13" s="248">
        <v>5.2865421072693798E-2</v>
      </c>
      <c r="AU13" s="248">
        <v>5.2868891162475902E-2</v>
      </c>
      <c r="AV13" s="248">
        <v>5.2880641290691997E-2</v>
      </c>
      <c r="AW13" s="248">
        <v>5.2933689985540003E-2</v>
      </c>
      <c r="AX13" s="248">
        <v>5.2964600986485401E-2</v>
      </c>
      <c r="AY13" s="248">
        <v>5.3001308598993498E-2</v>
      </c>
      <c r="AZ13" s="248">
        <v>5.30741709202407E-2</v>
      </c>
      <c r="BA13" s="248">
        <v>5.31504070305054E-2</v>
      </c>
      <c r="BB13" s="248">
        <v>5.3251654643704197E-2</v>
      </c>
      <c r="BC13" s="248">
        <v>5.3315878092973501E-2</v>
      </c>
      <c r="BD13" s="248">
        <v>5.3471613156169301E-2</v>
      </c>
      <c r="BE13" s="248">
        <v>5.3596496456386401E-2</v>
      </c>
      <c r="BF13" s="248">
        <v>5.3730293271697101E-2</v>
      </c>
      <c r="BG13" s="248">
        <v>5.3907197471167602E-2</v>
      </c>
      <c r="BH13" s="248">
        <v>5.4019667845600403E-2</v>
      </c>
      <c r="BI13" s="248">
        <v>5.4176068988803401E-2</v>
      </c>
      <c r="BJ13" s="248">
        <v>5.4301596742776799E-2</v>
      </c>
      <c r="BK13" s="248">
        <v>5.4469087245663197E-2</v>
      </c>
      <c r="BL13" s="248">
        <v>5.4587791881983101E-2</v>
      </c>
      <c r="BM13" s="248">
        <v>5.4706182342328699E-2</v>
      </c>
      <c r="BN13" s="248">
        <v>5.4801827798715001E-2</v>
      </c>
      <c r="BO13" s="248">
        <v>5.4878685340100902E-2</v>
      </c>
      <c r="BP13" s="248">
        <v>5.4968459776201802E-2</v>
      </c>
      <c r="BQ13" s="248">
        <v>5.5010853989897003E-2</v>
      </c>
      <c r="BR13" s="248">
        <v>5.5044706673818999E-2</v>
      </c>
      <c r="BS13" s="248">
        <v>5.5119947138456797E-2</v>
      </c>
      <c r="BT13" s="248">
        <v>5.5015451904291898E-2</v>
      </c>
      <c r="BU13" s="248">
        <v>5.4949384056562502E-2</v>
      </c>
      <c r="BV13" s="248">
        <v>5.46961784088019E-2</v>
      </c>
      <c r="BW13" s="248">
        <v>5.4481572854013102E-2</v>
      </c>
      <c r="BX13" s="248">
        <v>5.4119733216798201E-2</v>
      </c>
      <c r="BY13" s="248">
        <v>5.3762097536873901E-2</v>
      </c>
      <c r="BZ13" s="248">
        <v>5.34625886711615E-2</v>
      </c>
      <c r="CA13" s="248">
        <v>5.3335441430826899E-2</v>
      </c>
      <c r="CB13" s="248">
        <v>5.3306198450011999E-2</v>
      </c>
      <c r="CC13" s="248">
        <v>5.3228520886014499E-2</v>
      </c>
      <c r="CD13" s="248">
        <v>5.3194350332388902E-2</v>
      </c>
      <c r="CE13" s="248">
        <v>5.3222327482878702E-2</v>
      </c>
      <c r="CF13" s="248">
        <v>5.3203463499940498E-2</v>
      </c>
      <c r="CG13" s="248">
        <v>5.3211922182714998E-2</v>
      </c>
      <c r="CH13" s="248">
        <v>5.3206573436211102E-2</v>
      </c>
      <c r="CI13" s="248">
        <v>5.32006384437251E-2</v>
      </c>
      <c r="CJ13" s="248">
        <v>5.3234706962591999E-2</v>
      </c>
      <c r="CK13" s="248">
        <v>5.3247400618859402E-2</v>
      </c>
      <c r="CL13" s="248">
        <v>5.3302332160139798E-2</v>
      </c>
      <c r="CM13" s="248">
        <v>5.3303185084221001E-2</v>
      </c>
      <c r="CN13" s="248">
        <v>5.3375405723696402E-2</v>
      </c>
      <c r="CO13" s="248">
        <v>5.3448161648599203E-2</v>
      </c>
      <c r="CP13" s="248">
        <v>5.3556247453814501E-2</v>
      </c>
      <c r="CQ13" s="248">
        <v>5.3658393893329798E-2</v>
      </c>
      <c r="CR13" s="248">
        <v>5.37351338017764E-2</v>
      </c>
      <c r="CS13" s="248">
        <v>5.3896725050335E-2</v>
      </c>
      <c r="CT13" s="248">
        <v>5.4000013690493599E-2</v>
      </c>
      <c r="CU13" s="248">
        <v>5.4130533555502999E-2</v>
      </c>
      <c r="CV13" s="248">
        <v>5.4275172789428901E-2</v>
      </c>
      <c r="CW13" s="248">
        <v>5.4344247413758699E-2</v>
      </c>
      <c r="CX13" s="247" t="s">
        <v>255</v>
      </c>
      <c r="CZ13" s="3" t="s">
        <v>323</v>
      </c>
    </row>
    <row r="14" spans="1:104" x14ac:dyDescent="0.2">
      <c r="A14" s="243" t="s">
        <v>248</v>
      </c>
      <c r="B14" s="212" t="s">
        <v>329</v>
      </c>
      <c r="C14" s="212" t="s">
        <v>330</v>
      </c>
      <c r="D14" s="246">
        <v>41280</v>
      </c>
      <c r="E14" s="247"/>
      <c r="F14" s="248">
        <v>5.9557273759980697E-2</v>
      </c>
      <c r="G14" s="248">
        <v>5.9598472293249001E-2</v>
      </c>
      <c r="H14" s="248">
        <v>5.9680200166652903E-2</v>
      </c>
      <c r="I14" s="248">
        <v>5.9699860840068203E-2</v>
      </c>
      <c r="J14" s="248">
        <v>5.9726803374653699E-2</v>
      </c>
      <c r="K14" s="248">
        <v>5.97726600292263E-2</v>
      </c>
      <c r="L14" s="248">
        <v>5.9769947897932899E-2</v>
      </c>
      <c r="M14" s="248">
        <v>5.9750225761387797E-2</v>
      </c>
      <c r="N14" s="248">
        <v>5.9795244741327302E-2</v>
      </c>
      <c r="O14" s="248">
        <v>5.9770635493761201E-2</v>
      </c>
      <c r="P14" s="248">
        <v>5.9741580834683602E-2</v>
      </c>
      <c r="Q14" s="248">
        <v>5.97238552637403E-2</v>
      </c>
      <c r="R14" s="248">
        <v>5.9720119064249601E-2</v>
      </c>
      <c r="S14" s="248">
        <v>5.9674132822468501E-2</v>
      </c>
      <c r="T14" s="248">
        <v>5.96521237942816E-2</v>
      </c>
      <c r="U14" s="248">
        <v>5.9616020049766502E-2</v>
      </c>
      <c r="V14" s="248">
        <v>5.9576768511916803E-2</v>
      </c>
      <c r="W14" s="248">
        <v>5.9495378177267598E-2</v>
      </c>
      <c r="X14" s="248">
        <v>5.94453621008455E-2</v>
      </c>
      <c r="Y14" s="248">
        <v>5.9393702437386599E-2</v>
      </c>
      <c r="Z14" s="248">
        <v>5.9314102347945E-2</v>
      </c>
      <c r="AA14" s="248">
        <v>5.9217937839175699E-2</v>
      </c>
      <c r="AB14" s="248">
        <v>5.91472389061376E-2</v>
      </c>
      <c r="AC14" s="248">
        <v>5.9104652749611797E-2</v>
      </c>
      <c r="AD14" s="248">
        <v>5.9017691261842101E-2</v>
      </c>
      <c r="AE14" s="248">
        <v>5.8955237337181998E-2</v>
      </c>
      <c r="AF14" s="248">
        <v>5.8915801805935399E-2</v>
      </c>
      <c r="AG14" s="248">
        <v>5.8855478450741003E-2</v>
      </c>
      <c r="AH14" s="248">
        <v>5.8810944448765903E-2</v>
      </c>
      <c r="AI14" s="248">
        <v>5.8790553567415901E-2</v>
      </c>
      <c r="AJ14" s="248">
        <v>5.8768473766684703E-2</v>
      </c>
      <c r="AK14" s="248">
        <v>5.87561631121108E-2</v>
      </c>
      <c r="AL14" s="248">
        <v>5.8745248238192702E-2</v>
      </c>
      <c r="AM14" s="248">
        <v>5.8736427815001498E-2</v>
      </c>
      <c r="AN14" s="248">
        <v>5.8746228068892098E-2</v>
      </c>
      <c r="AO14" s="248">
        <v>5.8760821017410897E-2</v>
      </c>
      <c r="AP14" s="248">
        <v>5.87739215699353E-2</v>
      </c>
      <c r="AQ14" s="248">
        <v>5.8789890434972798E-2</v>
      </c>
      <c r="AR14" s="248">
        <v>5.882689005596E-2</v>
      </c>
      <c r="AS14" s="248">
        <v>5.8872852959619602E-2</v>
      </c>
      <c r="AT14" s="248">
        <v>5.89221033629342E-2</v>
      </c>
      <c r="AU14" s="248">
        <v>5.89883260344405E-2</v>
      </c>
      <c r="AV14" s="248">
        <v>5.9069017005281901E-2</v>
      </c>
      <c r="AW14" s="248">
        <v>5.9156680595643003E-2</v>
      </c>
      <c r="AX14" s="248">
        <v>5.9241491761400998E-2</v>
      </c>
      <c r="AY14" s="248">
        <v>5.9330603515767598E-2</v>
      </c>
      <c r="AZ14" s="248">
        <v>5.9431752417480201E-2</v>
      </c>
      <c r="BA14" s="248">
        <v>5.9559571512750702E-2</v>
      </c>
      <c r="BB14" s="248">
        <v>5.9640796347993297E-2</v>
      </c>
      <c r="BC14" s="248">
        <v>5.9715289339849403E-2</v>
      </c>
      <c r="BD14" s="248">
        <v>5.9864890450361703E-2</v>
      </c>
      <c r="BE14" s="248">
        <v>6.00165019935891E-2</v>
      </c>
      <c r="BF14" s="248">
        <v>6.0120636126277001E-2</v>
      </c>
      <c r="BG14" s="248">
        <v>6.0207920252229E-2</v>
      </c>
      <c r="BH14" s="248">
        <v>6.0376209509724298E-2</v>
      </c>
      <c r="BI14" s="248">
        <v>6.0517321289015102E-2</v>
      </c>
      <c r="BJ14" s="248">
        <v>6.0610155312148001E-2</v>
      </c>
      <c r="BK14" s="248">
        <v>6.0726511148349198E-2</v>
      </c>
      <c r="BL14" s="248">
        <v>6.0902244652797199E-2</v>
      </c>
      <c r="BM14" s="248">
        <v>6.0953127519340802E-2</v>
      </c>
      <c r="BN14" s="248">
        <v>6.1010350387823098E-2</v>
      </c>
      <c r="BO14" s="248">
        <v>6.1080202388340901E-2</v>
      </c>
      <c r="BP14" s="248">
        <v>6.1116195683083997E-2</v>
      </c>
      <c r="BQ14" s="248">
        <v>6.1087498714358701E-2</v>
      </c>
      <c r="BR14" s="248">
        <v>6.1147678254259298E-2</v>
      </c>
      <c r="BS14" s="248">
        <v>6.1062869507898597E-2</v>
      </c>
      <c r="BT14" s="248">
        <v>6.1002819830507302E-2</v>
      </c>
      <c r="BU14" s="248">
        <v>6.0839495554468097E-2</v>
      </c>
      <c r="BV14" s="248">
        <v>6.0606322615532102E-2</v>
      </c>
      <c r="BW14" s="248">
        <v>6.0330865925802703E-2</v>
      </c>
      <c r="BX14" s="248">
        <v>5.9986618908138098E-2</v>
      </c>
      <c r="BY14" s="248">
        <v>5.9576136595087301E-2</v>
      </c>
      <c r="BZ14" s="248">
        <v>5.9242411518382998E-2</v>
      </c>
      <c r="CA14" s="248">
        <v>5.9135935982495801E-2</v>
      </c>
      <c r="CB14" s="248">
        <v>5.9057601052255403E-2</v>
      </c>
      <c r="CC14" s="248">
        <v>5.89976155109549E-2</v>
      </c>
      <c r="CD14" s="248">
        <v>5.8971240525362699E-2</v>
      </c>
      <c r="CE14" s="248">
        <v>5.8939568350066703E-2</v>
      </c>
      <c r="CF14" s="248">
        <v>5.8923408657504901E-2</v>
      </c>
      <c r="CG14" s="248">
        <v>5.8905059832626498E-2</v>
      </c>
      <c r="CH14" s="248">
        <v>5.88946954760848E-2</v>
      </c>
      <c r="CI14" s="248">
        <v>5.8896408623276199E-2</v>
      </c>
      <c r="CJ14" s="248">
        <v>5.8893920928148401E-2</v>
      </c>
      <c r="CK14" s="248">
        <v>5.8902157094264398E-2</v>
      </c>
      <c r="CL14" s="248">
        <v>5.8920546415126597E-2</v>
      </c>
      <c r="CM14" s="248">
        <v>5.8933985858908598E-2</v>
      </c>
      <c r="CN14" s="248">
        <v>5.8956030927873403E-2</v>
      </c>
      <c r="CO14" s="248">
        <v>5.8990183458704798E-2</v>
      </c>
      <c r="CP14" s="248">
        <v>5.9080207145392402E-2</v>
      </c>
      <c r="CQ14" s="248">
        <v>5.9132392241444502E-2</v>
      </c>
      <c r="CR14" s="248">
        <v>5.9199191635221297E-2</v>
      </c>
      <c r="CS14" s="248">
        <v>5.9301484409378699E-2</v>
      </c>
      <c r="CT14" s="248">
        <v>5.9418249588129503E-2</v>
      </c>
      <c r="CU14" s="248">
        <v>5.9523455746402901E-2</v>
      </c>
      <c r="CV14" s="248">
        <v>5.9578544641074802E-2</v>
      </c>
      <c r="CW14" s="248">
        <v>5.96670787387397E-2</v>
      </c>
      <c r="CX14" s="247" t="s">
        <v>256</v>
      </c>
      <c r="CZ14" s="3" t="s">
        <v>323</v>
      </c>
    </row>
    <row r="15" spans="1:104" x14ac:dyDescent="0.2">
      <c r="A15" s="243" t="s">
        <v>251</v>
      </c>
      <c r="B15" s="212" t="s">
        <v>329</v>
      </c>
      <c r="C15" s="212" t="s">
        <v>330</v>
      </c>
      <c r="D15" s="246">
        <v>41280</v>
      </c>
      <c r="E15" s="247"/>
      <c r="F15" s="248">
        <v>5.4494166826079202E-2</v>
      </c>
      <c r="G15" s="248">
        <v>5.4557748830945899E-2</v>
      </c>
      <c r="H15" s="248">
        <v>5.4682192797832797E-2</v>
      </c>
      <c r="I15" s="248">
        <v>5.4711819147857201E-2</v>
      </c>
      <c r="J15" s="248">
        <v>5.4752235472586203E-2</v>
      </c>
      <c r="K15" s="248">
        <v>5.4820559756382198E-2</v>
      </c>
      <c r="L15" s="248">
        <v>5.4816534566668303E-2</v>
      </c>
      <c r="M15" s="248">
        <v>5.4787205172317499E-2</v>
      </c>
      <c r="N15" s="248">
        <v>5.4854004171636599E-2</v>
      </c>
      <c r="O15" s="248">
        <v>5.4817555240604603E-2</v>
      </c>
      <c r="P15" s="248">
        <v>5.4774315892433499E-2</v>
      </c>
      <c r="Q15" s="248">
        <v>5.4747823116325998E-2</v>
      </c>
      <c r="R15" s="248">
        <v>5.4742227723992599E-2</v>
      </c>
      <c r="S15" s="248">
        <v>5.4673026665799401E-2</v>
      </c>
      <c r="T15" s="248">
        <v>5.4639682213103599E-2</v>
      </c>
      <c r="U15" s="248">
        <v>5.45846512474547E-2</v>
      </c>
      <c r="V15" s="248">
        <v>5.4524328385014302E-2</v>
      </c>
      <c r="W15" s="248">
        <v>5.43974539667193E-2</v>
      </c>
      <c r="X15" s="248">
        <v>5.4318159197770298E-2</v>
      </c>
      <c r="Y15" s="248">
        <v>5.4235066774574001E-2</v>
      </c>
      <c r="Z15" s="248">
        <v>5.4104341849179997E-2</v>
      </c>
      <c r="AA15" s="248">
        <v>5.3941216509661202E-2</v>
      </c>
      <c r="AB15" s="248">
        <v>5.38167926699702E-2</v>
      </c>
      <c r="AC15" s="248">
        <v>5.3739586187058701E-2</v>
      </c>
      <c r="AD15" s="248">
        <v>5.3575260031114798E-2</v>
      </c>
      <c r="AE15" s="248">
        <v>5.34500312885813E-2</v>
      </c>
      <c r="AF15" s="248">
        <v>5.3366747884359002E-2</v>
      </c>
      <c r="AG15" s="248">
        <v>5.3230552983390599E-2</v>
      </c>
      <c r="AH15" s="248">
        <v>5.3120034665253703E-2</v>
      </c>
      <c r="AI15" s="248">
        <v>5.3065205036978903E-2</v>
      </c>
      <c r="AJ15" s="248">
        <v>5.3001519542957898E-2</v>
      </c>
      <c r="AK15" s="248">
        <v>5.29634049083317E-2</v>
      </c>
      <c r="AL15" s="248">
        <v>5.29275281183521E-2</v>
      </c>
      <c r="AM15" s="248">
        <v>5.2896701292144903E-2</v>
      </c>
      <c r="AN15" s="248">
        <v>5.2930842889013001E-2</v>
      </c>
      <c r="AO15" s="248">
        <v>5.2978087540953803E-2</v>
      </c>
      <c r="AP15" s="248">
        <v>5.3017733061187601E-2</v>
      </c>
      <c r="AQ15" s="248">
        <v>5.3063364385451402E-2</v>
      </c>
      <c r="AR15" s="248">
        <v>5.3160867306036003E-2</v>
      </c>
      <c r="AS15" s="248">
        <v>5.3271098729357098E-2</v>
      </c>
      <c r="AT15" s="248">
        <v>5.33803168510927E-2</v>
      </c>
      <c r="AU15" s="248">
        <v>5.3517269493131098E-2</v>
      </c>
      <c r="AV15" s="248">
        <v>5.3673439490641899E-2</v>
      </c>
      <c r="AW15" s="248">
        <v>5.3833664907878602E-2</v>
      </c>
      <c r="AX15" s="248">
        <v>5.3981766861626597E-2</v>
      </c>
      <c r="AY15" s="248">
        <v>5.4131732800719999E-2</v>
      </c>
      <c r="AZ15" s="248">
        <v>5.4296391119702199E-2</v>
      </c>
      <c r="BA15" s="248">
        <v>5.4497728999993597E-2</v>
      </c>
      <c r="BB15" s="248">
        <v>5.4622461666795102E-2</v>
      </c>
      <c r="BC15" s="248">
        <v>5.4734988777848298E-2</v>
      </c>
      <c r="BD15" s="248">
        <v>5.49563357384397E-2</v>
      </c>
      <c r="BE15" s="248">
        <v>5.5175320974168801E-2</v>
      </c>
      <c r="BF15" s="248">
        <v>5.5323096154140897E-2</v>
      </c>
      <c r="BG15" s="248">
        <v>5.5445505901537198E-2</v>
      </c>
      <c r="BH15" s="248">
        <v>5.5678205625860802E-2</v>
      </c>
      <c r="BI15" s="248">
        <v>5.5870354625427297E-2</v>
      </c>
      <c r="BJ15" s="248">
        <v>5.59954514800408E-2</v>
      </c>
      <c r="BK15" s="248">
        <v>5.6150906811031798E-2</v>
      </c>
      <c r="BL15" s="248">
        <v>5.6383133128691497E-2</v>
      </c>
      <c r="BM15" s="248">
        <v>5.6449844108156302E-2</v>
      </c>
      <c r="BN15" s="248">
        <v>5.6524601497214E-2</v>
      </c>
      <c r="BO15" s="248">
        <v>5.6615491277460503E-2</v>
      </c>
      <c r="BP15" s="248">
        <v>5.6662173022612998E-2</v>
      </c>
      <c r="BQ15" s="248">
        <v>5.6624962506783998E-2</v>
      </c>
      <c r="BR15" s="248">
        <v>5.6702922303042302E-2</v>
      </c>
      <c r="BS15" s="248">
        <v>5.6592974847571802E-2</v>
      </c>
      <c r="BT15" s="248">
        <v>5.6514779107229199E-2</v>
      </c>
      <c r="BU15" s="248">
        <v>5.6300546208841201E-2</v>
      </c>
      <c r="BV15" s="248">
        <v>5.5990306142636802E-2</v>
      </c>
      <c r="BW15" s="248">
        <v>5.5615908462241702E-2</v>
      </c>
      <c r="BX15" s="248">
        <v>5.5132536872714903E-2</v>
      </c>
      <c r="BY15" s="248">
        <v>5.45233528509E-2</v>
      </c>
      <c r="BZ15" s="248">
        <v>5.3983341971564597E-2</v>
      </c>
      <c r="CA15" s="248">
        <v>5.3796481538291502E-2</v>
      </c>
      <c r="CB15" s="248">
        <v>5.3651918025761802E-2</v>
      </c>
      <c r="CC15" s="248">
        <v>5.3535773507017097E-2</v>
      </c>
      <c r="CD15" s="248">
        <v>5.3482821508661502E-2</v>
      </c>
      <c r="CE15" s="248">
        <v>5.34173889663382E-2</v>
      </c>
      <c r="CF15" s="248">
        <v>5.3383114277734803E-2</v>
      </c>
      <c r="CG15" s="248">
        <v>5.3343363588304403E-2</v>
      </c>
      <c r="CH15" s="248">
        <v>5.3320478605339797E-2</v>
      </c>
      <c r="CI15" s="248">
        <v>5.3324284176476E-2</v>
      </c>
      <c r="CJ15" s="248">
        <v>5.3318754979284601E-2</v>
      </c>
      <c r="CK15" s="248">
        <v>5.3336987168261303E-2</v>
      </c>
      <c r="CL15" s="248">
        <v>5.3376974220338803E-2</v>
      </c>
      <c r="CM15" s="248">
        <v>5.34056215426119E-2</v>
      </c>
      <c r="CN15" s="248">
        <v>5.3451669997712899E-2</v>
      </c>
      <c r="CO15" s="248">
        <v>5.3520981664620701E-2</v>
      </c>
      <c r="CP15" s="248">
        <v>5.3694374351065603E-2</v>
      </c>
      <c r="CQ15" s="248">
        <v>5.3790087491899598E-2</v>
      </c>
      <c r="CR15" s="248">
        <v>5.3908637151950198E-2</v>
      </c>
      <c r="CS15" s="248">
        <v>5.4083286380323399E-2</v>
      </c>
      <c r="CT15" s="248">
        <v>5.4274708783398899E-2</v>
      </c>
      <c r="CU15" s="248">
        <v>5.4441510443314398E-2</v>
      </c>
      <c r="CV15" s="248">
        <v>5.4527069559453502E-2</v>
      </c>
      <c r="CW15" s="248">
        <v>5.4662355757723602E-2</v>
      </c>
      <c r="CX15" s="247" t="s">
        <v>256</v>
      </c>
      <c r="CZ15" s="3" t="s">
        <v>323</v>
      </c>
    </row>
    <row r="16" spans="1:104" x14ac:dyDescent="0.2">
      <c r="A16" s="243" t="s">
        <v>248</v>
      </c>
      <c r="B16" s="212" t="s">
        <v>329</v>
      </c>
      <c r="C16" s="212" t="s">
        <v>330</v>
      </c>
      <c r="D16" s="246">
        <v>41281</v>
      </c>
      <c r="E16" s="247"/>
      <c r="F16" s="248">
        <v>5.96882521995225E-2</v>
      </c>
      <c r="G16" s="248">
        <v>5.9751941275497503E-2</v>
      </c>
      <c r="H16" s="248">
        <v>5.9798902581049897E-2</v>
      </c>
      <c r="I16" s="248">
        <v>5.9795758652155299E-2</v>
      </c>
      <c r="J16" s="248">
        <v>5.97974730219724E-2</v>
      </c>
      <c r="K16" s="248">
        <v>5.9774005223072302E-2</v>
      </c>
      <c r="L16" s="248">
        <v>5.97625296497728E-2</v>
      </c>
      <c r="M16" s="248">
        <v>5.9721191928648797E-2</v>
      </c>
      <c r="N16" s="248">
        <v>5.9701436813258402E-2</v>
      </c>
      <c r="O16" s="248">
        <v>5.9645090683600098E-2</v>
      </c>
      <c r="P16" s="248">
        <v>5.9588142837027298E-2</v>
      </c>
      <c r="Q16" s="248">
        <v>5.9552168088676499E-2</v>
      </c>
      <c r="R16" s="248">
        <v>5.9499277794158797E-2</v>
      </c>
      <c r="S16" s="248">
        <v>5.9439746043955598E-2</v>
      </c>
      <c r="T16" s="248">
        <v>5.9341346595088398E-2</v>
      </c>
      <c r="U16" s="248">
        <v>5.92874195363245E-2</v>
      </c>
      <c r="V16" s="248">
        <v>5.9152964070874801E-2</v>
      </c>
      <c r="W16" s="248">
        <v>5.9088172850335602E-2</v>
      </c>
      <c r="X16" s="248">
        <v>5.8985174719792498E-2</v>
      </c>
      <c r="Y16" s="248">
        <v>5.8891843530154302E-2</v>
      </c>
      <c r="Z16" s="248">
        <v>5.8784013635583998E-2</v>
      </c>
      <c r="AA16" s="248">
        <v>5.8721803126196598E-2</v>
      </c>
      <c r="AB16" s="248">
        <v>5.8689282121730399E-2</v>
      </c>
      <c r="AC16" s="248">
        <v>5.8692974954191603E-2</v>
      </c>
      <c r="AD16" s="248">
        <v>5.8754593416981797E-2</v>
      </c>
      <c r="AE16" s="248">
        <v>5.8860195517736399E-2</v>
      </c>
      <c r="AF16" s="248">
        <v>5.8974078028482299E-2</v>
      </c>
      <c r="AG16" s="248">
        <v>5.9058504756600003E-2</v>
      </c>
      <c r="AH16" s="248">
        <v>5.9112943910237602E-2</v>
      </c>
      <c r="AI16" s="248">
        <v>5.9121664446861198E-2</v>
      </c>
      <c r="AJ16" s="248">
        <v>5.9050534853050597E-2</v>
      </c>
      <c r="AK16" s="248">
        <v>5.90001661106326E-2</v>
      </c>
      <c r="AL16" s="248">
        <v>5.89396770294539E-2</v>
      </c>
      <c r="AM16" s="248">
        <v>5.89189419270158E-2</v>
      </c>
      <c r="AN16" s="248">
        <v>5.8877027265756797E-2</v>
      </c>
      <c r="AO16" s="248">
        <v>5.8823010103737597E-2</v>
      </c>
      <c r="AP16" s="248">
        <v>5.8784353487430899E-2</v>
      </c>
      <c r="AQ16" s="248">
        <v>5.8760663205233703E-2</v>
      </c>
      <c r="AR16" s="248">
        <v>5.87397847349274E-2</v>
      </c>
      <c r="AS16" s="248">
        <v>5.8711313367951802E-2</v>
      </c>
      <c r="AT16" s="248">
        <v>5.86954802301691E-2</v>
      </c>
      <c r="AU16" s="248">
        <v>5.8687805921884703E-2</v>
      </c>
      <c r="AV16" s="248">
        <v>5.8687583294366803E-2</v>
      </c>
      <c r="AW16" s="248">
        <v>5.86967960469841E-2</v>
      </c>
      <c r="AX16" s="248">
        <v>5.8719827707574203E-2</v>
      </c>
      <c r="AY16" s="248">
        <v>5.8737969673667498E-2</v>
      </c>
      <c r="AZ16" s="248">
        <v>5.8776257008986199E-2</v>
      </c>
      <c r="BA16" s="248">
        <v>5.8824118023808603E-2</v>
      </c>
      <c r="BB16" s="248">
        <v>5.8881091244355498E-2</v>
      </c>
      <c r="BC16" s="248">
        <v>5.8924235730606497E-2</v>
      </c>
      <c r="BD16" s="248">
        <v>5.89915033078212E-2</v>
      </c>
      <c r="BE16" s="248">
        <v>5.9030054764947999E-2</v>
      </c>
      <c r="BF16" s="248">
        <v>5.90984472987202E-2</v>
      </c>
      <c r="BG16" s="248">
        <v>5.9141079698592197E-2</v>
      </c>
      <c r="BH16" s="248">
        <v>5.9216121688534303E-2</v>
      </c>
      <c r="BI16" s="248">
        <v>5.9253634506911498E-2</v>
      </c>
      <c r="BJ16" s="248">
        <v>5.9284916348362901E-2</v>
      </c>
      <c r="BK16" s="248">
        <v>5.9323728707211899E-2</v>
      </c>
      <c r="BL16" s="248">
        <v>5.9379216556285898E-2</v>
      </c>
      <c r="BM16" s="248">
        <v>5.9452482096788599E-2</v>
      </c>
      <c r="BN16" s="248">
        <v>5.94514098249707E-2</v>
      </c>
      <c r="BO16" s="248">
        <v>5.9476423469968398E-2</v>
      </c>
      <c r="BP16" s="248">
        <v>5.9462431261994797E-2</v>
      </c>
      <c r="BQ16" s="248">
        <v>5.9455051772970703E-2</v>
      </c>
      <c r="BR16" s="248">
        <v>5.9415372711747398E-2</v>
      </c>
      <c r="BS16" s="248">
        <v>5.9370342658749499E-2</v>
      </c>
      <c r="BT16" s="248">
        <v>5.9303134993131897E-2</v>
      </c>
      <c r="BU16" s="248">
        <v>5.9227302244579602E-2</v>
      </c>
      <c r="BV16" s="248">
        <v>5.9153676294494202E-2</v>
      </c>
      <c r="BW16" s="248">
        <v>5.9025802574053703E-2</v>
      </c>
      <c r="BX16" s="248">
        <v>5.88723841499827E-2</v>
      </c>
      <c r="BY16" s="248">
        <v>5.8759805176198401E-2</v>
      </c>
      <c r="BZ16" s="248">
        <v>5.8723240630863302E-2</v>
      </c>
      <c r="CA16" s="248">
        <v>5.8701403420981201E-2</v>
      </c>
      <c r="CB16" s="248">
        <v>5.8697813643834598E-2</v>
      </c>
      <c r="CC16" s="248">
        <v>5.86943138103986E-2</v>
      </c>
      <c r="CD16" s="248">
        <v>5.8695693052173703E-2</v>
      </c>
      <c r="CE16" s="248">
        <v>5.8696619585689898E-2</v>
      </c>
      <c r="CF16" s="248">
        <v>5.8701797739583797E-2</v>
      </c>
      <c r="CG16" s="248">
        <v>5.8705479808674403E-2</v>
      </c>
      <c r="CH16" s="248">
        <v>5.87111617193882E-2</v>
      </c>
      <c r="CI16" s="248">
        <v>5.8725168609018198E-2</v>
      </c>
      <c r="CJ16" s="248">
        <v>5.8737768105864299E-2</v>
      </c>
      <c r="CK16" s="248">
        <v>5.8756607486954097E-2</v>
      </c>
      <c r="CL16" s="248">
        <v>5.8792495461556002E-2</v>
      </c>
      <c r="CM16" s="248">
        <v>5.8832385933129602E-2</v>
      </c>
      <c r="CN16" s="248">
        <v>5.89103571547967E-2</v>
      </c>
      <c r="CO16" s="248">
        <v>5.9007469957417097E-2</v>
      </c>
      <c r="CP16" s="248">
        <v>5.91431003796258E-2</v>
      </c>
      <c r="CQ16" s="248">
        <v>5.9280031333860998E-2</v>
      </c>
      <c r="CR16" s="248">
        <v>5.9447697299110099E-2</v>
      </c>
      <c r="CS16" s="248">
        <v>5.96591667781299E-2</v>
      </c>
      <c r="CT16" s="248">
        <v>5.99252485586073E-2</v>
      </c>
      <c r="CU16" s="248">
        <v>6.0113240556616897E-2</v>
      </c>
      <c r="CV16" s="248">
        <v>6.0325800385031901E-2</v>
      </c>
      <c r="CW16" s="248">
        <v>6.0525632924878101E-2</v>
      </c>
      <c r="CX16" s="247" t="s">
        <v>257</v>
      </c>
      <c r="CZ16" s="3" t="s">
        <v>323</v>
      </c>
    </row>
    <row r="17" spans="1:104" x14ac:dyDescent="0.2">
      <c r="A17" s="243" t="s">
        <v>251</v>
      </c>
      <c r="B17" s="212" t="s">
        <v>329</v>
      </c>
      <c r="C17" s="212" t="s">
        <v>330</v>
      </c>
      <c r="D17" s="246">
        <v>41281</v>
      </c>
      <c r="E17" s="247"/>
      <c r="F17" s="248">
        <v>5.4694340157766398E-2</v>
      </c>
      <c r="G17" s="248">
        <v>5.4789760520524901E-2</v>
      </c>
      <c r="H17" s="248">
        <v>5.48594085035621E-2</v>
      </c>
      <c r="I17" s="248">
        <v>5.4854763662908097E-2</v>
      </c>
      <c r="J17" s="248">
        <v>5.4857296784730801E-2</v>
      </c>
      <c r="K17" s="248">
        <v>5.4822555497044297E-2</v>
      </c>
      <c r="L17" s="248">
        <v>5.48055148766999E-2</v>
      </c>
      <c r="M17" s="248">
        <v>5.4743834867429397E-2</v>
      </c>
      <c r="N17" s="248">
        <v>5.4714189018465503E-2</v>
      </c>
      <c r="O17" s="248">
        <v>5.4628994925121001E-2</v>
      </c>
      <c r="P17" s="248">
        <v>5.4541863585412097E-2</v>
      </c>
      <c r="Q17" s="248">
        <v>5.44862446132671E-2</v>
      </c>
      <c r="R17" s="248">
        <v>5.44035918538106E-2</v>
      </c>
      <c r="S17" s="248">
        <v>5.4309186859676603E-2</v>
      </c>
      <c r="T17" s="248">
        <v>5.4149480422965197E-2</v>
      </c>
      <c r="U17" s="248">
        <v>5.4059699604458999E-2</v>
      </c>
      <c r="V17" s="248">
        <v>5.3827033556981499E-2</v>
      </c>
      <c r="W17" s="248">
        <v>5.3709183558131098E-2</v>
      </c>
      <c r="X17" s="248">
        <v>5.35109570423732E-2</v>
      </c>
      <c r="Y17" s="248">
        <v>5.3314122592704502E-2</v>
      </c>
      <c r="Z17" s="248">
        <v>5.3046872900389001E-2</v>
      </c>
      <c r="AA17" s="248">
        <v>5.2840545982387001E-2</v>
      </c>
      <c r="AB17" s="248">
        <v>5.2647012545594597E-2</v>
      </c>
      <c r="AC17" s="248">
        <v>5.2491739873393797E-2</v>
      </c>
      <c r="AD17" s="248">
        <v>5.2328109080459803E-2</v>
      </c>
      <c r="AE17" s="248">
        <v>5.22340404450055E-2</v>
      </c>
      <c r="AF17" s="248">
        <v>5.2191215927727103E-2</v>
      </c>
      <c r="AG17" s="248">
        <v>5.2177459434371E-2</v>
      </c>
      <c r="AH17" s="248">
        <v>5.21738740583668E-2</v>
      </c>
      <c r="AI17" s="248">
        <v>5.2173614433261503E-2</v>
      </c>
      <c r="AJ17" s="248">
        <v>5.2178295163462098E-2</v>
      </c>
      <c r="AK17" s="248">
        <v>5.2185718587039999E-2</v>
      </c>
      <c r="AL17" s="248">
        <v>5.2200534276975803E-2</v>
      </c>
      <c r="AM17" s="248">
        <v>5.2207472130533297E-2</v>
      </c>
      <c r="AN17" s="248">
        <v>5.2225220099775697E-2</v>
      </c>
      <c r="AO17" s="248">
        <v>5.2258011538035498E-2</v>
      </c>
      <c r="AP17" s="248">
        <v>5.2291980767197398E-2</v>
      </c>
      <c r="AQ17" s="248">
        <v>5.23197685632351E-2</v>
      </c>
      <c r="AR17" s="248">
        <v>5.2351295070672099E-2</v>
      </c>
      <c r="AS17" s="248">
        <v>5.24145734670649E-2</v>
      </c>
      <c r="AT17" s="248">
        <v>5.2476562280425097E-2</v>
      </c>
      <c r="AU17" s="248">
        <v>5.2541882910384301E-2</v>
      </c>
      <c r="AV17" s="248">
        <v>5.2620604289481898E-2</v>
      </c>
      <c r="AW17" s="248">
        <v>5.27133320891124E-2</v>
      </c>
      <c r="AX17" s="248">
        <v>5.28323175254257E-2</v>
      </c>
      <c r="AY17" s="248">
        <v>5.2902228159321697E-2</v>
      </c>
      <c r="AZ17" s="248">
        <v>5.3024575359926503E-2</v>
      </c>
      <c r="BA17" s="248">
        <v>5.3153881210849803E-2</v>
      </c>
      <c r="BB17" s="248">
        <v>5.3289917631237603E-2</v>
      </c>
      <c r="BC17" s="248">
        <v>5.3384884502208803E-2</v>
      </c>
      <c r="BD17" s="248">
        <v>5.3523615684436802E-2</v>
      </c>
      <c r="BE17" s="248">
        <v>5.3599256839541101E-2</v>
      </c>
      <c r="BF17" s="248">
        <v>5.3728174614603601E-2</v>
      </c>
      <c r="BG17" s="248">
        <v>5.38057402085933E-2</v>
      </c>
      <c r="BH17" s="248">
        <v>5.3938072337948902E-2</v>
      </c>
      <c r="BI17" s="248">
        <v>5.40025127812317E-2</v>
      </c>
      <c r="BJ17" s="248">
        <v>5.4055488538395501E-2</v>
      </c>
      <c r="BK17" s="248">
        <v>5.41203405720685E-2</v>
      </c>
      <c r="BL17" s="248">
        <v>5.4211531661393003E-2</v>
      </c>
      <c r="BM17" s="248">
        <v>5.4329513756340798E-2</v>
      </c>
      <c r="BN17" s="248">
        <v>5.4327805214301E-2</v>
      </c>
      <c r="BO17" s="248">
        <v>5.4367529897590597E-2</v>
      </c>
      <c r="BP17" s="248">
        <v>5.4345342277045898E-2</v>
      </c>
      <c r="BQ17" s="248">
        <v>5.4333606153646297E-2</v>
      </c>
      <c r="BR17" s="248">
        <v>5.4270078015949998E-2</v>
      </c>
      <c r="BS17" s="248">
        <v>5.41970606666594E-2</v>
      </c>
      <c r="BT17" s="248">
        <v>5.4086046260797702E-2</v>
      </c>
      <c r="BU17" s="248">
        <v>5.3957388160499602E-2</v>
      </c>
      <c r="BV17" s="248">
        <v>5.38283053732313E-2</v>
      </c>
      <c r="BW17" s="248">
        <v>5.3591030009808402E-2</v>
      </c>
      <c r="BX17" s="248">
        <v>5.3270020318230603E-2</v>
      </c>
      <c r="BY17" s="248">
        <v>5.2974914138206999E-2</v>
      </c>
      <c r="BZ17" s="248">
        <v>5.2846420579298302E-2</v>
      </c>
      <c r="CA17" s="248">
        <v>5.2742496924991597E-2</v>
      </c>
      <c r="CB17" s="248">
        <v>5.2720195962675701E-2</v>
      </c>
      <c r="CC17" s="248">
        <v>5.26951961244072E-2</v>
      </c>
      <c r="CD17" s="248">
        <v>5.27055451362635E-2</v>
      </c>
      <c r="CE17" s="248">
        <v>5.2712112005465099E-2</v>
      </c>
      <c r="CF17" s="248">
        <v>5.2744797567912199E-2</v>
      </c>
      <c r="CG17" s="248">
        <v>5.27651817389473E-2</v>
      </c>
      <c r="CH17" s="248">
        <v>5.2793637109614898E-2</v>
      </c>
      <c r="CI17" s="248">
        <v>5.2854160592291199E-2</v>
      </c>
      <c r="CJ17" s="248">
        <v>5.2901509195751303E-2</v>
      </c>
      <c r="CK17" s="248">
        <v>5.2964820532425697E-2</v>
      </c>
      <c r="CL17" s="248">
        <v>5.3070572499059603E-2</v>
      </c>
      <c r="CM17" s="248">
        <v>5.3174588851950401E-2</v>
      </c>
      <c r="CN17" s="248">
        <v>5.3354936420210601E-2</v>
      </c>
      <c r="CO17" s="248">
        <v>5.3555239341676601E-2</v>
      </c>
      <c r="CP17" s="248">
        <v>5.3809370305783602E-2</v>
      </c>
      <c r="CQ17" s="248">
        <v>5.4047258855729099E-2</v>
      </c>
      <c r="CR17" s="248">
        <v>5.4321885750605099E-2</v>
      </c>
      <c r="CS17" s="248">
        <v>5.4650368911817203E-2</v>
      </c>
      <c r="CT17" s="248">
        <v>5.5044103393169702E-2</v>
      </c>
      <c r="CU17" s="248">
        <v>5.5312665557759801E-2</v>
      </c>
      <c r="CV17" s="248">
        <v>5.5608931261115803E-2</v>
      </c>
      <c r="CW17" s="248">
        <v>5.5881595544455299E-2</v>
      </c>
      <c r="CX17" s="247" t="s">
        <v>257</v>
      </c>
      <c r="CZ17" s="3" t="s">
        <v>323</v>
      </c>
    </row>
    <row r="18" spans="1:104" x14ac:dyDescent="0.2">
      <c r="A18" s="243" t="s">
        <v>248</v>
      </c>
      <c r="B18" s="212" t="s">
        <v>329</v>
      </c>
      <c r="C18" s="212" t="s">
        <v>330</v>
      </c>
      <c r="D18" s="246">
        <v>41282</v>
      </c>
      <c r="E18" s="247"/>
      <c r="F18" s="248">
        <v>6.0803849837333002E-2</v>
      </c>
      <c r="G18" s="248">
        <v>6.0962618992273898E-2</v>
      </c>
      <c r="H18" s="248">
        <v>6.1103477660611499E-2</v>
      </c>
      <c r="I18" s="248">
        <v>6.13113598495049E-2</v>
      </c>
      <c r="J18" s="248">
        <v>6.1425182507695499E-2</v>
      </c>
      <c r="K18" s="248">
        <v>6.1507181403118102E-2</v>
      </c>
      <c r="L18" s="248">
        <v>6.1597864777005303E-2</v>
      </c>
      <c r="M18" s="248">
        <v>6.1690073563088102E-2</v>
      </c>
      <c r="N18" s="248">
        <v>6.1706744977008302E-2</v>
      </c>
      <c r="O18" s="248">
        <v>6.1733962750251503E-2</v>
      </c>
      <c r="P18" s="248">
        <v>6.1850531344348002E-2</v>
      </c>
      <c r="Q18" s="248">
        <v>6.18533314870554E-2</v>
      </c>
      <c r="R18" s="248">
        <v>6.1820730384216802E-2</v>
      </c>
      <c r="S18" s="248">
        <v>6.17564901333328E-2</v>
      </c>
      <c r="T18" s="248">
        <v>6.1753618220978503E-2</v>
      </c>
      <c r="U18" s="248">
        <v>6.1674819870185901E-2</v>
      </c>
      <c r="V18" s="248">
        <v>6.1523475839756203E-2</v>
      </c>
      <c r="W18" s="248">
        <v>6.1359264921023698E-2</v>
      </c>
      <c r="X18" s="248">
        <v>6.1163807959977903E-2</v>
      </c>
      <c r="Y18" s="248">
        <v>6.0964782645581202E-2</v>
      </c>
      <c r="Z18" s="248">
        <v>6.0485124872898699E-2</v>
      </c>
      <c r="AA18" s="248">
        <v>6.02525455544137E-2</v>
      </c>
      <c r="AB18" s="248">
        <v>5.9919017451873502E-2</v>
      </c>
      <c r="AC18" s="248">
        <v>5.9630154292833797E-2</v>
      </c>
      <c r="AD18" s="248">
        <v>5.9251583024495499E-2</v>
      </c>
      <c r="AE18" s="248">
        <v>5.9021183808029697E-2</v>
      </c>
      <c r="AF18" s="248">
        <v>5.8897925678068702E-2</v>
      </c>
      <c r="AG18" s="248">
        <v>5.8828573865272703E-2</v>
      </c>
      <c r="AH18" s="248">
        <v>5.8777571551854597E-2</v>
      </c>
      <c r="AI18" s="248">
        <v>5.8774884117366498E-2</v>
      </c>
      <c r="AJ18" s="248">
        <v>5.8811156091185902E-2</v>
      </c>
      <c r="AK18" s="248">
        <v>5.8860204282493098E-2</v>
      </c>
      <c r="AL18" s="248">
        <v>5.8882587016869603E-2</v>
      </c>
      <c r="AM18" s="248">
        <v>5.8897553623182303E-2</v>
      </c>
      <c r="AN18" s="248">
        <v>5.8918240467509098E-2</v>
      </c>
      <c r="AO18" s="248">
        <v>5.8910489797600198E-2</v>
      </c>
      <c r="AP18" s="248">
        <v>5.89113134638201E-2</v>
      </c>
      <c r="AQ18" s="248">
        <v>5.8918985903316401E-2</v>
      </c>
      <c r="AR18" s="248">
        <v>5.8914465710155198E-2</v>
      </c>
      <c r="AS18" s="248">
        <v>5.8906911487297001E-2</v>
      </c>
      <c r="AT18" s="248">
        <v>5.8879477478812003E-2</v>
      </c>
      <c r="AU18" s="248">
        <v>5.8871780823214703E-2</v>
      </c>
      <c r="AV18" s="248">
        <v>5.8859774278886001E-2</v>
      </c>
      <c r="AW18" s="248">
        <v>5.8862879822469502E-2</v>
      </c>
      <c r="AX18" s="248">
        <v>5.8852291904011499E-2</v>
      </c>
      <c r="AY18" s="248">
        <v>5.8862020054067203E-2</v>
      </c>
      <c r="AZ18" s="248">
        <v>5.88717830997664E-2</v>
      </c>
      <c r="BA18" s="248">
        <v>5.8878318238091303E-2</v>
      </c>
      <c r="BB18" s="248">
        <v>5.8875447439129799E-2</v>
      </c>
      <c r="BC18" s="248">
        <v>5.88873863996889E-2</v>
      </c>
      <c r="BD18" s="248">
        <v>5.8898866566583503E-2</v>
      </c>
      <c r="BE18" s="248">
        <v>5.8909554823380297E-2</v>
      </c>
      <c r="BF18" s="248">
        <v>5.8898136218727498E-2</v>
      </c>
      <c r="BG18" s="248">
        <v>5.89124454583995E-2</v>
      </c>
      <c r="BH18" s="248">
        <v>5.8922419953304203E-2</v>
      </c>
      <c r="BI18" s="248">
        <v>5.8946822596981301E-2</v>
      </c>
      <c r="BJ18" s="248">
        <v>5.8957088183476697E-2</v>
      </c>
      <c r="BK18" s="248">
        <v>5.8978752006461799E-2</v>
      </c>
      <c r="BL18" s="248">
        <v>5.8998894462507001E-2</v>
      </c>
      <c r="BM18" s="248">
        <v>5.9004357494123E-2</v>
      </c>
      <c r="BN18" s="248">
        <v>5.9012269807733699E-2</v>
      </c>
      <c r="BO18" s="248">
        <v>5.9002071689257203E-2</v>
      </c>
      <c r="BP18" s="248">
        <v>5.9014627738960303E-2</v>
      </c>
      <c r="BQ18" s="248">
        <v>5.8986917879133301E-2</v>
      </c>
      <c r="BR18" s="248">
        <v>5.8970027449014403E-2</v>
      </c>
      <c r="BS18" s="248">
        <v>5.8943497273753399E-2</v>
      </c>
      <c r="BT18" s="248">
        <v>5.8893261310178899E-2</v>
      </c>
      <c r="BU18" s="248">
        <v>5.8971039312372901E-2</v>
      </c>
      <c r="BV18" s="248">
        <v>5.8918487698569E-2</v>
      </c>
      <c r="BW18" s="248">
        <v>5.8832829067074197E-2</v>
      </c>
      <c r="BX18" s="248">
        <v>5.8768343336467702E-2</v>
      </c>
      <c r="BY18" s="248">
        <v>5.8732571952384703E-2</v>
      </c>
      <c r="BZ18" s="248">
        <v>5.8724450061607203E-2</v>
      </c>
      <c r="CA18" s="248">
        <v>5.8712991592638597E-2</v>
      </c>
      <c r="CB18" s="248">
        <v>5.8715655903382603E-2</v>
      </c>
      <c r="CC18" s="248">
        <v>5.8719827707574203E-2</v>
      </c>
      <c r="CD18" s="248">
        <v>5.8736422136400603E-2</v>
      </c>
      <c r="CE18" s="248">
        <v>5.87444026130549E-2</v>
      </c>
      <c r="CF18" s="248">
        <v>5.8758678253926097E-2</v>
      </c>
      <c r="CG18" s="248">
        <v>5.87790952973192E-2</v>
      </c>
      <c r="CH18" s="248">
        <v>5.8796122690259502E-2</v>
      </c>
      <c r="CI18" s="248">
        <v>5.8809265645417601E-2</v>
      </c>
      <c r="CJ18" s="248">
        <v>5.8847184449997099E-2</v>
      </c>
      <c r="CK18" s="248">
        <v>5.8902255631367202E-2</v>
      </c>
      <c r="CL18" s="248">
        <v>5.8961623296649501E-2</v>
      </c>
      <c r="CM18" s="248">
        <v>5.9050722091562598E-2</v>
      </c>
      <c r="CN18" s="248">
        <v>5.9157225676857002E-2</v>
      </c>
      <c r="CO18" s="248">
        <v>5.9307057088257099E-2</v>
      </c>
      <c r="CP18" s="248">
        <v>5.9478994247477698E-2</v>
      </c>
      <c r="CQ18" s="248">
        <v>5.9671755157411202E-2</v>
      </c>
      <c r="CR18" s="248">
        <v>5.9926731956060797E-2</v>
      </c>
      <c r="CS18" s="248">
        <v>6.0169009997132802E-2</v>
      </c>
      <c r="CT18" s="248">
        <v>6.0478149922282003E-2</v>
      </c>
      <c r="CU18" s="248">
        <v>6.0747271956470901E-2</v>
      </c>
      <c r="CV18" s="248">
        <v>6.1055697238066503E-2</v>
      </c>
      <c r="CW18" s="248">
        <v>6.13715348632893E-2</v>
      </c>
      <c r="CX18" s="247" t="s">
        <v>258</v>
      </c>
      <c r="CZ18" s="3" t="s">
        <v>323</v>
      </c>
    </row>
    <row r="19" spans="1:104" x14ac:dyDescent="0.2">
      <c r="A19" s="243" t="s">
        <v>251</v>
      </c>
      <c r="B19" s="212" t="s">
        <v>329</v>
      </c>
      <c r="C19" s="212" t="s">
        <v>330</v>
      </c>
      <c r="D19" s="246">
        <v>41282</v>
      </c>
      <c r="E19" s="247"/>
      <c r="F19" s="248">
        <v>5.6253469077392898E-2</v>
      </c>
      <c r="G19" s="248">
        <v>5.6462263206814897E-2</v>
      </c>
      <c r="H19" s="248">
        <v>5.6645689866222898E-2</v>
      </c>
      <c r="I19" s="248">
        <v>5.69136029181843E-2</v>
      </c>
      <c r="J19" s="248">
        <v>5.7059011223579703E-2</v>
      </c>
      <c r="K19" s="248">
        <v>5.7163244407984301E-2</v>
      </c>
      <c r="L19" s="248">
        <v>5.7278035639075298E-2</v>
      </c>
      <c r="M19" s="248">
        <v>5.7394263452650703E-2</v>
      </c>
      <c r="N19" s="248">
        <v>5.7415226139024299E-2</v>
      </c>
      <c r="O19" s="248">
        <v>5.7449416813948502E-2</v>
      </c>
      <c r="P19" s="248">
        <v>5.75953977607883E-2</v>
      </c>
      <c r="Q19" s="248">
        <v>5.7598895646453901E-2</v>
      </c>
      <c r="R19" s="248">
        <v>5.7558145793951299E-2</v>
      </c>
      <c r="S19" s="248">
        <v>5.74776848257708E-2</v>
      </c>
      <c r="T19" s="248">
        <v>5.7474082598639398E-2</v>
      </c>
      <c r="U19" s="248">
        <v>5.7375069809686201E-2</v>
      </c>
      <c r="V19" s="248">
        <v>5.7183907253850703E-2</v>
      </c>
      <c r="W19" s="248">
        <v>5.6974906784589802E-2</v>
      </c>
      <c r="X19" s="248">
        <v>5.6723770473159997E-2</v>
      </c>
      <c r="Y19" s="248">
        <v>5.6465093154991403E-2</v>
      </c>
      <c r="Z19" s="248">
        <v>5.5826732944918002E-2</v>
      </c>
      <c r="AA19" s="248">
        <v>5.55076179105096E-2</v>
      </c>
      <c r="AB19" s="248">
        <v>5.5035080044308703E-2</v>
      </c>
      <c r="AC19" s="248">
        <v>5.4606245664634297E-2</v>
      </c>
      <c r="AD19" s="248">
        <v>5.3999015181057798E-2</v>
      </c>
      <c r="AE19" s="248">
        <v>5.3582062742163802E-2</v>
      </c>
      <c r="AF19" s="248">
        <v>5.3327646462668798E-2</v>
      </c>
      <c r="AG19" s="248">
        <v>5.3165089233340498E-2</v>
      </c>
      <c r="AH19" s="248">
        <v>5.3028399532089598E-2</v>
      </c>
      <c r="AI19" s="248">
        <v>5.3020560690636098E-2</v>
      </c>
      <c r="AJ19" s="248">
        <v>5.3120587394232303E-2</v>
      </c>
      <c r="AK19" s="248">
        <v>5.32417032281167E-2</v>
      </c>
      <c r="AL19" s="248">
        <v>5.3293308419132303E-2</v>
      </c>
      <c r="AM19" s="248">
        <v>5.3326822531883498E-2</v>
      </c>
      <c r="AN19" s="248">
        <v>5.3372011675804701E-2</v>
      </c>
      <c r="AO19" s="248">
        <v>5.3355225162080598E-2</v>
      </c>
      <c r="AP19" s="248">
        <v>5.3357017031474399E-2</v>
      </c>
      <c r="AQ19" s="248">
        <v>5.3373617462019997E-2</v>
      </c>
      <c r="AR19" s="248">
        <v>5.33638570472003E-2</v>
      </c>
      <c r="AS19" s="248">
        <v>5.3347418080670998E-2</v>
      </c>
      <c r="AT19" s="248">
        <v>5.3286250543416597E-2</v>
      </c>
      <c r="AU19" s="248">
        <v>5.3268631256994402E-2</v>
      </c>
      <c r="AV19" s="248">
        <v>5.3240692575002101E-2</v>
      </c>
      <c r="AW19" s="248">
        <v>5.3247974441237002E-2</v>
      </c>
      <c r="AX19" s="248">
        <v>5.3222980033997697E-2</v>
      </c>
      <c r="AY19" s="248">
        <v>5.3245962437213502E-2</v>
      </c>
      <c r="AZ19" s="248">
        <v>5.3268636500966297E-2</v>
      </c>
      <c r="BA19" s="248">
        <v>5.3283610595812103E-2</v>
      </c>
      <c r="BB19" s="248">
        <v>5.3277052038248202E-2</v>
      </c>
      <c r="BC19" s="248">
        <v>5.3304136165565001E-2</v>
      </c>
      <c r="BD19" s="248">
        <v>5.3329728185420602E-2</v>
      </c>
      <c r="BE19" s="248">
        <v>5.3353188805541699E-2</v>
      </c>
      <c r="BF19" s="248">
        <v>5.3328112523264998E-2</v>
      </c>
      <c r="BG19" s="248">
        <v>5.3359476534420802E-2</v>
      </c>
      <c r="BH19" s="248">
        <v>5.3380995759121801E-2</v>
      </c>
      <c r="BI19" s="248">
        <v>5.3432570438488598E-2</v>
      </c>
      <c r="BJ19" s="248">
        <v>5.3453851050858703E-2</v>
      </c>
      <c r="BK19" s="248">
        <v>5.3498034557321897E-2</v>
      </c>
      <c r="BL19" s="248">
        <v>5.3538309212347902E-2</v>
      </c>
      <c r="BM19" s="248">
        <v>5.35491089128581E-2</v>
      </c>
      <c r="BN19" s="248">
        <v>5.3564661957998701E-2</v>
      </c>
      <c r="BO19" s="248">
        <v>5.3544596350927703E-2</v>
      </c>
      <c r="BP19" s="248">
        <v>5.3569277113445397E-2</v>
      </c>
      <c r="BQ19" s="248">
        <v>5.3514451039678203E-2</v>
      </c>
      <c r="BR19" s="248">
        <v>5.3480354281650801E-2</v>
      </c>
      <c r="BS19" s="248">
        <v>5.3425626428739402E-2</v>
      </c>
      <c r="BT19" s="248">
        <v>5.3317285600908801E-2</v>
      </c>
      <c r="BU19" s="248">
        <v>5.3482412471998302E-2</v>
      </c>
      <c r="BV19" s="248">
        <v>5.3372544416536299E-2</v>
      </c>
      <c r="BW19" s="248">
        <v>5.31756879665439E-2</v>
      </c>
      <c r="BX19" s="248">
        <v>5.30011268199862E-2</v>
      </c>
      <c r="BY19" s="248">
        <v>5.2882590083093102E-2</v>
      </c>
      <c r="BZ19" s="248">
        <v>5.2851293885723898E-2</v>
      </c>
      <c r="CA19" s="248">
        <v>5.2802210359405702E-2</v>
      </c>
      <c r="CB19" s="248">
        <v>5.2814276424035397E-2</v>
      </c>
      <c r="CC19" s="248">
        <v>5.28323175254257E-2</v>
      </c>
      <c r="CD19" s="248">
        <v>5.2896680819371503E-2</v>
      </c>
      <c r="CE19" s="248">
        <v>5.2924650967706599E-2</v>
      </c>
      <c r="CF19" s="248">
        <v>5.29713753044527E-2</v>
      </c>
      <c r="CG19" s="248">
        <v>5.3032808535553103E-2</v>
      </c>
      <c r="CH19" s="248">
        <v>5.3080510505392399E-2</v>
      </c>
      <c r="CI19" s="248">
        <v>5.3115639289211002E-2</v>
      </c>
      <c r="CJ19" s="248">
        <v>5.3210746709102703E-2</v>
      </c>
      <c r="CK19" s="248">
        <v>5.3337204036960802E-2</v>
      </c>
      <c r="CL19" s="248">
        <v>5.3463179740196903E-2</v>
      </c>
      <c r="CM19" s="248">
        <v>5.3638866502593703E-2</v>
      </c>
      <c r="CN19" s="248">
        <v>5.38346364038454E-2</v>
      </c>
      <c r="CO19" s="248">
        <v>5.4092597497613103E-2</v>
      </c>
      <c r="CP19" s="248">
        <v>5.4371597273396501E-2</v>
      </c>
      <c r="CQ19" s="248">
        <v>5.4669431604253201E-2</v>
      </c>
      <c r="CR19" s="248">
        <v>5.50462502840579E-2</v>
      </c>
      <c r="CS19" s="248">
        <v>5.5391092185673403E-2</v>
      </c>
      <c r="CT19" s="248">
        <v>5.58172662464008E-2</v>
      </c>
      <c r="CU19" s="248">
        <v>5.6178496569055603E-2</v>
      </c>
      <c r="CV19" s="248">
        <v>5.6583650629851497E-2</v>
      </c>
      <c r="CW19" s="248">
        <v>5.6990583716541199E-2</v>
      </c>
      <c r="CX19" s="247" t="s">
        <v>258</v>
      </c>
      <c r="CZ19" s="3" t="s">
        <v>323</v>
      </c>
    </row>
    <row r="20" spans="1:104" x14ac:dyDescent="0.2">
      <c r="A20" s="243" t="s">
        <v>248</v>
      </c>
      <c r="B20" s="212" t="s">
        <v>329</v>
      </c>
      <c r="C20" s="212" t="s">
        <v>330</v>
      </c>
      <c r="D20" s="246">
        <v>41283</v>
      </c>
      <c r="E20" s="247"/>
      <c r="F20" s="248">
        <v>6.1601642205458502E-2</v>
      </c>
      <c r="G20" s="248">
        <v>6.1918052463203997E-2</v>
      </c>
      <c r="H20" s="248">
        <v>6.2054873758016098E-2</v>
      </c>
      <c r="I20" s="248">
        <v>6.2297315295142798E-2</v>
      </c>
      <c r="J20" s="248">
        <v>6.2516661079771801E-2</v>
      </c>
      <c r="K20" s="248">
        <v>6.2670757433610294E-2</v>
      </c>
      <c r="L20" s="248">
        <v>6.2771771570241094E-2</v>
      </c>
      <c r="M20" s="248">
        <v>6.2906538178447394E-2</v>
      </c>
      <c r="N20" s="248">
        <v>6.3001096423052197E-2</v>
      </c>
      <c r="O20" s="248">
        <v>6.2997893243814093E-2</v>
      </c>
      <c r="P20" s="248">
        <v>6.3070293091409699E-2</v>
      </c>
      <c r="Q20" s="248">
        <v>6.3065397507554202E-2</v>
      </c>
      <c r="R20" s="248">
        <v>6.3076462154510196E-2</v>
      </c>
      <c r="S20" s="248">
        <v>6.3088963305076295E-2</v>
      </c>
      <c r="T20" s="248">
        <v>6.3030996818022295E-2</v>
      </c>
      <c r="U20" s="248">
        <v>6.3026987893829406E-2</v>
      </c>
      <c r="V20" s="248">
        <v>6.2914084369928694E-2</v>
      </c>
      <c r="W20" s="248">
        <v>6.2610636599537806E-2</v>
      </c>
      <c r="X20" s="248">
        <v>6.2450532817552099E-2</v>
      </c>
      <c r="Y20" s="248">
        <v>6.2245688237175703E-2</v>
      </c>
      <c r="Z20" s="248">
        <v>6.1781159105022403E-2</v>
      </c>
      <c r="AA20" s="248">
        <v>6.1343504968972298E-2</v>
      </c>
      <c r="AB20" s="248">
        <v>6.0928215551896599E-2</v>
      </c>
      <c r="AC20" s="248">
        <v>6.0553716553582701E-2</v>
      </c>
      <c r="AD20" s="248">
        <v>5.99631856256767E-2</v>
      </c>
      <c r="AE20" s="248">
        <v>5.9589703578395797E-2</v>
      </c>
      <c r="AF20" s="248">
        <v>5.9368426688031703E-2</v>
      </c>
      <c r="AG20" s="248">
        <v>5.92229227575259E-2</v>
      </c>
      <c r="AH20" s="248">
        <v>5.9111640885481098E-2</v>
      </c>
      <c r="AI20" s="248">
        <v>5.9088009873690998E-2</v>
      </c>
      <c r="AJ20" s="248">
        <v>5.9157565581244499E-2</v>
      </c>
      <c r="AK20" s="248">
        <v>5.9210753172606399E-2</v>
      </c>
      <c r="AL20" s="248">
        <v>5.9225662443901199E-2</v>
      </c>
      <c r="AM20" s="248">
        <v>5.9242946375412803E-2</v>
      </c>
      <c r="AN20" s="248">
        <v>5.9276162614943499E-2</v>
      </c>
      <c r="AO20" s="248">
        <v>5.9251512994441799E-2</v>
      </c>
      <c r="AP20" s="248">
        <v>5.9261002844767E-2</v>
      </c>
      <c r="AQ20" s="248">
        <v>5.9221879277538698E-2</v>
      </c>
      <c r="AR20" s="248">
        <v>5.9205036277847303E-2</v>
      </c>
      <c r="AS20" s="248">
        <v>5.9172217395730302E-2</v>
      </c>
      <c r="AT20" s="248">
        <v>5.9139725887466903E-2</v>
      </c>
      <c r="AU20" s="248">
        <v>5.9147024693389498E-2</v>
      </c>
      <c r="AV20" s="248">
        <v>5.9112687209279001E-2</v>
      </c>
      <c r="AW20" s="248">
        <v>5.9101888172992903E-2</v>
      </c>
      <c r="AX20" s="248">
        <v>5.90900381443231E-2</v>
      </c>
      <c r="AY20" s="248">
        <v>5.9085527767998303E-2</v>
      </c>
      <c r="AZ20" s="248">
        <v>5.9073606732495502E-2</v>
      </c>
      <c r="BA20" s="248">
        <v>5.9094420805993898E-2</v>
      </c>
      <c r="BB20" s="248">
        <v>5.9117378365235201E-2</v>
      </c>
      <c r="BC20" s="248">
        <v>5.9111699718883498E-2</v>
      </c>
      <c r="BD20" s="248">
        <v>5.9112425878552199E-2</v>
      </c>
      <c r="BE20" s="248">
        <v>5.9116723500934297E-2</v>
      </c>
      <c r="BF20" s="248">
        <v>5.9129345470481202E-2</v>
      </c>
      <c r="BG20" s="248">
        <v>5.9114490681553201E-2</v>
      </c>
      <c r="BH20" s="248">
        <v>5.9138056426358797E-2</v>
      </c>
      <c r="BI20" s="248">
        <v>5.9163632472701101E-2</v>
      </c>
      <c r="BJ20" s="248">
        <v>5.9207652143245797E-2</v>
      </c>
      <c r="BK20" s="248">
        <v>5.9238377880972998E-2</v>
      </c>
      <c r="BL20" s="248">
        <v>5.9262925107718703E-2</v>
      </c>
      <c r="BM20" s="248">
        <v>5.9298051253274198E-2</v>
      </c>
      <c r="BN20" s="248">
        <v>5.9309692859310002E-2</v>
      </c>
      <c r="BO20" s="248">
        <v>5.9305616117217103E-2</v>
      </c>
      <c r="BP20" s="248">
        <v>5.9327262830362999E-2</v>
      </c>
      <c r="BQ20" s="248">
        <v>5.9333486915526097E-2</v>
      </c>
      <c r="BR20" s="248">
        <v>5.9317375070692201E-2</v>
      </c>
      <c r="BS20" s="248">
        <v>5.9308118596183498E-2</v>
      </c>
      <c r="BT20" s="248">
        <v>5.9271399439139102E-2</v>
      </c>
      <c r="BU20" s="248">
        <v>5.92414836945847E-2</v>
      </c>
      <c r="BV20" s="248">
        <v>5.92030265184822E-2</v>
      </c>
      <c r="BW20" s="248">
        <v>5.9150812723718103E-2</v>
      </c>
      <c r="BX20" s="248">
        <v>5.90522038271315E-2</v>
      </c>
      <c r="BY20" s="248">
        <v>5.8953774904261402E-2</v>
      </c>
      <c r="BZ20" s="248">
        <v>5.8900410815985002E-2</v>
      </c>
      <c r="CA20" s="248">
        <v>5.8885780175793302E-2</v>
      </c>
      <c r="CB20" s="248">
        <v>5.8890788513830103E-2</v>
      </c>
      <c r="CC20" s="248">
        <v>5.89056601932983E-2</v>
      </c>
      <c r="CD20" s="248">
        <v>5.8929639378187598E-2</v>
      </c>
      <c r="CE20" s="248">
        <v>5.8956975660924699E-2</v>
      </c>
      <c r="CF20" s="248">
        <v>5.8983849863781197E-2</v>
      </c>
      <c r="CG20" s="248">
        <v>5.9021648827635102E-2</v>
      </c>
      <c r="CH20" s="248">
        <v>5.9080578073652003E-2</v>
      </c>
      <c r="CI20" s="248">
        <v>5.9110673232320103E-2</v>
      </c>
      <c r="CJ20" s="248">
        <v>5.9159666861922498E-2</v>
      </c>
      <c r="CK20" s="248">
        <v>5.9214770540119498E-2</v>
      </c>
      <c r="CL20" s="248">
        <v>5.9312342102435703E-2</v>
      </c>
      <c r="CM20" s="248">
        <v>5.9442069723599902E-2</v>
      </c>
      <c r="CN20" s="248">
        <v>5.96169170849482E-2</v>
      </c>
      <c r="CO20" s="248">
        <v>5.9802830801805401E-2</v>
      </c>
      <c r="CP20" s="248">
        <v>6.00593613300845E-2</v>
      </c>
      <c r="CQ20" s="248">
        <v>6.03123855171794E-2</v>
      </c>
      <c r="CR20" s="248">
        <v>6.0644333409640497E-2</v>
      </c>
      <c r="CS20" s="248">
        <v>6.0989167829559501E-2</v>
      </c>
      <c r="CT20" s="248">
        <v>6.1363117266861902E-2</v>
      </c>
      <c r="CU20" s="248">
        <v>6.1762402750451098E-2</v>
      </c>
      <c r="CV20" s="248">
        <v>6.20779743807921E-2</v>
      </c>
      <c r="CW20" s="248">
        <v>6.2378742103902297E-2</v>
      </c>
      <c r="CX20" s="247" t="s">
        <v>259</v>
      </c>
      <c r="CZ20" s="3" t="s">
        <v>323</v>
      </c>
    </row>
    <row r="21" spans="1:104" x14ac:dyDescent="0.2">
      <c r="A21" s="243" t="s">
        <v>251</v>
      </c>
      <c r="B21" s="212" t="s">
        <v>329</v>
      </c>
      <c r="C21" s="212" t="s">
        <v>330</v>
      </c>
      <c r="D21" s="246">
        <v>41283</v>
      </c>
      <c r="E21" s="247"/>
      <c r="F21" s="248">
        <v>5.7282806661355698E-2</v>
      </c>
      <c r="G21" s="248">
        <v>5.7679632435688799E-2</v>
      </c>
      <c r="H21" s="248">
        <v>5.78496306023061E-2</v>
      </c>
      <c r="I21" s="248">
        <v>5.8148738769185103E-2</v>
      </c>
      <c r="J21" s="248">
        <v>5.8417212081250697E-2</v>
      </c>
      <c r="K21" s="248">
        <v>5.8604706038077901E-2</v>
      </c>
      <c r="L21" s="248">
        <v>5.8727144205685297E-2</v>
      </c>
      <c r="M21" s="248">
        <v>5.88899433587926E-2</v>
      </c>
      <c r="N21" s="248">
        <v>5.9003810266602903E-2</v>
      </c>
      <c r="O21" s="248">
        <v>5.8999957730497599E-2</v>
      </c>
      <c r="P21" s="248">
        <v>5.9086955300186601E-2</v>
      </c>
      <c r="Q21" s="248">
        <v>5.9081077832585101E-2</v>
      </c>
      <c r="R21" s="248">
        <v>5.90943605995446E-2</v>
      </c>
      <c r="S21" s="248">
        <v>5.9109363266519499E-2</v>
      </c>
      <c r="T21" s="248">
        <v>5.90397563940167E-2</v>
      </c>
      <c r="U21" s="248">
        <v>5.90349385287217E-2</v>
      </c>
      <c r="V21" s="248">
        <v>5.8899041189245903E-2</v>
      </c>
      <c r="W21" s="248">
        <v>5.8531660087082799E-2</v>
      </c>
      <c r="X21" s="248">
        <v>5.8336475238636901E-2</v>
      </c>
      <c r="Y21" s="248">
        <v>5.80852610960923E-2</v>
      </c>
      <c r="Z21" s="248">
        <v>5.750860872059E-2</v>
      </c>
      <c r="AA21" s="248">
        <v>5.6954755998553999E-2</v>
      </c>
      <c r="AB21" s="248">
        <v>5.64172110980595E-2</v>
      </c>
      <c r="AC21" s="248">
        <v>5.5919516576535003E-2</v>
      </c>
      <c r="AD21" s="248">
        <v>5.5098862118821597E-2</v>
      </c>
      <c r="AE21" s="248">
        <v>5.4544266157100701E-2</v>
      </c>
      <c r="AF21" s="248">
        <v>5.41939307741044E-2</v>
      </c>
      <c r="AG21" s="248">
        <v>5.3949833447369401E-2</v>
      </c>
      <c r="AH21" s="248">
        <v>5.3752385875387401E-2</v>
      </c>
      <c r="AI21" s="248">
        <v>5.3708881323650398E-2</v>
      </c>
      <c r="AJ21" s="248">
        <v>5.3835242074076299E-2</v>
      </c>
      <c r="AK21" s="248">
        <v>5.3928763139560403E-2</v>
      </c>
      <c r="AL21" s="248">
        <v>5.3954561172375702E-2</v>
      </c>
      <c r="AM21" s="248">
        <v>5.3984257647683997E-2</v>
      </c>
      <c r="AN21" s="248">
        <v>5.4040730208073103E-2</v>
      </c>
      <c r="AO21" s="248">
        <v>5.3998895733493098E-2</v>
      </c>
      <c r="AP21" s="248">
        <v>5.4015050895139499E-2</v>
      </c>
      <c r="AQ21" s="248">
        <v>5.3948031266189397E-2</v>
      </c>
      <c r="AR21" s="248">
        <v>5.39188247705489E-2</v>
      </c>
      <c r="AS21" s="248">
        <v>5.38612493866946E-2</v>
      </c>
      <c r="AT21" s="248">
        <v>5.3803305886804403E-2</v>
      </c>
      <c r="AU21" s="248">
        <v>5.3816408889447997E-2</v>
      </c>
      <c r="AV21" s="248">
        <v>5.3754297764324603E-2</v>
      </c>
      <c r="AW21" s="248">
        <v>5.37345075884849E-2</v>
      </c>
      <c r="AX21" s="248">
        <v>5.3712640450803199E-2</v>
      </c>
      <c r="AY21" s="248">
        <v>5.3704274454346099E-2</v>
      </c>
      <c r="AZ21" s="248">
        <v>5.3682044961417E-2</v>
      </c>
      <c r="BA21" s="248">
        <v>5.3720746694395798E-2</v>
      </c>
      <c r="BB21" s="248">
        <v>5.3762855173268398E-2</v>
      </c>
      <c r="BC21" s="248">
        <v>5.3752493409831903E-2</v>
      </c>
      <c r="BD21" s="248">
        <v>5.3753820360298299E-2</v>
      </c>
      <c r="BE21" s="248">
        <v>5.3761662010760998E-2</v>
      </c>
      <c r="BF21" s="248">
        <v>5.3784580011149503E-2</v>
      </c>
      <c r="BG21" s="248">
        <v>5.3757590374377197E-2</v>
      </c>
      <c r="BH21" s="248">
        <v>5.3800301500669202E-2</v>
      </c>
      <c r="BI21" s="248">
        <v>5.3846034622642598E-2</v>
      </c>
      <c r="BJ21" s="248">
        <v>5.3923375480487097E-2</v>
      </c>
      <c r="BK21" s="248">
        <v>5.3976429685945598E-2</v>
      </c>
      <c r="BL21" s="248">
        <v>5.4018315675511797E-2</v>
      </c>
      <c r="BM21" s="248">
        <v>5.40775404926657E-2</v>
      </c>
      <c r="BN21" s="248">
        <v>5.4096994828271398E-2</v>
      </c>
      <c r="BO21" s="248">
        <v>5.4090191685565697E-2</v>
      </c>
      <c r="BP21" s="248">
        <v>5.4126200409256302E-2</v>
      </c>
      <c r="BQ21" s="248">
        <v>5.4136502692829498E-2</v>
      </c>
      <c r="BR21" s="248">
        <v>5.4109787221845597E-2</v>
      </c>
      <c r="BS21" s="248">
        <v>5.4094368951934299E-2</v>
      </c>
      <c r="BT21" s="248">
        <v>5.4032678493564502E-2</v>
      </c>
      <c r="BU21" s="248">
        <v>5.3981753044260797E-2</v>
      </c>
      <c r="BV21" s="248">
        <v>5.3915324742385098E-2</v>
      </c>
      <c r="BW21" s="248">
        <v>5.3823188991514899E-2</v>
      </c>
      <c r="BX21" s="248">
        <v>5.3641683225535301E-2</v>
      </c>
      <c r="BY21" s="248">
        <v>5.3447007895115202E-2</v>
      </c>
      <c r="BZ21" s="248">
        <v>5.3333138944365498E-2</v>
      </c>
      <c r="CA21" s="248">
        <v>5.3300521141192402E-2</v>
      </c>
      <c r="CB21" s="248">
        <v>5.3311764671108999E-2</v>
      </c>
      <c r="CC21" s="248">
        <v>5.3344679275698199E-2</v>
      </c>
      <c r="CD21" s="248">
        <v>5.3396406830085598E-2</v>
      </c>
      <c r="CE21" s="248">
        <v>5.3453619037783298E-2</v>
      </c>
      <c r="CF21" s="248">
        <v>5.3508297747439898E-2</v>
      </c>
      <c r="CG21" s="248">
        <v>5.3582967061015799E-2</v>
      </c>
      <c r="CH21" s="248">
        <v>5.3695065648228998E-2</v>
      </c>
      <c r="CI21" s="248">
        <v>5.37506166803274E-2</v>
      </c>
      <c r="CJ21" s="248">
        <v>5.3838983934039603E-2</v>
      </c>
      <c r="CK21" s="248">
        <v>5.3935731525609001E-2</v>
      </c>
      <c r="CL21" s="248">
        <v>5.4101410368557201E-2</v>
      </c>
      <c r="CM21" s="248">
        <v>5.43129009642642E-2</v>
      </c>
      <c r="CN21" s="248">
        <v>5.4586023707805298E-2</v>
      </c>
      <c r="CO21" s="248">
        <v>5.4865208531231897E-2</v>
      </c>
      <c r="CP21" s="248">
        <v>5.52363828694366E-2</v>
      </c>
      <c r="CQ21" s="248">
        <v>5.5590436298186302E-2</v>
      </c>
      <c r="CR21" s="248">
        <v>5.6041263842555103E-2</v>
      </c>
      <c r="CS21" s="248">
        <v>5.6496960237079799E-2</v>
      </c>
      <c r="CT21" s="248">
        <v>5.6979829890174E-2</v>
      </c>
      <c r="CU21" s="248">
        <v>5.7485099593100102E-2</v>
      </c>
      <c r="CV21" s="248">
        <v>5.7878244675771101E-2</v>
      </c>
      <c r="CW21" s="248">
        <v>5.8248629519838502E-2</v>
      </c>
      <c r="CX21" s="247" t="s">
        <v>259</v>
      </c>
      <c r="CZ21" s="3" t="s">
        <v>323</v>
      </c>
    </row>
    <row r="22" spans="1:104" x14ac:dyDescent="0.2">
      <c r="A22" s="243" t="s">
        <v>248</v>
      </c>
      <c r="B22" s="212" t="s">
        <v>329</v>
      </c>
      <c r="C22" s="212" t="s">
        <v>330</v>
      </c>
      <c r="D22" s="246">
        <v>41284</v>
      </c>
      <c r="E22" s="247"/>
      <c r="F22" s="248">
        <v>6.2586468476988594E-2</v>
      </c>
      <c r="G22" s="248">
        <v>6.2812825531845307E-2</v>
      </c>
      <c r="H22" s="248">
        <v>6.3141063477715198E-2</v>
      </c>
      <c r="I22" s="248">
        <v>6.3276864135044797E-2</v>
      </c>
      <c r="J22" s="248">
        <v>6.3476054342808994E-2</v>
      </c>
      <c r="K22" s="248">
        <v>6.3681826338770703E-2</v>
      </c>
      <c r="L22" s="248">
        <v>6.3812945161727697E-2</v>
      </c>
      <c r="M22" s="248">
        <v>6.3971250127207294E-2</v>
      </c>
      <c r="N22" s="248">
        <v>6.4053729073035207E-2</v>
      </c>
      <c r="O22" s="248">
        <v>6.4216958043987804E-2</v>
      </c>
      <c r="P22" s="248">
        <v>6.4254033176425293E-2</v>
      </c>
      <c r="Q22" s="248">
        <v>6.42984981252962E-2</v>
      </c>
      <c r="R22" s="248">
        <v>6.4271699349668504E-2</v>
      </c>
      <c r="S22" s="248">
        <v>6.4302333862461605E-2</v>
      </c>
      <c r="T22" s="248">
        <v>6.4159924839660598E-2</v>
      </c>
      <c r="U22" s="248">
        <v>6.4155298891421395E-2</v>
      </c>
      <c r="V22" s="248">
        <v>6.3887508726754499E-2</v>
      </c>
      <c r="W22" s="248">
        <v>6.3732978705644594E-2</v>
      </c>
      <c r="X22" s="248">
        <v>6.3462903203135607E-2</v>
      </c>
      <c r="Y22" s="248">
        <v>6.3123203283899101E-2</v>
      </c>
      <c r="Z22" s="248">
        <v>6.2432868293687702E-2</v>
      </c>
      <c r="AA22" s="248">
        <v>6.1988222478457498E-2</v>
      </c>
      <c r="AB22" s="248">
        <v>6.1505103350440397E-2</v>
      </c>
      <c r="AC22" s="248">
        <v>6.0977788317144399E-2</v>
      </c>
      <c r="AD22" s="248">
        <v>6.0314151870153897E-2</v>
      </c>
      <c r="AE22" s="248">
        <v>5.9847991557462003E-2</v>
      </c>
      <c r="AF22" s="248">
        <v>5.95580871552778E-2</v>
      </c>
      <c r="AG22" s="248">
        <v>5.9341701480387303E-2</v>
      </c>
      <c r="AH22" s="248">
        <v>5.92035050127344E-2</v>
      </c>
      <c r="AI22" s="248">
        <v>5.9194347851184798E-2</v>
      </c>
      <c r="AJ22" s="248">
        <v>5.9292976910657998E-2</v>
      </c>
      <c r="AK22" s="248">
        <v>5.9418082465068703E-2</v>
      </c>
      <c r="AL22" s="248">
        <v>5.9442927846183699E-2</v>
      </c>
      <c r="AM22" s="248">
        <v>5.9510662551559297E-2</v>
      </c>
      <c r="AN22" s="248">
        <v>5.9539689928357398E-2</v>
      </c>
      <c r="AO22" s="248">
        <v>5.9627508699205502E-2</v>
      </c>
      <c r="AP22" s="248">
        <v>5.96358739104857E-2</v>
      </c>
      <c r="AQ22" s="248">
        <v>5.96491218593833E-2</v>
      </c>
      <c r="AR22" s="248">
        <v>5.9677370200711198E-2</v>
      </c>
      <c r="AS22" s="248">
        <v>5.9686131348716101E-2</v>
      </c>
      <c r="AT22" s="248">
        <v>5.9681974540536302E-2</v>
      </c>
      <c r="AU22" s="248">
        <v>5.9666429532226999E-2</v>
      </c>
      <c r="AV22" s="248">
        <v>5.9692857843236802E-2</v>
      </c>
      <c r="AW22" s="248">
        <v>5.9722799676971E-2</v>
      </c>
      <c r="AX22" s="248">
        <v>5.9740742657214602E-2</v>
      </c>
      <c r="AY22" s="248">
        <v>5.9792762335882703E-2</v>
      </c>
      <c r="AZ22" s="248">
        <v>5.9853353866926001E-2</v>
      </c>
      <c r="BA22" s="248">
        <v>5.9899620449740301E-2</v>
      </c>
      <c r="BB22" s="248">
        <v>5.9912742568902E-2</v>
      </c>
      <c r="BC22" s="248">
        <v>5.9933545531027498E-2</v>
      </c>
      <c r="BD22" s="248">
        <v>5.9962191504305901E-2</v>
      </c>
      <c r="BE22" s="248">
        <v>5.9988442365519798E-2</v>
      </c>
      <c r="BF22" s="248">
        <v>5.9996051328390802E-2</v>
      </c>
      <c r="BG22" s="248">
        <v>6.0030636579357297E-2</v>
      </c>
      <c r="BH22" s="248">
        <v>6.0075825715042497E-2</v>
      </c>
      <c r="BI22" s="248">
        <v>6.01377333764972E-2</v>
      </c>
      <c r="BJ22" s="248">
        <v>6.0181080750339101E-2</v>
      </c>
      <c r="BK22" s="248">
        <v>6.0199858219730298E-2</v>
      </c>
      <c r="BL22" s="248">
        <v>6.0223499450665498E-2</v>
      </c>
      <c r="BM22" s="248">
        <v>6.0235945158244701E-2</v>
      </c>
      <c r="BN22" s="248">
        <v>6.0263169376744502E-2</v>
      </c>
      <c r="BO22" s="248">
        <v>6.0221519552135901E-2</v>
      </c>
      <c r="BP22" s="248">
        <v>6.0228616950780502E-2</v>
      </c>
      <c r="BQ22" s="248">
        <v>6.0213950495003103E-2</v>
      </c>
      <c r="BR22" s="248">
        <v>6.0171977639727398E-2</v>
      </c>
      <c r="BS22" s="248">
        <v>6.0104866828540097E-2</v>
      </c>
      <c r="BT22" s="248">
        <v>6.0093968923667501E-2</v>
      </c>
      <c r="BU22" s="248">
        <v>6.0062829595360301E-2</v>
      </c>
      <c r="BV22" s="248">
        <v>6.0018090601389198E-2</v>
      </c>
      <c r="BW22" s="248">
        <v>5.9900320608284E-2</v>
      </c>
      <c r="BX22" s="248">
        <v>5.9709985416983698E-2</v>
      </c>
      <c r="BY22" s="248">
        <v>5.9442813539888402E-2</v>
      </c>
      <c r="BZ22" s="248">
        <v>5.9258635127447001E-2</v>
      </c>
      <c r="CA22" s="248">
        <v>5.9172687241360399E-2</v>
      </c>
      <c r="CB22" s="248">
        <v>5.9131690346817603E-2</v>
      </c>
      <c r="CC22" s="248">
        <v>5.9127215431276497E-2</v>
      </c>
      <c r="CD22" s="248">
        <v>5.9134656201527802E-2</v>
      </c>
      <c r="CE22" s="248">
        <v>5.9153457145870003E-2</v>
      </c>
      <c r="CF22" s="248">
        <v>5.91439815503772E-2</v>
      </c>
      <c r="CG22" s="248">
        <v>5.9158793820500502E-2</v>
      </c>
      <c r="CH22" s="248">
        <v>5.9153112964202399E-2</v>
      </c>
      <c r="CI22" s="248">
        <v>5.9157453443729302E-2</v>
      </c>
      <c r="CJ22" s="248">
        <v>5.9183704843740102E-2</v>
      </c>
      <c r="CK22" s="248">
        <v>5.9240510491736099E-2</v>
      </c>
      <c r="CL22" s="248">
        <v>5.9317282466368498E-2</v>
      </c>
      <c r="CM22" s="248">
        <v>5.93675475023435E-2</v>
      </c>
      <c r="CN22" s="248">
        <v>5.95001502187162E-2</v>
      </c>
      <c r="CO22" s="248">
        <v>5.9622302379133497E-2</v>
      </c>
      <c r="CP22" s="248">
        <v>5.9854745435797198E-2</v>
      </c>
      <c r="CQ22" s="248">
        <v>5.9995289832983703E-2</v>
      </c>
      <c r="CR22" s="248">
        <v>6.0278681780670897E-2</v>
      </c>
      <c r="CS22" s="248">
        <v>6.05167240446116E-2</v>
      </c>
      <c r="CT22" s="248">
        <v>6.0823786807105103E-2</v>
      </c>
      <c r="CU22" s="248">
        <v>6.1078379480397002E-2</v>
      </c>
      <c r="CV22" s="248">
        <v>6.1354956758935798E-2</v>
      </c>
      <c r="CW22" s="248">
        <v>6.1615195628400399E-2</v>
      </c>
      <c r="CX22" s="247" t="s">
        <v>260</v>
      </c>
      <c r="CZ22" s="3" t="s">
        <v>323</v>
      </c>
    </row>
    <row r="23" spans="1:104" x14ac:dyDescent="0.2">
      <c r="A23" s="243" t="s">
        <v>251</v>
      </c>
      <c r="B23" s="212" t="s">
        <v>329</v>
      </c>
      <c r="C23" s="212" t="s">
        <v>330</v>
      </c>
      <c r="D23" s="246">
        <v>41284</v>
      </c>
      <c r="E23" s="247"/>
      <c r="F23" s="248">
        <v>5.8502258659820998E-2</v>
      </c>
      <c r="G23" s="248">
        <v>5.87768031310065E-2</v>
      </c>
      <c r="H23" s="248">
        <v>5.9171836992168103E-2</v>
      </c>
      <c r="I23" s="248">
        <v>5.9334292605933002E-2</v>
      </c>
      <c r="J23" s="248">
        <v>5.9571618770790903E-2</v>
      </c>
      <c r="K23" s="248">
        <v>5.9815656020652003E-2</v>
      </c>
      <c r="L23" s="248">
        <v>5.99705915815716E-2</v>
      </c>
      <c r="M23" s="248">
        <v>6.0157093594485199E-2</v>
      </c>
      <c r="N23" s="248">
        <v>6.0254030640056903E-2</v>
      </c>
      <c r="O23" s="248">
        <v>6.0445420590893299E-2</v>
      </c>
      <c r="P23" s="248">
        <v>6.0488810612149502E-2</v>
      </c>
      <c r="Q23" s="248">
        <v>6.0540810269049401E-2</v>
      </c>
      <c r="R23" s="248">
        <v>6.0509475415917703E-2</v>
      </c>
      <c r="S23" s="248">
        <v>6.0545294012321602E-2</v>
      </c>
      <c r="T23" s="248">
        <v>6.0378614813179403E-2</v>
      </c>
      <c r="U23" s="248">
        <v>6.0373193087285899E-2</v>
      </c>
      <c r="V23" s="248">
        <v>6.0058510749681097E-2</v>
      </c>
      <c r="W23" s="248">
        <v>5.9876150847071999E-2</v>
      </c>
      <c r="X23" s="248">
        <v>5.9555983771598799E-2</v>
      </c>
      <c r="Y23" s="248">
        <v>5.9150430061578399E-2</v>
      </c>
      <c r="Z23" s="248">
        <v>5.8314879384429197E-2</v>
      </c>
      <c r="AA23" s="248">
        <v>5.7766930543153197E-2</v>
      </c>
      <c r="AB23" s="248">
        <v>5.7160608074037902E-2</v>
      </c>
      <c r="AC23" s="248">
        <v>5.6482095510113302E-2</v>
      </c>
      <c r="AD23" s="248">
        <v>5.55928730156151E-2</v>
      </c>
      <c r="AE23" s="248">
        <v>5.4931613631714199E-2</v>
      </c>
      <c r="AF23" s="248">
        <v>5.4495428043027601E-2</v>
      </c>
      <c r="AG23" s="248">
        <v>5.4150065572670401E-2</v>
      </c>
      <c r="AH23" s="248">
        <v>5.3916158343371899E-2</v>
      </c>
      <c r="AI23" s="248">
        <v>5.3900172947454403E-2</v>
      </c>
      <c r="AJ23" s="248">
        <v>5.4069034287962003E-2</v>
      </c>
      <c r="AK23" s="248">
        <v>5.4274439882091199E-2</v>
      </c>
      <c r="AL23" s="248">
        <v>5.43142719406952E-2</v>
      </c>
      <c r="AM23" s="248">
        <v>5.4421475794366798E-2</v>
      </c>
      <c r="AN23" s="248">
        <v>5.44668419968116E-2</v>
      </c>
      <c r="AO23" s="248">
        <v>5.4602208698523599E-2</v>
      </c>
      <c r="AP23" s="248">
        <v>5.4614965568855998E-2</v>
      </c>
      <c r="AQ23" s="248">
        <v>5.4635122483003902E-2</v>
      </c>
      <c r="AR23" s="248">
        <v>5.46779188632898E-2</v>
      </c>
      <c r="AS23" s="248">
        <v>5.4691142506721302E-2</v>
      </c>
      <c r="AT23" s="248">
        <v>5.4684871301429697E-2</v>
      </c>
      <c r="AU23" s="248">
        <v>5.4661372919076599E-2</v>
      </c>
      <c r="AV23" s="248">
        <v>5.4701279579642E-2</v>
      </c>
      <c r="AW23" s="248">
        <v>5.4746242652879598E-2</v>
      </c>
      <c r="AX23" s="248">
        <v>5.4773065110252303E-2</v>
      </c>
      <c r="AY23" s="248">
        <v>5.4850334559456398E-2</v>
      </c>
      <c r="AZ23" s="248">
        <v>5.4939465667821201E-2</v>
      </c>
      <c r="BA23" s="248">
        <v>5.5006936659503299E-2</v>
      </c>
      <c r="BB23" s="248">
        <v>5.5025984772762E-2</v>
      </c>
      <c r="BC23" s="248">
        <v>5.50561053585715E-2</v>
      </c>
      <c r="BD23" s="248">
        <v>5.5097431038296799E-2</v>
      </c>
      <c r="BE23" s="248">
        <v>5.5135152612924399E-2</v>
      </c>
      <c r="BF23" s="248">
        <v>5.5146060467946498E-2</v>
      </c>
      <c r="BG23" s="248">
        <v>5.5195497069944602E-2</v>
      </c>
      <c r="BH23" s="248">
        <v>5.5259748710537501E-2</v>
      </c>
      <c r="BI23" s="248">
        <v>5.5347173802016099E-2</v>
      </c>
      <c r="BJ23" s="248">
        <v>5.5407998581224999E-2</v>
      </c>
      <c r="BK23" s="248">
        <v>5.5434251570710497E-2</v>
      </c>
      <c r="BL23" s="248">
        <v>5.5467224936891303E-2</v>
      </c>
      <c r="BM23" s="248">
        <v>5.54845484107142E-2</v>
      </c>
      <c r="BN23" s="248">
        <v>5.5522359891982197E-2</v>
      </c>
      <c r="BO23" s="248">
        <v>5.5464466856451303E-2</v>
      </c>
      <c r="BP23" s="248">
        <v>5.5474351004939901E-2</v>
      </c>
      <c r="BQ23" s="248">
        <v>5.5453917206308302E-2</v>
      </c>
      <c r="BR23" s="248">
        <v>5.5395250897570102E-2</v>
      </c>
      <c r="BS23" s="248">
        <v>5.5300843882343E-2</v>
      </c>
      <c r="BT23" s="248">
        <v>5.5285440216299601E-2</v>
      </c>
      <c r="BU23" s="248">
        <v>5.5241309074035502E-2</v>
      </c>
      <c r="BV23" s="248">
        <v>5.5177590515252402E-2</v>
      </c>
      <c r="BW23" s="248">
        <v>5.5007953974855597E-2</v>
      </c>
      <c r="BX23" s="248">
        <v>5.4727031405339202E-2</v>
      </c>
      <c r="BY23" s="248">
        <v>5.4314089339009101E-2</v>
      </c>
      <c r="BZ23" s="248">
        <v>5.4011026052665299E-2</v>
      </c>
      <c r="CA23" s="248">
        <v>5.3862080174545302E-2</v>
      </c>
      <c r="CB23" s="248">
        <v>5.3788819549598001E-2</v>
      </c>
      <c r="CC23" s="248">
        <v>5.3780724039366699E-2</v>
      </c>
      <c r="CD23" s="248">
        <v>5.3794173855297098E-2</v>
      </c>
      <c r="CE23" s="248">
        <v>5.3827914090868699E-2</v>
      </c>
      <c r="CF23" s="248">
        <v>5.3810952057813201E-2</v>
      </c>
      <c r="CG23" s="248">
        <v>5.3837429760121597E-2</v>
      </c>
      <c r="CH23" s="248">
        <v>5.38272994750017E-2</v>
      </c>
      <c r="CI23" s="248">
        <v>5.3835042269890498E-2</v>
      </c>
      <c r="CJ23" s="248">
        <v>5.3881506193773902E-2</v>
      </c>
      <c r="CK23" s="248">
        <v>5.3980085732495797E-2</v>
      </c>
      <c r="CL23" s="248">
        <v>5.4109633228970999E-2</v>
      </c>
      <c r="CM23" s="248">
        <v>5.4192493900272899E-2</v>
      </c>
      <c r="CN23" s="248">
        <v>5.4404964174292303E-2</v>
      </c>
      <c r="CO23" s="248">
        <v>5.4594257572245897E-2</v>
      </c>
      <c r="CP23" s="248">
        <v>5.4941502231946403E-2</v>
      </c>
      <c r="CQ23" s="248">
        <v>5.5144969342234E-2</v>
      </c>
      <c r="CR23" s="248">
        <v>5.55438551595493E-2</v>
      </c>
      <c r="CS23" s="248">
        <v>5.5869546576869301E-2</v>
      </c>
      <c r="CT23" s="248">
        <v>5.6279814492346897E-2</v>
      </c>
      <c r="CU23" s="248">
        <v>5.6613124336420101E-2</v>
      </c>
      <c r="CV23" s="248">
        <v>5.6969399993441701E-2</v>
      </c>
      <c r="CW23" s="248">
        <v>5.7299918241711399E-2</v>
      </c>
      <c r="CX23" s="247" t="s">
        <v>260</v>
      </c>
      <c r="CZ23" s="3" t="s">
        <v>323</v>
      </c>
    </row>
    <row r="24" spans="1:104" x14ac:dyDescent="0.2">
      <c r="A24" s="243" t="s">
        <v>248</v>
      </c>
      <c r="B24" s="212" t="s">
        <v>329</v>
      </c>
      <c r="C24" s="212" t="s">
        <v>330</v>
      </c>
      <c r="D24" s="246">
        <v>41285</v>
      </c>
      <c r="E24" s="247"/>
      <c r="F24" s="248">
        <v>6.1898427818928903E-2</v>
      </c>
      <c r="G24" s="248">
        <v>6.2071890217602101E-2</v>
      </c>
      <c r="H24" s="248">
        <v>6.2240947155429702E-2</v>
      </c>
      <c r="I24" s="248">
        <v>6.2352450916002403E-2</v>
      </c>
      <c r="J24" s="248">
        <v>6.2539608158391199E-2</v>
      </c>
      <c r="K24" s="248">
        <v>6.2581847952639602E-2</v>
      </c>
      <c r="L24" s="248">
        <v>6.2649008621745897E-2</v>
      </c>
      <c r="M24" s="248">
        <v>6.2673776313525595E-2</v>
      </c>
      <c r="N24" s="248">
        <v>6.2704800772950597E-2</v>
      </c>
      <c r="O24" s="248">
        <v>6.2688067503003694E-2</v>
      </c>
      <c r="P24" s="248">
        <v>6.2708576156955506E-2</v>
      </c>
      <c r="Q24" s="248">
        <v>6.2693305957810599E-2</v>
      </c>
      <c r="R24" s="248">
        <v>6.2618040201226494E-2</v>
      </c>
      <c r="S24" s="248">
        <v>6.2534802995567795E-2</v>
      </c>
      <c r="T24" s="248">
        <v>6.2454125763056902E-2</v>
      </c>
      <c r="U24" s="248">
        <v>6.2381443866838901E-2</v>
      </c>
      <c r="V24" s="248">
        <v>6.21281549691707E-2</v>
      </c>
      <c r="W24" s="248">
        <v>6.1885596455413402E-2</v>
      </c>
      <c r="X24" s="248">
        <v>6.1720381466165902E-2</v>
      </c>
      <c r="Y24" s="248">
        <v>6.1457001348415703E-2</v>
      </c>
      <c r="Z24" s="248">
        <v>6.09467800345053E-2</v>
      </c>
      <c r="AA24" s="248">
        <v>6.0591942814589697E-2</v>
      </c>
      <c r="AB24" s="248">
        <v>6.0273941113009703E-2</v>
      </c>
      <c r="AC24" s="248">
        <v>5.9901729236238599E-2</v>
      </c>
      <c r="AD24" s="248">
        <v>5.9457333167180403E-2</v>
      </c>
      <c r="AE24" s="248">
        <v>5.9164907796301902E-2</v>
      </c>
      <c r="AF24" s="248">
        <v>5.9010918379713603E-2</v>
      </c>
      <c r="AG24" s="248">
        <v>5.8895858849480003E-2</v>
      </c>
      <c r="AH24" s="248">
        <v>5.8849348003659097E-2</v>
      </c>
      <c r="AI24" s="248">
        <v>5.8851299306493098E-2</v>
      </c>
      <c r="AJ24" s="248">
        <v>5.8938842521034901E-2</v>
      </c>
      <c r="AK24" s="248">
        <v>5.89880251022439E-2</v>
      </c>
      <c r="AL24" s="248">
        <v>5.90169145271707E-2</v>
      </c>
      <c r="AM24" s="248">
        <v>5.9041331453966402E-2</v>
      </c>
      <c r="AN24" s="248">
        <v>5.9087962853731198E-2</v>
      </c>
      <c r="AO24" s="248">
        <v>5.9174224345147297E-2</v>
      </c>
      <c r="AP24" s="248">
        <v>5.91885168133486E-2</v>
      </c>
      <c r="AQ24" s="248">
        <v>5.9240935905351497E-2</v>
      </c>
      <c r="AR24" s="248">
        <v>5.92344505736314E-2</v>
      </c>
      <c r="AS24" s="248">
        <v>5.92940361530883E-2</v>
      </c>
      <c r="AT24" s="248">
        <v>5.9329899518007399E-2</v>
      </c>
      <c r="AU24" s="248">
        <v>5.9407336869831497E-2</v>
      </c>
      <c r="AV24" s="248">
        <v>5.9491790024565297E-2</v>
      </c>
      <c r="AW24" s="248">
        <v>5.9585543960723297E-2</v>
      </c>
      <c r="AX24" s="248">
        <v>5.9658108327683597E-2</v>
      </c>
      <c r="AY24" s="248">
        <v>5.9757543941802403E-2</v>
      </c>
      <c r="AZ24" s="248">
        <v>5.9820844068677201E-2</v>
      </c>
      <c r="BA24" s="248">
        <v>5.9885970692201099E-2</v>
      </c>
      <c r="BB24" s="248">
        <v>5.9975394819054201E-2</v>
      </c>
      <c r="BC24" s="248">
        <v>6.0009553712260501E-2</v>
      </c>
      <c r="BD24" s="248">
        <v>6.0084816821779699E-2</v>
      </c>
      <c r="BE24" s="248">
        <v>6.0083165178956802E-2</v>
      </c>
      <c r="BF24" s="248">
        <v>6.0092533972974198E-2</v>
      </c>
      <c r="BG24" s="248">
        <v>6.0100150535947798E-2</v>
      </c>
      <c r="BH24" s="248">
        <v>6.0170521987768802E-2</v>
      </c>
      <c r="BI24" s="248">
        <v>6.0218851764350302E-2</v>
      </c>
      <c r="BJ24" s="248">
        <v>6.02422288530697E-2</v>
      </c>
      <c r="BK24" s="248">
        <v>6.03300083057609E-2</v>
      </c>
      <c r="BL24" s="248">
        <v>6.0371908860963198E-2</v>
      </c>
      <c r="BM24" s="248">
        <v>6.0443420746766598E-2</v>
      </c>
      <c r="BN24" s="248">
        <v>6.0471721622638398E-2</v>
      </c>
      <c r="BO24" s="248">
        <v>6.05263455311916E-2</v>
      </c>
      <c r="BP24" s="248">
        <v>6.0513444751120297E-2</v>
      </c>
      <c r="BQ24" s="248">
        <v>6.0540296090398599E-2</v>
      </c>
      <c r="BR24" s="248">
        <v>6.0539217364981399E-2</v>
      </c>
      <c r="BS24" s="248">
        <v>6.0574473942702101E-2</v>
      </c>
      <c r="BT24" s="248">
        <v>6.05530355518984E-2</v>
      </c>
      <c r="BU24" s="248">
        <v>6.0536047124923303E-2</v>
      </c>
      <c r="BV24" s="248">
        <v>6.05131224482044E-2</v>
      </c>
      <c r="BW24" s="248">
        <v>6.0337190645137199E-2</v>
      </c>
      <c r="BX24" s="248">
        <v>6.0106556332637097E-2</v>
      </c>
      <c r="BY24" s="248">
        <v>5.9804174921789299E-2</v>
      </c>
      <c r="BZ24" s="248">
        <v>5.9650898037110003E-2</v>
      </c>
      <c r="CA24" s="248">
        <v>5.9629977728571003E-2</v>
      </c>
      <c r="CB24" s="248">
        <v>5.9633110379493801E-2</v>
      </c>
      <c r="CC24" s="248">
        <v>5.9637731594352199E-2</v>
      </c>
      <c r="CD24" s="248">
        <v>5.9693929372031197E-2</v>
      </c>
      <c r="CE24" s="248">
        <v>5.9779164626421299E-2</v>
      </c>
      <c r="CF24" s="248">
        <v>5.9830264624794599E-2</v>
      </c>
      <c r="CG24" s="248">
        <v>5.9892889698564898E-2</v>
      </c>
      <c r="CH24" s="248">
        <v>5.9951975308400303E-2</v>
      </c>
      <c r="CI24" s="248">
        <v>6.0070378274638798E-2</v>
      </c>
      <c r="CJ24" s="248">
        <v>6.0126023912274597E-2</v>
      </c>
      <c r="CK24" s="248">
        <v>6.0202854952894701E-2</v>
      </c>
      <c r="CL24" s="248">
        <v>6.0336971697643398E-2</v>
      </c>
      <c r="CM24" s="248">
        <v>6.0472841754778003E-2</v>
      </c>
      <c r="CN24" s="248">
        <v>6.0580996333102703E-2</v>
      </c>
      <c r="CO24" s="248">
        <v>6.0850477264397303E-2</v>
      </c>
      <c r="CP24" s="248">
        <v>6.1084886403392297E-2</v>
      </c>
      <c r="CQ24" s="248">
        <v>6.1289701267357402E-2</v>
      </c>
      <c r="CR24" s="248">
        <v>6.1524715385037801E-2</v>
      </c>
      <c r="CS24" s="248">
        <v>6.1826323578439403E-2</v>
      </c>
      <c r="CT24" s="248">
        <v>6.2285953007318103E-2</v>
      </c>
      <c r="CU24" s="248">
        <v>6.2635700343521006E-2</v>
      </c>
      <c r="CV24" s="248">
        <v>6.2917523646188994E-2</v>
      </c>
      <c r="CW24" s="248">
        <v>6.3359196856154598E-2</v>
      </c>
      <c r="CX24" s="247" t="s">
        <v>261</v>
      </c>
      <c r="CZ24" s="3" t="s">
        <v>323</v>
      </c>
    </row>
    <row r="25" spans="1:104" x14ac:dyDescent="0.2">
      <c r="A25" s="243" t="s">
        <v>251</v>
      </c>
      <c r="B25" s="212" t="s">
        <v>329</v>
      </c>
      <c r="C25" s="212" t="s">
        <v>330</v>
      </c>
      <c r="D25" s="246">
        <v>41285</v>
      </c>
      <c r="E25" s="247"/>
      <c r="F25" s="248">
        <v>5.7655173883739697E-2</v>
      </c>
      <c r="G25" s="248">
        <v>5.7870710808711E-2</v>
      </c>
      <c r="H25" s="248">
        <v>5.8079426023407398E-2</v>
      </c>
      <c r="I25" s="248">
        <v>5.8216406584657002E-2</v>
      </c>
      <c r="J25" s="248">
        <v>5.8445188977677601E-2</v>
      </c>
      <c r="K25" s="248">
        <v>5.8496635140959999E-2</v>
      </c>
      <c r="L25" s="248">
        <v>5.8578296782916602E-2</v>
      </c>
      <c r="M25" s="248">
        <v>5.8608370464397402E-2</v>
      </c>
      <c r="N25" s="248">
        <v>5.8646010091871002E-2</v>
      </c>
      <c r="O25" s="248">
        <v>5.8625713172689602E-2</v>
      </c>
      <c r="P25" s="248">
        <v>5.8650588128586603E-2</v>
      </c>
      <c r="Q25" s="248">
        <v>5.86320683277326E-2</v>
      </c>
      <c r="R25" s="248">
        <v>5.8540662512900798E-2</v>
      </c>
      <c r="S25" s="248">
        <v>5.8439332226181501E-2</v>
      </c>
      <c r="T25" s="248">
        <v>5.8340866302822002E-2</v>
      </c>
      <c r="U25" s="248">
        <v>5.8251939249886198E-2</v>
      </c>
      <c r="V25" s="248">
        <v>5.7940317044829E-2</v>
      </c>
      <c r="W25" s="248">
        <v>5.7639171437661403E-2</v>
      </c>
      <c r="X25" s="248">
        <v>5.74323612459555E-2</v>
      </c>
      <c r="Y25" s="248">
        <v>5.7099508193156602E-2</v>
      </c>
      <c r="Z25" s="248">
        <v>5.6441534432669499E-2</v>
      </c>
      <c r="AA25" s="248">
        <v>5.5970986920486999E-2</v>
      </c>
      <c r="AB25" s="248">
        <v>5.5537289886508599E-2</v>
      </c>
      <c r="AC25" s="248">
        <v>5.5010000350730601E-2</v>
      </c>
      <c r="AD25" s="248">
        <v>5.4337236982747901E-2</v>
      </c>
      <c r="AE25" s="248">
        <v>5.3848299039520701E-2</v>
      </c>
      <c r="AF25" s="248">
        <v>5.3562012769669501E-2</v>
      </c>
      <c r="AG25" s="248">
        <v>5.33230639217111E-2</v>
      </c>
      <c r="AH25" s="248">
        <v>5.3215943424807198E-2</v>
      </c>
      <c r="AI25" s="248">
        <v>5.3220611875987797E-2</v>
      </c>
      <c r="AJ25" s="248">
        <v>5.3415863204609497E-2</v>
      </c>
      <c r="AK25" s="248">
        <v>5.3516667474209301E-2</v>
      </c>
      <c r="AL25" s="248">
        <v>5.3573744515199397E-2</v>
      </c>
      <c r="AM25" s="248">
        <v>5.3620944611466402E-2</v>
      </c>
      <c r="AN25" s="248">
        <v>5.3708794120947E-2</v>
      </c>
      <c r="AO25" s="248">
        <v>5.3864796738645797E-2</v>
      </c>
      <c r="AP25" s="248">
        <v>5.38899577320123E-2</v>
      </c>
      <c r="AQ25" s="248">
        <v>5.3980814644810998E-2</v>
      </c>
      <c r="AR25" s="248">
        <v>5.3969688172531498E-2</v>
      </c>
      <c r="AS25" s="248">
        <v>5.4070811256924797E-2</v>
      </c>
      <c r="AT25" s="248">
        <v>5.4130567474653599E-2</v>
      </c>
      <c r="AU25" s="248">
        <v>5.4257121942073203E-2</v>
      </c>
      <c r="AV25" s="248">
        <v>5.4391800793780101E-2</v>
      </c>
      <c r="AW25" s="248">
        <v>5.4537861044126001E-2</v>
      </c>
      <c r="AX25" s="248">
        <v>5.4648763857457601E-2</v>
      </c>
      <c r="AY25" s="248">
        <v>5.4798100439145701E-2</v>
      </c>
      <c r="AZ25" s="248">
        <v>5.4891755566921899E-2</v>
      </c>
      <c r="BA25" s="248">
        <v>5.4987081928013201E-2</v>
      </c>
      <c r="BB25" s="248">
        <v>5.5116421241036197E-2</v>
      </c>
      <c r="BC25" s="248">
        <v>5.5165388658418198E-2</v>
      </c>
      <c r="BD25" s="248">
        <v>5.5272487861117998E-2</v>
      </c>
      <c r="BE25" s="248">
        <v>5.5270148804676303E-2</v>
      </c>
      <c r="BF25" s="248">
        <v>5.5283410414851297E-2</v>
      </c>
      <c r="BG25" s="248">
        <v>5.5294180204058199E-2</v>
      </c>
      <c r="BH25" s="248">
        <v>5.5393211197271197E-2</v>
      </c>
      <c r="BI25" s="248">
        <v>5.5460749551735702E-2</v>
      </c>
      <c r="BJ25" s="248">
        <v>5.5493285776509298E-2</v>
      </c>
      <c r="BK25" s="248">
        <v>5.56147274427213E-2</v>
      </c>
      <c r="BL25" s="248">
        <v>5.5672309064115501E-2</v>
      </c>
      <c r="BM25" s="248">
        <v>5.5770040441042702E-2</v>
      </c>
      <c r="BN25" s="248">
        <v>5.58085361809759E-2</v>
      </c>
      <c r="BO25" s="248">
        <v>5.5882558914427803E-2</v>
      </c>
      <c r="BP25" s="248">
        <v>5.5865109061343503E-2</v>
      </c>
      <c r="BQ25" s="248">
        <v>5.59014065731189E-2</v>
      </c>
      <c r="BR25" s="248">
        <v>5.5899949995144999E-2</v>
      </c>
      <c r="BS25" s="248">
        <v>5.5947486321797003E-2</v>
      </c>
      <c r="BT25" s="248">
        <v>5.5918598114601703E-2</v>
      </c>
      <c r="BU25" s="248">
        <v>5.5895668504696003E-2</v>
      </c>
      <c r="BV25" s="248">
        <v>5.5864672854107698E-2</v>
      </c>
      <c r="BW25" s="248">
        <v>5.5624614984621901E-2</v>
      </c>
      <c r="BX25" s="248">
        <v>5.5303230041227003E-2</v>
      </c>
      <c r="BY25" s="248">
        <v>5.4867192231740497E-2</v>
      </c>
      <c r="BZ25" s="248">
        <v>5.46378207164777E-2</v>
      </c>
      <c r="CA25" s="248">
        <v>5.4605976312668003E-2</v>
      </c>
      <c r="CB25" s="248">
        <v>5.46107537223431E-2</v>
      </c>
      <c r="CC25" s="248">
        <v>5.4617795444552503E-2</v>
      </c>
      <c r="CD25" s="248">
        <v>5.47028931746101E-2</v>
      </c>
      <c r="CE25" s="248">
        <v>5.4830205628808901E-2</v>
      </c>
      <c r="CF25" s="248">
        <v>5.4905607123965201E-2</v>
      </c>
      <c r="CG25" s="248">
        <v>5.4997151439707397E-2</v>
      </c>
      <c r="CH25" s="248">
        <v>5.5082712525795101E-2</v>
      </c>
      <c r="CI25" s="248">
        <v>5.5252023323486402E-2</v>
      </c>
      <c r="CJ25" s="248">
        <v>5.5330689050430301E-2</v>
      </c>
      <c r="CK25" s="248">
        <v>5.5438436114984599E-2</v>
      </c>
      <c r="CL25" s="248">
        <v>5.5624313677928701E-2</v>
      </c>
      <c r="CM25" s="248">
        <v>5.58100577634894E-2</v>
      </c>
      <c r="CN25" s="248">
        <v>5.5956264824437302E-2</v>
      </c>
      <c r="CO25" s="248">
        <v>5.6315025733887199E-2</v>
      </c>
      <c r="CP25" s="248">
        <v>5.6621571995986303E-2</v>
      </c>
      <c r="CQ25" s="248">
        <v>5.68858350324647E-2</v>
      </c>
      <c r="CR25" s="248">
        <v>5.71854784466682E-2</v>
      </c>
      <c r="CS25" s="248">
        <v>5.7565140953501799E-2</v>
      </c>
      <c r="CT25" s="248">
        <v>5.8134778063116503E-2</v>
      </c>
      <c r="CU25" s="248">
        <v>5.8562128249254497E-2</v>
      </c>
      <c r="CV25" s="248">
        <v>5.8903187022461799E-2</v>
      </c>
      <c r="CW25" s="248">
        <v>5.9432523541625898E-2</v>
      </c>
      <c r="CX25" s="247" t="s">
        <v>261</v>
      </c>
      <c r="CZ25" s="3" t="s">
        <v>323</v>
      </c>
    </row>
    <row r="26" spans="1:104" x14ac:dyDescent="0.2">
      <c r="A26" s="243" t="s">
        <v>248</v>
      </c>
      <c r="B26" s="212" t="s">
        <v>329</v>
      </c>
      <c r="C26" s="212" t="s">
        <v>330</v>
      </c>
      <c r="D26" s="246">
        <v>41286</v>
      </c>
      <c r="E26" s="247"/>
      <c r="F26" s="248">
        <v>6.3743243938626501E-2</v>
      </c>
      <c r="G26" s="248">
        <v>6.4107076127384005E-2</v>
      </c>
      <c r="H26" s="248">
        <v>6.4417370286651093E-2</v>
      </c>
      <c r="I26" s="248">
        <v>6.4798580703460507E-2</v>
      </c>
      <c r="J26" s="248">
        <v>6.4996954958837602E-2</v>
      </c>
      <c r="K26" s="248">
        <v>6.5254652408448396E-2</v>
      </c>
      <c r="L26" s="248">
        <v>6.5503497960313004E-2</v>
      </c>
      <c r="M26" s="248">
        <v>6.5755084950450404E-2</v>
      </c>
      <c r="N26" s="248">
        <v>6.5833644929681204E-2</v>
      </c>
      <c r="O26" s="248">
        <v>6.6090139690938202E-2</v>
      </c>
      <c r="P26" s="248">
        <v>6.6199330333355094E-2</v>
      </c>
      <c r="Q26" s="248">
        <v>6.6497927646063298E-2</v>
      </c>
      <c r="R26" s="248">
        <v>6.6481281124211103E-2</v>
      </c>
      <c r="S26" s="248">
        <v>6.6581412542100496E-2</v>
      </c>
      <c r="T26" s="248">
        <v>6.6539068465379103E-2</v>
      </c>
      <c r="U26" s="248">
        <v>6.6641307602165495E-2</v>
      </c>
      <c r="V26" s="248">
        <v>6.6550808632553804E-2</v>
      </c>
      <c r="W26" s="248">
        <v>6.6540557236973899E-2</v>
      </c>
      <c r="X26" s="248">
        <v>6.6418009964596597E-2</v>
      </c>
      <c r="Y26" s="248">
        <v>6.6304239649430899E-2</v>
      </c>
      <c r="Z26" s="248">
        <v>6.6005114688068897E-2</v>
      </c>
      <c r="AA26" s="248">
        <v>6.5743367791642804E-2</v>
      </c>
      <c r="AB26" s="248">
        <v>6.5500490729622704E-2</v>
      </c>
      <c r="AC26" s="248">
        <v>6.5372430707172302E-2</v>
      </c>
      <c r="AD26" s="248">
        <v>6.4786223859413794E-2</v>
      </c>
      <c r="AE26" s="248">
        <v>6.4436160470474402E-2</v>
      </c>
      <c r="AF26" s="248">
        <v>6.4208886213831903E-2</v>
      </c>
      <c r="AG26" s="248">
        <v>6.3889263886113101E-2</v>
      </c>
      <c r="AH26" s="248">
        <v>6.3444242598444306E-2</v>
      </c>
      <c r="AI26" s="248">
        <v>6.3118321489512894E-2</v>
      </c>
      <c r="AJ26" s="248">
        <v>6.3044194649933896E-2</v>
      </c>
      <c r="AK26" s="248">
        <v>6.2944151797200198E-2</v>
      </c>
      <c r="AL26" s="248">
        <v>6.2506427204268994E-2</v>
      </c>
      <c r="AM26" s="248">
        <v>6.2220366056041101E-2</v>
      </c>
      <c r="AN26" s="248">
        <v>6.1910723085906803E-2</v>
      </c>
      <c r="AO26" s="248">
        <v>6.1664405100790798E-2</v>
      </c>
      <c r="AP26" s="248">
        <v>6.1302935141346097E-2</v>
      </c>
      <c r="AQ26" s="248">
        <v>6.1074016219976698E-2</v>
      </c>
      <c r="AR26" s="248">
        <v>6.0886822523396798E-2</v>
      </c>
      <c r="AS26" s="248">
        <v>6.0736768857603499E-2</v>
      </c>
      <c r="AT26" s="248">
        <v>6.0586921974460403E-2</v>
      </c>
      <c r="AU26" s="248">
        <v>6.0383687817767297E-2</v>
      </c>
      <c r="AV26" s="248">
        <v>6.03314143446027E-2</v>
      </c>
      <c r="AW26" s="248">
        <v>6.0238064463405398E-2</v>
      </c>
      <c r="AX26" s="248">
        <v>6.0215147853830302E-2</v>
      </c>
      <c r="AY26" s="248">
        <v>6.01415102401964E-2</v>
      </c>
      <c r="AZ26" s="248">
        <v>6.0136792810112603E-2</v>
      </c>
      <c r="BA26" s="248">
        <v>6.0121067099951998E-2</v>
      </c>
      <c r="BB26" s="248">
        <v>6.0128049742954798E-2</v>
      </c>
      <c r="BC26" s="248">
        <v>6.0136758518864901E-2</v>
      </c>
      <c r="BD26" s="248">
        <v>6.0169427417839601E-2</v>
      </c>
      <c r="BE26" s="248">
        <v>6.0189895961287598E-2</v>
      </c>
      <c r="BF26" s="248">
        <v>6.0294072043487697E-2</v>
      </c>
      <c r="BG26" s="248">
        <v>6.0304814213770798E-2</v>
      </c>
      <c r="BH26" s="248">
        <v>6.0311225689122401E-2</v>
      </c>
      <c r="BI26" s="248">
        <v>6.03630905753023E-2</v>
      </c>
      <c r="BJ26" s="248">
        <v>6.0393023741385797E-2</v>
      </c>
      <c r="BK26" s="248">
        <v>6.0396820236679499E-2</v>
      </c>
      <c r="BL26" s="248">
        <v>6.0440499221430202E-2</v>
      </c>
      <c r="BM26" s="248">
        <v>6.0453219143758397E-2</v>
      </c>
      <c r="BN26" s="248">
        <v>6.0476469452601003E-2</v>
      </c>
      <c r="BO26" s="248">
        <v>6.0415933973198901E-2</v>
      </c>
      <c r="BP26" s="248">
        <v>6.0445852927316301E-2</v>
      </c>
      <c r="BQ26" s="248">
        <v>6.0424967555232301E-2</v>
      </c>
      <c r="BR26" s="248">
        <v>6.04053486498548E-2</v>
      </c>
      <c r="BS26" s="248">
        <v>6.03163458969442E-2</v>
      </c>
      <c r="BT26" s="248">
        <v>6.0289419629969601E-2</v>
      </c>
      <c r="BU26" s="248">
        <v>6.02158507385833E-2</v>
      </c>
      <c r="BV26" s="248">
        <v>6.0078157265634403E-2</v>
      </c>
      <c r="BW26" s="248">
        <v>5.9865344564914498E-2</v>
      </c>
      <c r="BX26" s="248">
        <v>5.9623427833931597E-2</v>
      </c>
      <c r="BY26" s="248">
        <v>5.9422189176840903E-2</v>
      </c>
      <c r="BZ26" s="248">
        <v>5.9288484777360199E-2</v>
      </c>
      <c r="CA26" s="248">
        <v>5.9205081979645399E-2</v>
      </c>
      <c r="CB26" s="248">
        <v>5.9179964219235402E-2</v>
      </c>
      <c r="CC26" s="248">
        <v>5.9173352834307601E-2</v>
      </c>
      <c r="CD26" s="248">
        <v>5.9143464719646197E-2</v>
      </c>
      <c r="CE26" s="248">
        <v>5.9167124977658601E-2</v>
      </c>
      <c r="CF26" s="248">
        <v>5.9178825925122497E-2</v>
      </c>
      <c r="CG26" s="248">
        <v>5.91765435069126E-2</v>
      </c>
      <c r="CH26" s="248">
        <v>5.9137047392292599E-2</v>
      </c>
      <c r="CI26" s="248">
        <v>5.91666647876289E-2</v>
      </c>
      <c r="CJ26" s="248">
        <v>5.91861166878066E-2</v>
      </c>
      <c r="CK26" s="248">
        <v>5.9230497613068603E-2</v>
      </c>
      <c r="CL26" s="248">
        <v>5.9262830464233397E-2</v>
      </c>
      <c r="CM26" s="248">
        <v>5.9303360341986702E-2</v>
      </c>
      <c r="CN26" s="248">
        <v>5.9346550499899398E-2</v>
      </c>
      <c r="CO26" s="248">
        <v>5.9425823801649701E-2</v>
      </c>
      <c r="CP26" s="248">
        <v>5.95280934066982E-2</v>
      </c>
      <c r="CQ26" s="248">
        <v>5.9636261447876301E-2</v>
      </c>
      <c r="CR26" s="248">
        <v>5.96963989274715E-2</v>
      </c>
      <c r="CS26" s="248">
        <v>5.9815900870900898E-2</v>
      </c>
      <c r="CT26" s="248">
        <v>5.9958889125017199E-2</v>
      </c>
      <c r="CU26" s="248">
        <v>6.0139020701572503E-2</v>
      </c>
      <c r="CV26" s="248">
        <v>6.02311658085578E-2</v>
      </c>
      <c r="CW26" s="248">
        <v>6.0344947521343603E-2</v>
      </c>
      <c r="CX26" s="247" t="s">
        <v>262</v>
      </c>
      <c r="CZ26" s="3" t="s">
        <v>323</v>
      </c>
    </row>
    <row r="27" spans="1:104" x14ac:dyDescent="0.2">
      <c r="A27" s="243" t="s">
        <v>251</v>
      </c>
      <c r="B27" s="212" t="s">
        <v>329</v>
      </c>
      <c r="C27" s="212" t="s">
        <v>330</v>
      </c>
      <c r="D27" s="246">
        <v>41286</v>
      </c>
      <c r="E27" s="247"/>
      <c r="F27" s="248">
        <v>5.9888283000166603E-2</v>
      </c>
      <c r="G27" s="248">
        <v>6.0316646581756998E-2</v>
      </c>
      <c r="H27" s="248">
        <v>6.06796213616069E-2</v>
      </c>
      <c r="I27" s="248">
        <v>6.1122864303316697E-2</v>
      </c>
      <c r="J27" s="248">
        <v>6.13524361483722E-2</v>
      </c>
      <c r="K27" s="248">
        <v>6.1649630046494201E-2</v>
      </c>
      <c r="L27" s="248">
        <v>6.19355716460772E-2</v>
      </c>
      <c r="M27" s="248">
        <v>6.2223681359603503E-2</v>
      </c>
      <c r="N27" s="248">
        <v>6.2313452340627198E-2</v>
      </c>
      <c r="O27" s="248">
        <v>6.2605936722883199E-2</v>
      </c>
      <c r="P27" s="248">
        <v>6.2730172138491497E-2</v>
      </c>
      <c r="Q27" s="248">
        <v>6.3069108235594903E-2</v>
      </c>
      <c r="R27" s="248">
        <v>6.3050242994661901E-2</v>
      </c>
      <c r="S27" s="248">
        <v>6.3163668079070007E-2</v>
      </c>
      <c r="T27" s="248">
        <v>6.3115717568684601E-2</v>
      </c>
      <c r="U27" s="248">
        <v>6.3231455579627602E-2</v>
      </c>
      <c r="V27" s="248">
        <v>6.3129014385562898E-2</v>
      </c>
      <c r="W27" s="248">
        <v>6.3117403834145699E-2</v>
      </c>
      <c r="X27" s="248">
        <v>6.2978506813555907E-2</v>
      </c>
      <c r="Y27" s="248">
        <v>6.2849386148854006E-2</v>
      </c>
      <c r="Z27" s="248">
        <v>6.2509083816900096E-2</v>
      </c>
      <c r="AA27" s="248">
        <v>6.2210284339024001E-2</v>
      </c>
      <c r="AB27" s="248">
        <v>6.1932121999634597E-2</v>
      </c>
      <c r="AC27" s="248">
        <v>6.1785089871616003E-2</v>
      </c>
      <c r="AD27" s="248">
        <v>6.1108540398675998E-2</v>
      </c>
      <c r="AE27" s="248">
        <v>6.0701536541234301E-2</v>
      </c>
      <c r="AF27" s="248">
        <v>6.0435969972375402E-2</v>
      </c>
      <c r="AG27" s="248">
        <v>6.0060578677661597E-2</v>
      </c>
      <c r="AH27" s="248">
        <v>5.9533790636886297E-2</v>
      </c>
      <c r="AI27" s="248">
        <v>5.9144577129331299E-2</v>
      </c>
      <c r="AJ27" s="248">
        <v>5.9055613768201502E-2</v>
      </c>
      <c r="AK27" s="248">
        <v>5.8935272458472E-2</v>
      </c>
      <c r="AL27" s="248">
        <v>5.84047285111257E-2</v>
      </c>
      <c r="AM27" s="248">
        <v>5.8054084634984099E-2</v>
      </c>
      <c r="AN27" s="248">
        <v>5.7670499958638398E-2</v>
      </c>
      <c r="AO27" s="248">
        <v>5.7361957437240499E-2</v>
      </c>
      <c r="AP27" s="248">
        <v>5.6902805680177901E-2</v>
      </c>
      <c r="AQ27" s="248">
        <v>5.6607457823917302E-2</v>
      </c>
      <c r="AR27" s="248">
        <v>5.6362868468851399E-2</v>
      </c>
      <c r="AS27" s="248">
        <v>5.6164544038181503E-2</v>
      </c>
      <c r="AT27" s="248">
        <v>5.5964235988343103E-2</v>
      </c>
      <c r="AU27" s="248">
        <v>5.5688453109146697E-2</v>
      </c>
      <c r="AV27" s="248">
        <v>5.5616663629882102E-2</v>
      </c>
      <c r="AW27" s="248">
        <v>5.5487495942782898E-2</v>
      </c>
      <c r="AX27" s="248">
        <v>5.5455586666028803E-2</v>
      </c>
      <c r="AY27" s="248">
        <v>5.5352485949099403E-2</v>
      </c>
      <c r="AZ27" s="248">
        <v>5.5345850522267197E-2</v>
      </c>
      <c r="BA27" s="248">
        <v>5.5323703700642199E-2</v>
      </c>
      <c r="BB27" s="248">
        <v>5.5333542720643898E-2</v>
      </c>
      <c r="BC27" s="248">
        <v>5.5345802275185998E-2</v>
      </c>
      <c r="BD27" s="248">
        <v>5.5391677226346803E-2</v>
      </c>
      <c r="BE27" s="248">
        <v>5.5420330284477202E-2</v>
      </c>
      <c r="BF27" s="248">
        <v>5.5565146128522598E-2</v>
      </c>
      <c r="BG27" s="248">
        <v>5.5579986485873603E-2</v>
      </c>
      <c r="BH27" s="248">
        <v>5.5588836051173103E-2</v>
      </c>
      <c r="BI27" s="248">
        <v>5.56602106020909E-2</v>
      </c>
      <c r="BJ27" s="248">
        <v>5.5701235581336897E-2</v>
      </c>
      <c r="BK27" s="248">
        <v>5.5706430319403803E-2</v>
      </c>
      <c r="BL27" s="248">
        <v>5.5766060745666798E-2</v>
      </c>
      <c r="BM27" s="248">
        <v>5.5783379904555001E-2</v>
      </c>
      <c r="BN27" s="248">
        <v>5.5814984547422501E-2</v>
      </c>
      <c r="BO27" s="248">
        <v>5.5732554802297898E-2</v>
      </c>
      <c r="BP27" s="248">
        <v>5.5773352725838297E-2</v>
      </c>
      <c r="BQ27" s="248">
        <v>5.5744885248525902E-2</v>
      </c>
      <c r="BR27" s="248">
        <v>5.5718092795530701E-2</v>
      </c>
      <c r="BS27" s="248">
        <v>5.5595899098048199E-2</v>
      </c>
      <c r="BT27" s="248">
        <v>5.5558713606653001E-2</v>
      </c>
      <c r="BU27" s="248">
        <v>5.5456566583127802E-2</v>
      </c>
      <c r="BV27" s="248">
        <v>5.5263053595768802E-2</v>
      </c>
      <c r="BW27" s="248">
        <v>5.4956999158500698E-2</v>
      </c>
      <c r="BX27" s="248">
        <v>5.4595977129084101E-2</v>
      </c>
      <c r="BY27" s="248">
        <v>5.4281043729825403E-2</v>
      </c>
      <c r="BZ27" s="248">
        <v>5.4061490414359599E-2</v>
      </c>
      <c r="CA27" s="248">
        <v>5.39189043231263E-2</v>
      </c>
      <c r="CB27" s="248">
        <v>5.38749226330709E-2</v>
      </c>
      <c r="CC27" s="248">
        <v>5.3863256750917098E-2</v>
      </c>
      <c r="CD27" s="248">
        <v>5.38100244085793E-2</v>
      </c>
      <c r="CE27" s="248">
        <v>5.3852232272536001E-2</v>
      </c>
      <c r="CF27" s="248">
        <v>5.38729168172533E-2</v>
      </c>
      <c r="CG27" s="248">
        <v>5.3868891514570597E-2</v>
      </c>
      <c r="CH27" s="248">
        <v>5.3798484291232497E-2</v>
      </c>
      <c r="CI27" s="248">
        <v>5.3851416270587697E-2</v>
      </c>
      <c r="CJ27" s="248">
        <v>5.3885744715132501E-2</v>
      </c>
      <c r="CK27" s="248">
        <v>5.39628910992263E-2</v>
      </c>
      <c r="CL27" s="248">
        <v>5.4018154991963503E-2</v>
      </c>
      <c r="CM27" s="248">
        <v>5.4086422927307698E-2</v>
      </c>
      <c r="CN27" s="248">
        <v>5.4158053733756602E-2</v>
      </c>
      <c r="CO27" s="248">
        <v>5.4286881755909198E-2</v>
      </c>
      <c r="CP27" s="248">
        <v>5.44487573423744E-2</v>
      </c>
      <c r="CQ27" s="248">
        <v>5.4615556010129199E-2</v>
      </c>
      <c r="CR27" s="248">
        <v>5.4706610742436101E-2</v>
      </c>
      <c r="CS27" s="248">
        <v>5.4884478579413899E-2</v>
      </c>
      <c r="CT27" s="248">
        <v>5.5092675655980403E-2</v>
      </c>
      <c r="CU27" s="248">
        <v>5.5348984692146198E-2</v>
      </c>
      <c r="CV27" s="248">
        <v>5.5477898751182197E-2</v>
      </c>
      <c r="CW27" s="248">
        <v>5.5635285378530103E-2</v>
      </c>
      <c r="CX27" s="247" t="s">
        <v>262</v>
      </c>
      <c r="CZ27" s="3" t="s">
        <v>323</v>
      </c>
    </row>
    <row r="28" spans="1:104" x14ac:dyDescent="0.2">
      <c r="A28" s="243" t="s">
        <v>248</v>
      </c>
      <c r="B28" s="212" t="s">
        <v>329</v>
      </c>
      <c r="C28" s="212" t="s">
        <v>330</v>
      </c>
      <c r="D28" s="246">
        <v>41287</v>
      </c>
      <c r="E28" s="247"/>
      <c r="F28" s="248">
        <v>6.0530626366205598E-2</v>
      </c>
      <c r="G28" s="248">
        <v>6.0658594203528197E-2</v>
      </c>
      <c r="H28" s="248">
        <v>6.0792819458765503E-2</v>
      </c>
      <c r="I28" s="248">
        <v>6.0869908526157902E-2</v>
      </c>
      <c r="J28" s="248">
        <v>6.1021276918353899E-2</v>
      </c>
      <c r="K28" s="248">
        <v>6.1143740700216102E-2</v>
      </c>
      <c r="L28" s="248">
        <v>6.1236312696308297E-2</v>
      </c>
      <c r="M28" s="248">
        <v>6.1244440272736303E-2</v>
      </c>
      <c r="N28" s="248">
        <v>6.1266503247101103E-2</v>
      </c>
      <c r="O28" s="248">
        <v>6.13580667540196E-2</v>
      </c>
      <c r="P28" s="248">
        <v>6.1380323421001297E-2</v>
      </c>
      <c r="Q28" s="248">
        <v>6.1431044182382703E-2</v>
      </c>
      <c r="R28" s="248">
        <v>6.14290760310994E-2</v>
      </c>
      <c r="S28" s="248">
        <v>6.1452944519207298E-2</v>
      </c>
      <c r="T28" s="248">
        <v>6.1440474703731603E-2</v>
      </c>
      <c r="U28" s="248">
        <v>6.1445543816950998E-2</v>
      </c>
      <c r="V28" s="248">
        <v>6.13185816329768E-2</v>
      </c>
      <c r="W28" s="248">
        <v>6.1225509101188597E-2</v>
      </c>
      <c r="X28" s="248">
        <v>6.1158422255433803E-2</v>
      </c>
      <c r="Y28" s="248">
        <v>6.1026525270391201E-2</v>
      </c>
      <c r="Z28" s="248">
        <v>6.0826089099035301E-2</v>
      </c>
      <c r="AA28" s="248">
        <v>6.0683932393324203E-2</v>
      </c>
      <c r="AB28" s="248">
        <v>6.0555185334436198E-2</v>
      </c>
      <c r="AC28" s="248">
        <v>6.0437112728611499E-2</v>
      </c>
      <c r="AD28" s="248">
        <v>6.0252383459601898E-2</v>
      </c>
      <c r="AE28" s="248">
        <v>6.0024030919715102E-2</v>
      </c>
      <c r="AF28" s="248">
        <v>5.9878919427290102E-2</v>
      </c>
      <c r="AG28" s="248">
        <v>5.9724024871624801E-2</v>
      </c>
      <c r="AH28" s="248">
        <v>5.9542519736890502E-2</v>
      </c>
      <c r="AI28" s="248">
        <v>5.9370476071203299E-2</v>
      </c>
      <c r="AJ28" s="248">
        <v>5.92976179915966E-2</v>
      </c>
      <c r="AK28" s="248">
        <v>5.9225419730110702E-2</v>
      </c>
      <c r="AL28" s="248">
        <v>5.9120354927154603E-2</v>
      </c>
      <c r="AM28" s="248">
        <v>5.9011183774669601E-2</v>
      </c>
      <c r="AN28" s="248">
        <v>5.8946960576169202E-2</v>
      </c>
      <c r="AO28" s="248">
        <v>5.8890929812598199E-2</v>
      </c>
      <c r="AP28" s="248">
        <v>5.88588135634582E-2</v>
      </c>
      <c r="AQ28" s="248">
        <v>5.8840956843355899E-2</v>
      </c>
      <c r="AR28" s="248">
        <v>5.8822312070725302E-2</v>
      </c>
      <c r="AS28" s="248">
        <v>5.8816787742418802E-2</v>
      </c>
      <c r="AT28" s="248">
        <v>5.88156292942301E-2</v>
      </c>
      <c r="AU28" s="248">
        <v>5.8825239539621599E-2</v>
      </c>
      <c r="AV28" s="248">
        <v>5.8833235918457599E-2</v>
      </c>
      <c r="AW28" s="248">
        <v>5.8846399282624098E-2</v>
      </c>
      <c r="AX28" s="248">
        <v>5.8856876527441003E-2</v>
      </c>
      <c r="AY28" s="248">
        <v>5.88683929955107E-2</v>
      </c>
      <c r="AZ28" s="248">
        <v>5.8888096716434399E-2</v>
      </c>
      <c r="BA28" s="248">
        <v>5.8903623190607303E-2</v>
      </c>
      <c r="BB28" s="248">
        <v>5.8923021706152399E-2</v>
      </c>
      <c r="BC28" s="248">
        <v>5.8956324814346699E-2</v>
      </c>
      <c r="BD28" s="248">
        <v>5.9003369891903301E-2</v>
      </c>
      <c r="BE28" s="248">
        <v>5.90491710756035E-2</v>
      </c>
      <c r="BF28" s="248">
        <v>5.9096671317559898E-2</v>
      </c>
      <c r="BG28" s="248">
        <v>5.9171977031818097E-2</v>
      </c>
      <c r="BH28" s="248">
        <v>5.9227910058688903E-2</v>
      </c>
      <c r="BI28" s="248">
        <v>5.9298743511592901E-2</v>
      </c>
      <c r="BJ28" s="248">
        <v>5.9336216823492299E-2</v>
      </c>
      <c r="BK28" s="248">
        <v>5.9432831572390002E-2</v>
      </c>
      <c r="BL28" s="248">
        <v>5.94753687039472E-2</v>
      </c>
      <c r="BM28" s="248">
        <v>5.95539274935621E-2</v>
      </c>
      <c r="BN28" s="248">
        <v>5.96284756916289E-2</v>
      </c>
      <c r="BO28" s="248">
        <v>5.9654302175306498E-2</v>
      </c>
      <c r="BP28" s="248">
        <v>5.9619973024612097E-2</v>
      </c>
      <c r="BQ28" s="248">
        <v>5.9647900014690301E-2</v>
      </c>
      <c r="BR28" s="248">
        <v>5.96614723953156E-2</v>
      </c>
      <c r="BS28" s="248">
        <v>5.9648590455556101E-2</v>
      </c>
      <c r="BT28" s="248">
        <v>5.9588830888034301E-2</v>
      </c>
      <c r="BU28" s="248">
        <v>5.9476324184264497E-2</v>
      </c>
      <c r="BV28" s="248">
        <v>5.9377994976701598E-2</v>
      </c>
      <c r="BW28" s="248">
        <v>5.9185104717141002E-2</v>
      </c>
      <c r="BX28" s="248">
        <v>5.9002058199962903E-2</v>
      </c>
      <c r="BY28" s="248">
        <v>5.8843881164714298E-2</v>
      </c>
      <c r="BZ28" s="248">
        <v>5.8745103120334E-2</v>
      </c>
      <c r="CA28" s="248">
        <v>5.87097061451348E-2</v>
      </c>
      <c r="CB28" s="248">
        <v>5.8698188755741003E-2</v>
      </c>
      <c r="CC28" s="248">
        <v>5.8690855962848502E-2</v>
      </c>
      <c r="CD28" s="248">
        <v>5.8687300316854103E-2</v>
      </c>
      <c r="CE28" s="248">
        <v>5.8686628357043698E-2</v>
      </c>
      <c r="CF28" s="248">
        <v>5.8686683290208201E-2</v>
      </c>
      <c r="CG28" s="248">
        <v>5.8688023947619697E-2</v>
      </c>
      <c r="CH28" s="248">
        <v>5.86878557196652E-2</v>
      </c>
      <c r="CI28" s="248">
        <v>5.8689904263727097E-2</v>
      </c>
      <c r="CJ28" s="248">
        <v>5.8688215024985897E-2</v>
      </c>
      <c r="CK28" s="248">
        <v>5.86877309685074E-2</v>
      </c>
      <c r="CL28" s="248">
        <v>5.8686879125439198E-2</v>
      </c>
      <c r="CM28" s="248">
        <v>5.8686844653935297E-2</v>
      </c>
      <c r="CN28" s="248">
        <v>5.8688595025547401E-2</v>
      </c>
      <c r="CO28" s="248">
        <v>5.8697266003055297E-2</v>
      </c>
      <c r="CP28" s="248">
        <v>5.8712947255874302E-2</v>
      </c>
      <c r="CQ28" s="248">
        <v>5.8743276185486103E-2</v>
      </c>
      <c r="CR28" s="248">
        <v>5.8775332673063299E-2</v>
      </c>
      <c r="CS28" s="248">
        <v>5.88376143317451E-2</v>
      </c>
      <c r="CT28" s="248">
        <v>5.8895527660002799E-2</v>
      </c>
      <c r="CU28" s="248">
        <v>5.8943946350048897E-2</v>
      </c>
      <c r="CV28" s="248">
        <v>5.9007918823565403E-2</v>
      </c>
      <c r="CW28" s="248">
        <v>5.9061154949189398E-2</v>
      </c>
      <c r="CX28" s="247" t="s">
        <v>263</v>
      </c>
      <c r="CZ28" s="3" t="s">
        <v>323</v>
      </c>
    </row>
    <row r="29" spans="1:104" x14ac:dyDescent="0.2">
      <c r="A29" s="243" t="s">
        <v>251</v>
      </c>
      <c r="B29" s="212" t="s">
        <v>329</v>
      </c>
      <c r="C29" s="212" t="s">
        <v>330</v>
      </c>
      <c r="D29" s="246">
        <v>41287</v>
      </c>
      <c r="E29" s="247"/>
      <c r="F29" s="248">
        <v>5.58883448973456E-2</v>
      </c>
      <c r="G29" s="248">
        <v>5.6060341673405498E-2</v>
      </c>
      <c r="H29" s="248">
        <v>5.6238876875524701E-2</v>
      </c>
      <c r="I29" s="248">
        <v>5.6340618868445498E-2</v>
      </c>
      <c r="J29" s="248">
        <v>5.6538845038598497E-2</v>
      </c>
      <c r="K29" s="248">
        <v>5.6697829897005801E-2</v>
      </c>
      <c r="L29" s="248">
        <v>5.6817246657463197E-2</v>
      </c>
      <c r="M29" s="248">
        <v>5.68277012215622E-2</v>
      </c>
      <c r="N29" s="248">
        <v>5.6856057247994703E-2</v>
      </c>
      <c r="O29" s="248">
        <v>5.6973375384844302E-2</v>
      </c>
      <c r="P29" s="248">
        <v>5.7001806442762301E-2</v>
      </c>
      <c r="Q29" s="248">
        <v>5.7066476450000798E-2</v>
      </c>
      <c r="R29" s="248">
        <v>5.7063970126786899E-2</v>
      </c>
      <c r="S29" s="248">
        <v>5.7094348508740601E-2</v>
      </c>
      <c r="T29" s="248">
        <v>5.7078482211243099E-2</v>
      </c>
      <c r="U29" s="248">
        <v>5.7084933224412403E-2</v>
      </c>
      <c r="V29" s="248">
        <v>5.69228545852579E-2</v>
      </c>
      <c r="W29" s="248">
        <v>5.68033425583876E-2</v>
      </c>
      <c r="X29" s="248">
        <v>5.6716811456923803E-2</v>
      </c>
      <c r="Y29" s="248">
        <v>5.6545683159619199E-2</v>
      </c>
      <c r="Z29" s="248">
        <v>5.6282854402578901E-2</v>
      </c>
      <c r="AA29" s="248">
        <v>5.60941854128248E-2</v>
      </c>
      <c r="AB29" s="248">
        <v>5.5921497327865798E-2</v>
      </c>
      <c r="AC29" s="248">
        <v>5.5761446313765201E-2</v>
      </c>
      <c r="AD29" s="248">
        <v>5.5507392850496398E-2</v>
      </c>
      <c r="AE29" s="248">
        <v>5.51860727470408E-2</v>
      </c>
      <c r="AF29" s="248">
        <v>5.4976808776987303E-2</v>
      </c>
      <c r="AG29" s="248">
        <v>5.47480770301692E-2</v>
      </c>
      <c r="AH29" s="248">
        <v>5.4471247271277598E-2</v>
      </c>
      <c r="AI29" s="248">
        <v>5.4197278534139401E-2</v>
      </c>
      <c r="AJ29" s="248">
        <v>5.4076814842169203E-2</v>
      </c>
      <c r="AK29" s="248">
        <v>5.3954142565006698E-2</v>
      </c>
      <c r="AL29" s="248">
        <v>5.3768272739723399E-2</v>
      </c>
      <c r="AM29" s="248">
        <v>5.3562533254450102E-2</v>
      </c>
      <c r="AN29" s="248">
        <v>5.3432858024125E-2</v>
      </c>
      <c r="AO29" s="248">
        <v>5.3312080678749797E-2</v>
      </c>
      <c r="AP29" s="248">
        <v>5.3238431771347398E-2</v>
      </c>
      <c r="AQ29" s="248">
        <v>5.3195664362537899E-2</v>
      </c>
      <c r="AR29" s="248">
        <v>5.31493054659289E-2</v>
      </c>
      <c r="AS29" s="248">
        <v>5.31351845722422E-2</v>
      </c>
      <c r="AT29" s="248">
        <v>5.3132198975120497E-2</v>
      </c>
      <c r="AU29" s="248">
        <v>5.3156713061302298E-2</v>
      </c>
      <c r="AV29" s="248">
        <v>5.31766961559395E-2</v>
      </c>
      <c r="AW29" s="248">
        <v>5.3208855386263201E-2</v>
      </c>
      <c r="AX29" s="248">
        <v>5.3233861566804798E-2</v>
      </c>
      <c r="AY29" s="248">
        <v>5.32608055676645E-2</v>
      </c>
      <c r="AZ29" s="248">
        <v>5.3305732067327999E-2</v>
      </c>
      <c r="BA29" s="248">
        <v>5.3340210868289897E-2</v>
      </c>
      <c r="BB29" s="248">
        <v>5.3382285453645102E-2</v>
      </c>
      <c r="BC29" s="248">
        <v>5.3452276508300298E-2</v>
      </c>
      <c r="BD29" s="248">
        <v>5.3547160303095503E-2</v>
      </c>
      <c r="BE29" s="248">
        <v>5.3635914860812997E-2</v>
      </c>
      <c r="BF29" s="248">
        <v>5.37249006409629E-2</v>
      </c>
      <c r="BG29" s="248">
        <v>5.38608242960271E-2</v>
      </c>
      <c r="BH29" s="248">
        <v>5.3958435505569301E-2</v>
      </c>
      <c r="BI29" s="248">
        <v>5.4078699680780697E-2</v>
      </c>
      <c r="BJ29" s="248">
        <v>5.4141014256465003E-2</v>
      </c>
      <c r="BK29" s="248">
        <v>5.4298120294397297E-2</v>
      </c>
      <c r="BL29" s="248">
        <v>5.4365860277308997E-2</v>
      </c>
      <c r="BM29" s="248">
        <v>5.4488975681082803E-2</v>
      </c>
      <c r="BN29" s="248">
        <v>5.4603684517233998E-2</v>
      </c>
      <c r="BO29" s="248">
        <v>5.4642989246623801E-2</v>
      </c>
      <c r="BP29" s="248">
        <v>5.4590697276317601E-2</v>
      </c>
      <c r="BQ29" s="248">
        <v>5.4633265771240697E-2</v>
      </c>
      <c r="BR29" s="248">
        <v>5.4653863987744598E-2</v>
      </c>
      <c r="BS29" s="248">
        <v>5.4634315021271702E-2</v>
      </c>
      <c r="BT29" s="248">
        <v>5.4542922860951901E-2</v>
      </c>
      <c r="BU29" s="248">
        <v>5.4367372755544201E-2</v>
      </c>
      <c r="BV29" s="248">
        <v>5.4209542032338999E-2</v>
      </c>
      <c r="BW29" s="248">
        <v>5.3883966904691098E-2</v>
      </c>
      <c r="BX29" s="248">
        <v>5.35445696945571E-2</v>
      </c>
      <c r="BY29" s="248">
        <v>5.3202769964736898E-2</v>
      </c>
      <c r="BZ29" s="248">
        <v>5.2927035460341498E-2</v>
      </c>
      <c r="CA29" s="248">
        <v>5.2786630784436198E-2</v>
      </c>
      <c r="CB29" s="248">
        <v>5.2722657432608198E-2</v>
      </c>
      <c r="CC29" s="248">
        <v>5.2664736302337201E-2</v>
      </c>
      <c r="CD29" s="248">
        <v>5.2614344007754797E-2</v>
      </c>
      <c r="CE29" s="248">
        <v>5.2580267421433902E-2</v>
      </c>
      <c r="CF29" s="248">
        <v>5.2573202249809603E-2</v>
      </c>
      <c r="CG29" s="248">
        <v>5.2538406499268803E-2</v>
      </c>
      <c r="CH29" s="248">
        <v>5.2541060851592901E-2</v>
      </c>
      <c r="CI29" s="248">
        <v>5.2516086273287403E-2</v>
      </c>
      <c r="CJ29" s="248">
        <v>5.2535589300223097E-2</v>
      </c>
      <c r="CK29" s="248">
        <v>5.2543155463442903E-2</v>
      </c>
      <c r="CL29" s="248">
        <v>5.2563323695805998E-2</v>
      </c>
      <c r="CM29" s="248">
        <v>5.2600435399073199E-2</v>
      </c>
      <c r="CN29" s="248">
        <v>5.2637740843175303E-2</v>
      </c>
      <c r="CO29" s="248">
        <v>5.2716537337243997E-2</v>
      </c>
      <c r="CP29" s="248">
        <v>5.2802005530519502E-2</v>
      </c>
      <c r="CQ29" s="248">
        <v>5.2920794212093801E-2</v>
      </c>
      <c r="CR29" s="248">
        <v>5.3021874738177897E-2</v>
      </c>
      <c r="CS29" s="248">
        <v>5.3187490467000297E-2</v>
      </c>
      <c r="CT29" s="248">
        <v>5.33223283684785E-2</v>
      </c>
      <c r="CU29" s="248">
        <v>5.3426565682116303E-2</v>
      </c>
      <c r="CV29" s="248">
        <v>5.3556122117132697E-2</v>
      </c>
      <c r="CW29" s="248">
        <v>5.3658636088587799E-2</v>
      </c>
      <c r="CX29" s="247" t="s">
        <v>264</v>
      </c>
      <c r="CZ29" s="3" t="s">
        <v>323</v>
      </c>
    </row>
    <row r="30" spans="1:104" x14ac:dyDescent="0.2">
      <c r="A30" s="243" t="s">
        <v>248</v>
      </c>
      <c r="B30" s="212" t="s">
        <v>329</v>
      </c>
      <c r="C30" s="212" t="s">
        <v>330</v>
      </c>
      <c r="D30" s="246">
        <v>41288</v>
      </c>
      <c r="E30" s="247"/>
      <c r="F30" s="248">
        <v>5.9124728372531E-2</v>
      </c>
      <c r="G30" s="248">
        <v>5.9150600813047398E-2</v>
      </c>
      <c r="H30" s="248">
        <v>5.91756012472801E-2</v>
      </c>
      <c r="I30" s="248">
        <v>5.9199884431030497E-2</v>
      </c>
      <c r="J30" s="248">
        <v>5.9202583820223802E-2</v>
      </c>
      <c r="K30" s="248">
        <v>5.9224776810455203E-2</v>
      </c>
      <c r="L30" s="248">
        <v>5.9203647060397997E-2</v>
      </c>
      <c r="M30" s="248">
        <v>5.91982251815543E-2</v>
      </c>
      <c r="N30" s="248">
        <v>5.9185335809630903E-2</v>
      </c>
      <c r="O30" s="248">
        <v>5.9191261663733903E-2</v>
      </c>
      <c r="P30" s="248">
        <v>5.9168911399130997E-2</v>
      </c>
      <c r="Q30" s="248">
        <v>5.9165128044869099E-2</v>
      </c>
      <c r="R30" s="248">
        <v>5.9124034867594898E-2</v>
      </c>
      <c r="S30" s="248">
        <v>5.9104860215201803E-2</v>
      </c>
      <c r="T30" s="248">
        <v>5.9087564924764802E-2</v>
      </c>
      <c r="U30" s="248">
        <v>5.9046890929363403E-2</v>
      </c>
      <c r="V30" s="248">
        <v>5.89857288117265E-2</v>
      </c>
      <c r="W30" s="248">
        <v>5.89264190168622E-2</v>
      </c>
      <c r="X30" s="248">
        <v>5.8866565526281098E-2</v>
      </c>
      <c r="Y30" s="248">
        <v>5.8817551008729201E-2</v>
      </c>
      <c r="Z30" s="248">
        <v>5.8731514141483601E-2</v>
      </c>
      <c r="AA30" s="248">
        <v>5.86945090062196E-2</v>
      </c>
      <c r="AB30" s="248">
        <v>5.86880705322739E-2</v>
      </c>
      <c r="AC30" s="248">
        <v>5.8712548377228897E-2</v>
      </c>
      <c r="AD30" s="248">
        <v>5.8810947999619501E-2</v>
      </c>
      <c r="AE30" s="248">
        <v>5.89495980171739E-2</v>
      </c>
      <c r="AF30" s="248">
        <v>5.9077188630476597E-2</v>
      </c>
      <c r="AG30" s="248">
        <v>5.9213421666106998E-2</v>
      </c>
      <c r="AH30" s="248">
        <v>5.9311294874152203E-2</v>
      </c>
      <c r="AI30" s="248">
        <v>5.93396991936124E-2</v>
      </c>
      <c r="AJ30" s="248">
        <v>5.92623258488632E-2</v>
      </c>
      <c r="AK30" s="248">
        <v>5.9197072350328797E-2</v>
      </c>
      <c r="AL30" s="248">
        <v>5.9179148635495497E-2</v>
      </c>
      <c r="AM30" s="248">
        <v>5.91644511842917E-2</v>
      </c>
      <c r="AN30" s="248">
        <v>5.9160984850648898E-2</v>
      </c>
      <c r="AO30" s="248">
        <v>5.9138984589602497E-2</v>
      </c>
      <c r="AP30" s="248">
        <v>5.9126130054976002E-2</v>
      </c>
      <c r="AQ30" s="248">
        <v>5.9100359906124403E-2</v>
      </c>
      <c r="AR30" s="248">
        <v>5.9064792912830899E-2</v>
      </c>
      <c r="AS30" s="248">
        <v>5.9028064642659403E-2</v>
      </c>
      <c r="AT30" s="248">
        <v>5.8995633843024503E-2</v>
      </c>
      <c r="AU30" s="248">
        <v>5.8971911680592598E-2</v>
      </c>
      <c r="AV30" s="248">
        <v>5.8919140564856601E-2</v>
      </c>
      <c r="AW30" s="248">
        <v>5.8879655135703597E-2</v>
      </c>
      <c r="AX30" s="248">
        <v>5.8837383464446398E-2</v>
      </c>
      <c r="AY30" s="248">
        <v>5.8816494733379097E-2</v>
      </c>
      <c r="AZ30" s="248">
        <v>5.8781016626017299E-2</v>
      </c>
      <c r="BA30" s="248">
        <v>5.8752588379777003E-2</v>
      </c>
      <c r="BB30" s="248">
        <v>5.8726534443729599E-2</v>
      </c>
      <c r="BC30" s="248">
        <v>5.87082747074908E-2</v>
      </c>
      <c r="BD30" s="248">
        <v>5.8697295339554797E-2</v>
      </c>
      <c r="BE30" s="248">
        <v>5.8689028764536098E-2</v>
      </c>
      <c r="BF30" s="248">
        <v>5.8686931852641101E-2</v>
      </c>
      <c r="BG30" s="248">
        <v>5.8687586684621998E-2</v>
      </c>
      <c r="BH30" s="248">
        <v>5.86968369425089E-2</v>
      </c>
      <c r="BI30" s="248">
        <v>5.8711399705511098E-2</v>
      </c>
      <c r="BJ30" s="248">
        <v>5.8723811462175202E-2</v>
      </c>
      <c r="BK30" s="248">
        <v>5.87374681687916E-2</v>
      </c>
      <c r="BL30" s="248">
        <v>5.8749193794018599E-2</v>
      </c>
      <c r="BM30" s="248">
        <v>5.8765393863834503E-2</v>
      </c>
      <c r="BN30" s="248">
        <v>5.8772526394333897E-2</v>
      </c>
      <c r="BO30" s="248">
        <v>5.8781405280078997E-2</v>
      </c>
      <c r="BP30" s="248">
        <v>5.8778076790780502E-2</v>
      </c>
      <c r="BQ30" s="248">
        <v>5.8769478785146302E-2</v>
      </c>
      <c r="BR30" s="248">
        <v>5.8757419451458799E-2</v>
      </c>
      <c r="BS30" s="248">
        <v>5.8737855582307097E-2</v>
      </c>
      <c r="BT30" s="248">
        <v>5.8717305708277497E-2</v>
      </c>
      <c r="BU30" s="248">
        <v>5.8701472408607201E-2</v>
      </c>
      <c r="BV30" s="248">
        <v>5.8692177743178899E-2</v>
      </c>
      <c r="BW30" s="248">
        <v>5.8687560732609098E-2</v>
      </c>
      <c r="BX30" s="248">
        <v>5.87114354342703E-2</v>
      </c>
      <c r="BY30" s="248">
        <v>5.8772707321574198E-2</v>
      </c>
      <c r="BZ30" s="248">
        <v>5.8851983655028001E-2</v>
      </c>
      <c r="CA30" s="248">
        <v>5.8927992164497497E-2</v>
      </c>
      <c r="CB30" s="248">
        <v>5.8972079191139802E-2</v>
      </c>
      <c r="CC30" s="248">
        <v>5.8988027227395302E-2</v>
      </c>
      <c r="CD30" s="248">
        <v>5.8986815726473497E-2</v>
      </c>
      <c r="CE30" s="248">
        <v>5.8987151658999197E-2</v>
      </c>
      <c r="CF30" s="248">
        <v>5.8997581242385397E-2</v>
      </c>
      <c r="CG30" s="248">
        <v>5.8986674795975302E-2</v>
      </c>
      <c r="CH30" s="248">
        <v>5.8976844910964603E-2</v>
      </c>
      <c r="CI30" s="248">
        <v>5.89712517062509E-2</v>
      </c>
      <c r="CJ30" s="248">
        <v>5.8945378881580003E-2</v>
      </c>
      <c r="CK30" s="248">
        <v>5.8910797358811801E-2</v>
      </c>
      <c r="CL30" s="248">
        <v>5.8873914450648199E-2</v>
      </c>
      <c r="CM30" s="248">
        <v>5.8828602015675698E-2</v>
      </c>
      <c r="CN30" s="248">
        <v>5.8789276643179698E-2</v>
      </c>
      <c r="CO30" s="248">
        <v>5.8744059551500902E-2</v>
      </c>
      <c r="CP30" s="248">
        <v>5.8706130219474101E-2</v>
      </c>
      <c r="CQ30" s="248">
        <v>5.8688216322818898E-2</v>
      </c>
      <c r="CR30" s="248">
        <v>5.8687783038516197E-2</v>
      </c>
      <c r="CS30" s="248">
        <v>5.8705868004627099E-2</v>
      </c>
      <c r="CT30" s="248">
        <v>5.8745914967686198E-2</v>
      </c>
      <c r="CU30" s="248">
        <v>5.8780963078760497E-2</v>
      </c>
      <c r="CV30" s="248">
        <v>5.8832325607098203E-2</v>
      </c>
      <c r="CW30" s="248">
        <v>5.8877393733665899E-2</v>
      </c>
      <c r="CX30" s="247" t="s">
        <v>265</v>
      </c>
      <c r="CZ30" s="3" t="s">
        <v>323</v>
      </c>
    </row>
    <row r="31" spans="1:104" x14ac:dyDescent="0.2">
      <c r="A31" s="243" t="s">
        <v>251</v>
      </c>
      <c r="B31" s="212" t="s">
        <v>329</v>
      </c>
      <c r="C31" s="212" t="s">
        <v>330</v>
      </c>
      <c r="D31" s="246">
        <v>41288</v>
      </c>
      <c r="E31" s="247"/>
      <c r="F31" s="248">
        <v>5.3776215861255902E-2</v>
      </c>
      <c r="G31" s="248">
        <v>5.3822810059212703E-2</v>
      </c>
      <c r="H31" s="248">
        <v>5.3867228404841601E-2</v>
      </c>
      <c r="I31" s="248">
        <v>5.39098461935444E-2</v>
      </c>
      <c r="J31" s="248">
        <v>5.3914553337903501E-2</v>
      </c>
      <c r="K31" s="248">
        <v>5.3953033508340797E-2</v>
      </c>
      <c r="L31" s="248">
        <v>5.3916405773794501E-2</v>
      </c>
      <c r="M31" s="248">
        <v>5.3906949876840402E-2</v>
      </c>
      <c r="N31" s="248">
        <v>5.388437296036E-2</v>
      </c>
      <c r="O31" s="248">
        <v>5.3894769896177599E-2</v>
      </c>
      <c r="P31" s="248">
        <v>5.3855398121367901E-2</v>
      </c>
      <c r="Q31" s="248">
        <v>5.38486899549609E-2</v>
      </c>
      <c r="R31" s="248">
        <v>5.37749576361937E-2</v>
      </c>
      <c r="S31" s="248">
        <v>5.3739966962870998E-2</v>
      </c>
      <c r="T31" s="248">
        <v>5.3708056021536402E-2</v>
      </c>
      <c r="U31" s="248">
        <v>5.3631569633687003E-2</v>
      </c>
      <c r="V31" s="248">
        <v>5.3512068272450301E-2</v>
      </c>
      <c r="W31" s="248">
        <v>5.3389548973832003E-2</v>
      </c>
      <c r="X31" s="248">
        <v>5.3256565761627898E-2</v>
      </c>
      <c r="Y31" s="248">
        <v>5.3137146973976798E-2</v>
      </c>
      <c r="Z31" s="248">
        <v>5.28786414591597E-2</v>
      </c>
      <c r="AA31" s="248">
        <v>5.2696707774408102E-2</v>
      </c>
      <c r="AB31" s="248">
        <v>5.2537701743476002E-2</v>
      </c>
      <c r="AC31" s="248">
        <v>5.2410987307740901E-2</v>
      </c>
      <c r="AD31" s="248">
        <v>5.2267429048901998E-2</v>
      </c>
      <c r="AE31" s="248">
        <v>5.2197582804025498E-2</v>
      </c>
      <c r="AF31" s="248">
        <v>5.2175825786124903E-2</v>
      </c>
      <c r="AG31" s="248">
        <v>5.2175300623024702E-2</v>
      </c>
      <c r="AH31" s="248">
        <v>5.21844142922082E-2</v>
      </c>
      <c r="AI31" s="248">
        <v>5.2188216248661899E-2</v>
      </c>
      <c r="AJ31" s="248">
        <v>5.2179030532884897E-2</v>
      </c>
      <c r="AK31" s="248">
        <v>5.2174460150525903E-2</v>
      </c>
      <c r="AL31" s="248">
        <v>5.2173792012167597E-2</v>
      </c>
      <c r="AM31" s="248">
        <v>5.21734517369178E-2</v>
      </c>
      <c r="AN31" s="248">
        <v>5.21733997724678E-2</v>
      </c>
      <c r="AO31" s="248">
        <v>5.2173332645274503E-2</v>
      </c>
      <c r="AP31" s="248">
        <v>5.2173512465306902E-2</v>
      </c>
      <c r="AQ31" s="248">
        <v>5.2174394090761397E-2</v>
      </c>
      <c r="AR31" s="248">
        <v>5.2176859632131201E-2</v>
      </c>
      <c r="AS31" s="248">
        <v>5.2181129678727498E-2</v>
      </c>
      <c r="AT31" s="248">
        <v>5.2186585585561898E-2</v>
      </c>
      <c r="AU31" s="248">
        <v>5.2191729838704702E-2</v>
      </c>
      <c r="AV31" s="248">
        <v>5.2207400415402803E-2</v>
      </c>
      <c r="AW31" s="248">
        <v>5.2223939439295299E-2</v>
      </c>
      <c r="AX31" s="248">
        <v>5.2247920760728997E-2</v>
      </c>
      <c r="AY31" s="248">
        <v>5.2262982335411198E-2</v>
      </c>
      <c r="AZ31" s="248">
        <v>5.2295504341902901E-2</v>
      </c>
      <c r="BA31" s="248">
        <v>5.2330998231541401E-2</v>
      </c>
      <c r="BB31" s="248">
        <v>5.2376653038581397E-2</v>
      </c>
      <c r="BC31" s="248">
        <v>5.2423922953440699E-2</v>
      </c>
      <c r="BD31" s="248">
        <v>5.2467075434185897E-2</v>
      </c>
      <c r="BE31" s="248">
        <v>5.2525256235235698E-2</v>
      </c>
      <c r="BF31" s="248">
        <v>5.2561465244441302E-2</v>
      </c>
      <c r="BG31" s="248">
        <v>5.2620673454509798E-2</v>
      </c>
      <c r="BH31" s="248">
        <v>5.2713613530085399E-2</v>
      </c>
      <c r="BI31" s="248">
        <v>5.2794766398387698E-2</v>
      </c>
      <c r="BJ31" s="248">
        <v>5.2848728368150702E-2</v>
      </c>
      <c r="BK31" s="248">
        <v>5.2900437397896002E-2</v>
      </c>
      <c r="BL31" s="248">
        <v>5.2940756522318999E-2</v>
      </c>
      <c r="BM31" s="248">
        <v>5.2992186297486497E-2</v>
      </c>
      <c r="BN31" s="248">
        <v>5.3013615228780203E-2</v>
      </c>
      <c r="BO31" s="248">
        <v>5.30394452188995E-2</v>
      </c>
      <c r="BP31" s="248">
        <v>5.3029864255702899E-2</v>
      </c>
      <c r="BQ31" s="248">
        <v>5.3004538320368499E-2</v>
      </c>
      <c r="BR31" s="248">
        <v>5.2967398875467003E-2</v>
      </c>
      <c r="BS31" s="248">
        <v>5.2901821341624501E-2</v>
      </c>
      <c r="BT31" s="248">
        <v>5.2821526489144899E-2</v>
      </c>
      <c r="BU31" s="248">
        <v>5.27429012894092E-2</v>
      </c>
      <c r="BV31" s="248">
        <v>5.2677366576598397E-2</v>
      </c>
      <c r="BW31" s="248">
        <v>5.25462256798232E-2</v>
      </c>
      <c r="BX31" s="248">
        <v>5.2414213869343203E-2</v>
      </c>
      <c r="BY31" s="248">
        <v>5.2304796293777003E-2</v>
      </c>
      <c r="BZ31" s="248">
        <v>5.2238762585359498E-2</v>
      </c>
      <c r="CA31" s="248">
        <v>5.2204310329838202E-2</v>
      </c>
      <c r="CB31" s="248">
        <v>5.21916897717263E-2</v>
      </c>
      <c r="CC31" s="248">
        <v>5.21881219834959E-2</v>
      </c>
      <c r="CD31" s="248">
        <v>5.2188376297851301E-2</v>
      </c>
      <c r="CE31" s="248">
        <v>5.2188305511577E-2</v>
      </c>
      <c r="CF31" s="248">
        <v>5.2186208695235499E-2</v>
      </c>
      <c r="CG31" s="248">
        <v>5.2188406055591802E-2</v>
      </c>
      <c r="CH31" s="248">
        <v>5.2190572870839003E-2</v>
      </c>
      <c r="CI31" s="248">
        <v>5.2191888238351303E-2</v>
      </c>
      <c r="CJ31" s="248">
        <v>5.2198810388399998E-2</v>
      </c>
      <c r="CK31" s="248">
        <v>5.2210505597270702E-2</v>
      </c>
      <c r="CL31" s="248">
        <v>5.2226769546336503E-2</v>
      </c>
      <c r="CM31" s="248">
        <v>5.2253948782819602E-2</v>
      </c>
      <c r="CN31" s="248">
        <v>5.2286981436522398E-2</v>
      </c>
      <c r="CO31" s="248">
        <v>5.2344131552978401E-2</v>
      </c>
      <c r="CP31" s="248">
        <v>5.2431039715187699E-2</v>
      </c>
      <c r="CQ31" s="248">
        <v>5.2535570798752103E-2</v>
      </c>
      <c r="CR31" s="248">
        <v>5.2624498242806898E-2</v>
      </c>
      <c r="CS31" s="248">
        <v>5.2767229442687101E-2</v>
      </c>
      <c r="CT31" s="248">
        <v>5.2929785855681498E-2</v>
      </c>
      <c r="CU31" s="248">
        <v>5.3038179088314201E-2</v>
      </c>
      <c r="CV31" s="248">
        <v>5.3174439141826901E-2</v>
      </c>
      <c r="CW31" s="248">
        <v>5.3281501758350301E-2</v>
      </c>
      <c r="CX31" s="247" t="s">
        <v>265</v>
      </c>
      <c r="CZ31" s="3" t="s">
        <v>323</v>
      </c>
    </row>
    <row r="32" spans="1:104" x14ac:dyDescent="0.2">
      <c r="A32" s="243" t="s">
        <v>248</v>
      </c>
      <c r="B32" s="212" t="s">
        <v>329</v>
      </c>
      <c r="C32" s="212" t="s">
        <v>330</v>
      </c>
      <c r="D32" s="246">
        <v>41289</v>
      </c>
      <c r="E32" s="247"/>
      <c r="F32" s="248">
        <v>5.8925276359402201E-2</v>
      </c>
      <c r="G32" s="248">
        <v>5.8971310423580697E-2</v>
      </c>
      <c r="H32" s="248">
        <v>5.9015326250416798E-2</v>
      </c>
      <c r="I32" s="248">
        <v>5.9035677342792803E-2</v>
      </c>
      <c r="J32" s="248">
        <v>5.9067810296395497E-2</v>
      </c>
      <c r="K32" s="248">
        <v>5.9077731846451403E-2</v>
      </c>
      <c r="L32" s="248">
        <v>5.9123164096249403E-2</v>
      </c>
      <c r="M32" s="248">
        <v>5.9127931711406297E-2</v>
      </c>
      <c r="N32" s="248">
        <v>5.9118408236527802E-2</v>
      </c>
      <c r="O32" s="248">
        <v>5.9134374671820103E-2</v>
      </c>
      <c r="P32" s="248">
        <v>5.9124397607173897E-2</v>
      </c>
      <c r="Q32" s="248">
        <v>5.9117386907268601E-2</v>
      </c>
      <c r="R32" s="248">
        <v>5.9084450096008601E-2</v>
      </c>
      <c r="S32" s="248">
        <v>5.9075444646570399E-2</v>
      </c>
      <c r="T32" s="248">
        <v>5.9045546272325403E-2</v>
      </c>
      <c r="U32" s="248">
        <v>5.9021353314291897E-2</v>
      </c>
      <c r="V32" s="248">
        <v>5.8947388468526402E-2</v>
      </c>
      <c r="W32" s="248">
        <v>5.8914116622352901E-2</v>
      </c>
      <c r="X32" s="248">
        <v>5.8849610358944898E-2</v>
      </c>
      <c r="Y32" s="248">
        <v>5.8797060196293299E-2</v>
      </c>
      <c r="Z32" s="248">
        <v>5.8725538432293202E-2</v>
      </c>
      <c r="AA32" s="248">
        <v>5.8693475022194297E-2</v>
      </c>
      <c r="AB32" s="248">
        <v>5.8689261436616798E-2</v>
      </c>
      <c r="AC32" s="248">
        <v>5.8714651927765697E-2</v>
      </c>
      <c r="AD32" s="248">
        <v>5.8806972955175903E-2</v>
      </c>
      <c r="AE32" s="248">
        <v>5.8941683080844499E-2</v>
      </c>
      <c r="AF32" s="248">
        <v>5.90877754709241E-2</v>
      </c>
      <c r="AG32" s="248">
        <v>5.9204723552441899E-2</v>
      </c>
      <c r="AH32" s="248">
        <v>5.9306777393155402E-2</v>
      </c>
      <c r="AI32" s="248">
        <v>5.9347829377880398E-2</v>
      </c>
      <c r="AJ32" s="248">
        <v>5.9292609443834403E-2</v>
      </c>
      <c r="AK32" s="248">
        <v>5.9208471941637801E-2</v>
      </c>
      <c r="AL32" s="248">
        <v>5.9186288167613399E-2</v>
      </c>
      <c r="AM32" s="248">
        <v>5.9179369543295501E-2</v>
      </c>
      <c r="AN32" s="248">
        <v>5.91803640566953E-2</v>
      </c>
      <c r="AO32" s="248">
        <v>5.9172455024049699E-2</v>
      </c>
      <c r="AP32" s="248">
        <v>5.9188114708988097E-2</v>
      </c>
      <c r="AQ32" s="248">
        <v>5.9187887969362599E-2</v>
      </c>
      <c r="AR32" s="248">
        <v>5.9196728304956002E-2</v>
      </c>
      <c r="AS32" s="248">
        <v>5.9223824476792697E-2</v>
      </c>
      <c r="AT32" s="248">
        <v>5.9248695782942597E-2</v>
      </c>
      <c r="AU32" s="248">
        <v>5.9272838330049003E-2</v>
      </c>
      <c r="AV32" s="248">
        <v>5.9259554420246503E-2</v>
      </c>
      <c r="AW32" s="248">
        <v>5.9251280610786501E-2</v>
      </c>
      <c r="AX32" s="248">
        <v>5.9267586166102303E-2</v>
      </c>
      <c r="AY32" s="248">
        <v>5.9253709253312199E-2</v>
      </c>
      <c r="AZ32" s="248">
        <v>5.9232626003410303E-2</v>
      </c>
      <c r="BA32" s="248">
        <v>5.9189279300720599E-2</v>
      </c>
      <c r="BB32" s="248">
        <v>5.9165142756808398E-2</v>
      </c>
      <c r="BC32" s="248">
        <v>5.9157087426245099E-2</v>
      </c>
      <c r="BD32" s="248">
        <v>5.9139908222106498E-2</v>
      </c>
      <c r="BE32" s="248">
        <v>5.9136831083093498E-2</v>
      </c>
      <c r="BF32" s="248">
        <v>5.9112084532066601E-2</v>
      </c>
      <c r="BG32" s="248">
        <v>5.9093474342077998E-2</v>
      </c>
      <c r="BH32" s="248">
        <v>5.90695154002953E-2</v>
      </c>
      <c r="BI32" s="248">
        <v>5.9074046005447599E-2</v>
      </c>
      <c r="BJ32" s="248">
        <v>5.9045375598894501E-2</v>
      </c>
      <c r="BK32" s="248">
        <v>5.9031167062482799E-2</v>
      </c>
      <c r="BL32" s="248">
        <v>5.9022921634760098E-2</v>
      </c>
      <c r="BM32" s="248">
        <v>5.9008911970667002E-2</v>
      </c>
      <c r="BN32" s="248">
        <v>5.8994916036417697E-2</v>
      </c>
      <c r="BO32" s="248">
        <v>5.90084223625639E-2</v>
      </c>
      <c r="BP32" s="248">
        <v>5.9022272739409298E-2</v>
      </c>
      <c r="BQ32" s="248">
        <v>5.9050240801160003E-2</v>
      </c>
      <c r="BR32" s="248">
        <v>5.9062301083544301E-2</v>
      </c>
      <c r="BS32" s="248">
        <v>5.9103985032722503E-2</v>
      </c>
      <c r="BT32" s="248">
        <v>5.9142758890532901E-2</v>
      </c>
      <c r="BU32" s="248">
        <v>5.9184326412805001E-2</v>
      </c>
      <c r="BV32" s="248">
        <v>5.9237485770134997E-2</v>
      </c>
      <c r="BW32" s="248">
        <v>5.9337089621584502E-2</v>
      </c>
      <c r="BX32" s="248">
        <v>5.9507372412343398E-2</v>
      </c>
      <c r="BY32" s="248">
        <v>5.9700468392133201E-2</v>
      </c>
      <c r="BZ32" s="248">
        <v>5.97918343097616E-2</v>
      </c>
      <c r="CA32" s="248">
        <v>5.9892918649458601E-2</v>
      </c>
      <c r="CB32" s="248">
        <v>5.9896286086219303E-2</v>
      </c>
      <c r="CC32" s="248">
        <v>5.9899709951960103E-2</v>
      </c>
      <c r="CD32" s="248">
        <v>5.98603006291882E-2</v>
      </c>
      <c r="CE32" s="248">
        <v>5.9818550995782697E-2</v>
      </c>
      <c r="CF32" s="248">
        <v>5.9803378861387098E-2</v>
      </c>
      <c r="CG32" s="248">
        <v>5.97847766468824E-2</v>
      </c>
      <c r="CH32" s="248">
        <v>5.97635843062327E-2</v>
      </c>
      <c r="CI32" s="248">
        <v>5.9717698733751698E-2</v>
      </c>
      <c r="CJ32" s="248">
        <v>5.9671402149350801E-2</v>
      </c>
      <c r="CK32" s="248">
        <v>5.95746864471524E-2</v>
      </c>
      <c r="CL32" s="248">
        <v>5.9488089827498002E-2</v>
      </c>
      <c r="CM32" s="248">
        <v>5.9379120804840403E-2</v>
      </c>
      <c r="CN32" s="248">
        <v>5.9283056262129499E-2</v>
      </c>
      <c r="CO32" s="248">
        <v>5.9191254561468599E-2</v>
      </c>
      <c r="CP32" s="248">
        <v>5.9055358004719401E-2</v>
      </c>
      <c r="CQ32" s="248">
        <v>5.8948953661900602E-2</v>
      </c>
      <c r="CR32" s="248">
        <v>5.8885058660453099E-2</v>
      </c>
      <c r="CS32" s="248">
        <v>5.8817994895016497E-2</v>
      </c>
      <c r="CT32" s="248">
        <v>5.8764900720720999E-2</v>
      </c>
      <c r="CU32" s="248">
        <v>5.87310350404859E-2</v>
      </c>
      <c r="CV32" s="248">
        <v>5.8712940143668603E-2</v>
      </c>
      <c r="CW32" s="248">
        <v>5.8699305709381699E-2</v>
      </c>
      <c r="CX32" s="247" t="s">
        <v>266</v>
      </c>
      <c r="CZ32" s="3" t="s">
        <v>323</v>
      </c>
    </row>
    <row r="33" spans="1:104" x14ac:dyDescent="0.2">
      <c r="A33" s="243" t="s">
        <v>251</v>
      </c>
      <c r="B33" s="212" t="s">
        <v>329</v>
      </c>
      <c r="C33" s="212" t="s">
        <v>330</v>
      </c>
      <c r="D33" s="246">
        <v>41289</v>
      </c>
      <c r="E33" s="247"/>
      <c r="F33" s="248">
        <v>5.3387109284303701E-2</v>
      </c>
      <c r="G33" s="248">
        <v>5.3482963582756997E-2</v>
      </c>
      <c r="H33" s="248">
        <v>5.3570642589085199E-2</v>
      </c>
      <c r="I33" s="248">
        <v>5.36100935856757E-2</v>
      </c>
      <c r="J33" s="248">
        <v>5.3671172555031198E-2</v>
      </c>
      <c r="K33" s="248">
        <v>5.3689756848751199E-2</v>
      </c>
      <c r="L33" s="248">
        <v>5.3773377089503298E-2</v>
      </c>
      <c r="M33" s="248">
        <v>5.3782021226870799E-2</v>
      </c>
      <c r="N33" s="248">
        <v>5.3764730676809397E-2</v>
      </c>
      <c r="O33" s="248">
        <v>5.3793665985004603E-2</v>
      </c>
      <c r="P33" s="248">
        <v>5.3775615816342999E-2</v>
      </c>
      <c r="Q33" s="248">
        <v>5.3762870733836399E-2</v>
      </c>
      <c r="R33" s="248">
        <v>5.3702271975550303E-2</v>
      </c>
      <c r="S33" s="248">
        <v>5.3685483540450198E-2</v>
      </c>
      <c r="T33" s="248">
        <v>5.3629003764030403E-2</v>
      </c>
      <c r="U33" s="248">
        <v>5.3582392418148397E-2</v>
      </c>
      <c r="V33" s="248">
        <v>5.3433749592285897E-2</v>
      </c>
      <c r="W33" s="248">
        <v>5.3363100932124402E-2</v>
      </c>
      <c r="X33" s="248">
        <v>5.3216572115016701E-2</v>
      </c>
      <c r="Y33" s="248">
        <v>5.3083061076897302E-2</v>
      </c>
      <c r="Z33" s="248">
        <v>5.2855627966102103E-2</v>
      </c>
      <c r="AA33" s="248">
        <v>5.2688497232274999E-2</v>
      </c>
      <c r="AB33" s="248">
        <v>5.25226632295442E-2</v>
      </c>
      <c r="AC33" s="248">
        <v>5.2405129323414401E-2</v>
      </c>
      <c r="AD33" s="248">
        <v>5.2270745226529698E-2</v>
      </c>
      <c r="AE33" s="248">
        <v>5.2199919133281703E-2</v>
      </c>
      <c r="AF33" s="248">
        <v>5.2175093024140501E-2</v>
      </c>
      <c r="AG33" s="248">
        <v>5.2174826723372897E-2</v>
      </c>
      <c r="AH33" s="248">
        <v>5.21838539196419E-2</v>
      </c>
      <c r="AI33" s="248">
        <v>5.21893901507504E-2</v>
      </c>
      <c r="AJ33" s="248">
        <v>5.2182178335017398E-2</v>
      </c>
      <c r="AK33" s="248">
        <v>5.2175023570385802E-2</v>
      </c>
      <c r="AL33" s="248">
        <v>5.2174025547922297E-2</v>
      </c>
      <c r="AM33" s="248">
        <v>5.2173798579319502E-2</v>
      </c>
      <c r="AN33" s="248">
        <v>5.2173828668393402E-2</v>
      </c>
      <c r="AO33" s="248">
        <v>5.2173613257477797E-2</v>
      </c>
      <c r="AP33" s="248">
        <v>5.2174092291520598E-2</v>
      </c>
      <c r="AQ33" s="248">
        <v>5.2174083852614898E-2</v>
      </c>
      <c r="AR33" s="248">
        <v>5.2174444791020201E-2</v>
      </c>
      <c r="AS33" s="248">
        <v>5.2175945255582501E-2</v>
      </c>
      <c r="AT33" s="248">
        <v>5.21778163790073E-2</v>
      </c>
      <c r="AU33" s="248">
        <v>5.2180054348180599E-2</v>
      </c>
      <c r="AV33" s="248">
        <v>5.2178773175783698E-2</v>
      </c>
      <c r="AW33" s="248">
        <v>5.21780366171204E-2</v>
      </c>
      <c r="AX33" s="248">
        <v>5.2179533482301602E-2</v>
      </c>
      <c r="AY33" s="248">
        <v>5.2178247851785001E-2</v>
      </c>
      <c r="AZ33" s="248">
        <v>5.2176555167414297E-2</v>
      </c>
      <c r="BA33" s="248">
        <v>5.2174136320018001E-2</v>
      </c>
      <c r="BB33" s="248">
        <v>5.21734634152798E-2</v>
      </c>
      <c r="BC33" s="248">
        <v>5.2173354540863102E-2</v>
      </c>
      <c r="BD33" s="248">
        <v>5.2173326091254399E-2</v>
      </c>
      <c r="BE33" s="248">
        <v>5.2173351201934101E-2</v>
      </c>
      <c r="BF33" s="248">
        <v>5.21739040462686E-2</v>
      </c>
      <c r="BG33" s="248">
        <v>5.2174753820826099E-2</v>
      </c>
      <c r="BH33" s="248">
        <v>5.2176442856637001E-2</v>
      </c>
      <c r="BI33" s="248">
        <v>5.2176069620666198E-2</v>
      </c>
      <c r="BJ33" s="248">
        <v>5.2178882383935303E-2</v>
      </c>
      <c r="BK33" s="248">
        <v>5.2180694661018399E-2</v>
      </c>
      <c r="BL33" s="248">
        <v>5.2181882889433803E-2</v>
      </c>
      <c r="BM33" s="248">
        <v>5.2184144413323398E-2</v>
      </c>
      <c r="BN33" s="248">
        <v>5.2186726178787203E-2</v>
      </c>
      <c r="BO33" s="248">
        <v>5.2184229166053898E-2</v>
      </c>
      <c r="BP33" s="248">
        <v>5.2181980801617803E-2</v>
      </c>
      <c r="BQ33" s="248">
        <v>5.2178327644865699E-2</v>
      </c>
      <c r="BR33" s="248">
        <v>5.2177091130898301E-2</v>
      </c>
      <c r="BS33" s="248">
        <v>5.2174226299109602E-2</v>
      </c>
      <c r="BT33" s="248">
        <v>5.2173311146660503E-2</v>
      </c>
      <c r="BU33" s="248">
        <v>5.2173957022094902E-2</v>
      </c>
      <c r="BV33" s="248">
        <v>5.2176916705918501E-2</v>
      </c>
      <c r="BW33" s="248">
        <v>5.2187847378814697E-2</v>
      </c>
      <c r="BX33" s="248">
        <v>5.2219132071155701E-2</v>
      </c>
      <c r="BY33" s="248">
        <v>5.2268734287242498E-2</v>
      </c>
      <c r="BZ33" s="248">
        <v>5.2296229838663597E-2</v>
      </c>
      <c r="CA33" s="248">
        <v>5.2329138725499699E-2</v>
      </c>
      <c r="CB33" s="248">
        <v>5.2330276221306399E-2</v>
      </c>
      <c r="CC33" s="248">
        <v>5.2331435378058601E-2</v>
      </c>
      <c r="CD33" s="248">
        <v>5.2318254023103E-2</v>
      </c>
      <c r="CE33" s="248">
        <v>5.2304687011647102E-2</v>
      </c>
      <c r="CF33" s="248">
        <v>5.2299862201489702E-2</v>
      </c>
      <c r="CG33" s="248">
        <v>5.2294026020583299E-2</v>
      </c>
      <c r="CH33" s="248">
        <v>5.2287486527593303E-2</v>
      </c>
      <c r="CI33" s="248">
        <v>5.2273742503253499E-2</v>
      </c>
      <c r="CJ33" s="248">
        <v>5.22604835791695E-2</v>
      </c>
      <c r="CK33" s="248">
        <v>5.2234955997724201E-2</v>
      </c>
      <c r="CL33" s="248">
        <v>5.2214925532059302E-2</v>
      </c>
      <c r="CM33" s="248">
        <v>5.2194246054977099E-2</v>
      </c>
      <c r="CN33" s="248">
        <v>5.2181120259193602E-2</v>
      </c>
      <c r="CO33" s="248">
        <v>5.2174213606528498E-2</v>
      </c>
      <c r="CP33" s="248">
        <v>5.2177779190227098E-2</v>
      </c>
      <c r="CQ33" s="248">
        <v>5.2197767687762402E-2</v>
      </c>
      <c r="CR33" s="248">
        <v>5.2221382662061201E-2</v>
      </c>
      <c r="CS33" s="248">
        <v>5.2261814294069099E-2</v>
      </c>
      <c r="CT33" s="248">
        <v>5.2314277576646598E-2</v>
      </c>
      <c r="CU33" s="248">
        <v>5.2367429895462003E-2</v>
      </c>
      <c r="CV33" s="248">
        <v>5.2409873161385102E-2</v>
      </c>
      <c r="CW33" s="248">
        <v>5.2457622841360498E-2</v>
      </c>
      <c r="CX33" s="247" t="s">
        <v>266</v>
      </c>
      <c r="CZ33" s="3" t="s">
        <v>323</v>
      </c>
    </row>
    <row r="34" spans="1:104" x14ac:dyDescent="0.2">
      <c r="A34" s="243" t="s">
        <v>248</v>
      </c>
      <c r="B34" s="212" t="s">
        <v>329</v>
      </c>
      <c r="C34" s="212" t="s">
        <v>330</v>
      </c>
      <c r="D34" s="246">
        <v>41290</v>
      </c>
      <c r="E34" s="247"/>
      <c r="F34" s="248">
        <v>5.8691149003084801E-2</v>
      </c>
      <c r="G34" s="248">
        <v>5.8687785693902698E-2</v>
      </c>
      <c r="H34" s="248">
        <v>5.8687061205714E-2</v>
      </c>
      <c r="I34" s="248">
        <v>5.86868622927171E-2</v>
      </c>
      <c r="J34" s="248">
        <v>5.8688742780660802E-2</v>
      </c>
      <c r="K34" s="248">
        <v>5.8688918129066903E-2</v>
      </c>
      <c r="L34" s="248">
        <v>5.86918249190733E-2</v>
      </c>
      <c r="M34" s="248">
        <v>5.8692731538087697E-2</v>
      </c>
      <c r="N34" s="248">
        <v>5.8691867929153298E-2</v>
      </c>
      <c r="O34" s="248">
        <v>5.8690510425118199E-2</v>
      </c>
      <c r="P34" s="248">
        <v>5.86922282126566E-2</v>
      </c>
      <c r="Q34" s="248">
        <v>5.86899093815638E-2</v>
      </c>
      <c r="R34" s="248">
        <v>5.8689765964120198E-2</v>
      </c>
      <c r="S34" s="248">
        <v>5.8687576564379597E-2</v>
      </c>
      <c r="T34" s="248">
        <v>5.8686725045381999E-2</v>
      </c>
      <c r="U34" s="248">
        <v>5.86868353972771E-2</v>
      </c>
      <c r="V34" s="248">
        <v>5.8694582229166598E-2</v>
      </c>
      <c r="W34" s="248">
        <v>5.8707060594445401E-2</v>
      </c>
      <c r="X34" s="248">
        <v>5.8720785860879997E-2</v>
      </c>
      <c r="Y34" s="248">
        <v>5.8749746945310002E-2</v>
      </c>
      <c r="Z34" s="248">
        <v>5.8826317084255099E-2</v>
      </c>
      <c r="AA34" s="248">
        <v>5.8926980169684902E-2</v>
      </c>
      <c r="AB34" s="248">
        <v>5.9059397821597803E-2</v>
      </c>
      <c r="AC34" s="248">
        <v>5.9234964009013201E-2</v>
      </c>
      <c r="AD34" s="248">
        <v>5.9524627748630897E-2</v>
      </c>
      <c r="AE34" s="248">
        <v>5.9815904405361602E-2</v>
      </c>
      <c r="AF34" s="248">
        <v>6.0049243303444001E-2</v>
      </c>
      <c r="AG34" s="248">
        <v>6.0242349670097402E-2</v>
      </c>
      <c r="AH34" s="248">
        <v>6.0380570415454901E-2</v>
      </c>
      <c r="AI34" s="248">
        <v>6.0292734389291003E-2</v>
      </c>
      <c r="AJ34" s="248">
        <v>6.0126825050851498E-2</v>
      </c>
      <c r="AK34" s="248">
        <v>5.9945332444093301E-2</v>
      </c>
      <c r="AL34" s="248">
        <v>5.9848435893669498E-2</v>
      </c>
      <c r="AM34" s="248">
        <v>5.9693388383703E-2</v>
      </c>
      <c r="AN34" s="248">
        <v>5.9564405315902902E-2</v>
      </c>
      <c r="AO34" s="248">
        <v>5.94678429818516E-2</v>
      </c>
      <c r="AP34" s="248">
        <v>5.9335072868879297E-2</v>
      </c>
      <c r="AQ34" s="248">
        <v>5.9242025824873701E-2</v>
      </c>
      <c r="AR34" s="248">
        <v>5.91195061761636E-2</v>
      </c>
      <c r="AS34" s="248">
        <v>5.9043402241422002E-2</v>
      </c>
      <c r="AT34" s="248">
        <v>5.8968989378164902E-2</v>
      </c>
      <c r="AU34" s="248">
        <v>5.88993086676982E-2</v>
      </c>
      <c r="AV34" s="248">
        <v>5.8837073188349402E-2</v>
      </c>
      <c r="AW34" s="248">
        <v>5.8792135191485899E-2</v>
      </c>
      <c r="AX34" s="248">
        <v>5.8744313382511702E-2</v>
      </c>
      <c r="AY34" s="248">
        <v>5.8725978317580703E-2</v>
      </c>
      <c r="AZ34" s="248">
        <v>5.8699966276046199E-2</v>
      </c>
      <c r="BA34" s="248">
        <v>5.8689154802006899E-2</v>
      </c>
      <c r="BB34" s="248">
        <v>5.8687159586770898E-2</v>
      </c>
      <c r="BC34" s="248">
        <v>5.86933276688043E-2</v>
      </c>
      <c r="BD34" s="248">
        <v>5.8709634154069899E-2</v>
      </c>
      <c r="BE34" s="248">
        <v>5.8728936305715997E-2</v>
      </c>
      <c r="BF34" s="248">
        <v>5.8755728501203197E-2</v>
      </c>
      <c r="BG34" s="248">
        <v>5.8779496630227003E-2</v>
      </c>
      <c r="BH34" s="248">
        <v>5.88105227881646E-2</v>
      </c>
      <c r="BI34" s="248">
        <v>5.88602416603159E-2</v>
      </c>
      <c r="BJ34" s="248">
        <v>5.88807657732714E-2</v>
      </c>
      <c r="BK34" s="248">
        <v>5.8919389858344398E-2</v>
      </c>
      <c r="BL34" s="248">
        <v>5.8971043833152902E-2</v>
      </c>
      <c r="BM34" s="248">
        <v>5.90181728175675E-2</v>
      </c>
      <c r="BN34" s="248">
        <v>5.9043082786277797E-2</v>
      </c>
      <c r="BO34" s="248">
        <v>5.9057676526053801E-2</v>
      </c>
      <c r="BP34" s="248">
        <v>5.9058793919493202E-2</v>
      </c>
      <c r="BQ34" s="248">
        <v>5.9051053433586798E-2</v>
      </c>
      <c r="BR34" s="248">
        <v>5.9050015193543498E-2</v>
      </c>
      <c r="BS34" s="248">
        <v>5.9009868808125303E-2</v>
      </c>
      <c r="BT34" s="248">
        <v>5.8991493059306697E-2</v>
      </c>
      <c r="BU34" s="248">
        <v>5.8941775341461403E-2</v>
      </c>
      <c r="BV34" s="248">
        <v>5.8890518924479801E-2</v>
      </c>
      <c r="BW34" s="248">
        <v>5.8812548014835E-2</v>
      </c>
      <c r="BX34" s="248">
        <v>5.8742625599533603E-2</v>
      </c>
      <c r="BY34" s="248">
        <v>5.8692728026946098E-2</v>
      </c>
      <c r="BZ34" s="248">
        <v>5.8696056041199103E-2</v>
      </c>
      <c r="CA34" s="248">
        <v>5.8736240855126499E-2</v>
      </c>
      <c r="CB34" s="248">
        <v>5.8778932556707901E-2</v>
      </c>
      <c r="CC34" s="248">
        <v>5.8804810188188499E-2</v>
      </c>
      <c r="CD34" s="248">
        <v>5.8816529329630801E-2</v>
      </c>
      <c r="CE34" s="248">
        <v>5.8830958960839098E-2</v>
      </c>
      <c r="CF34" s="248">
        <v>5.88527427230199E-2</v>
      </c>
      <c r="CG34" s="248">
        <v>5.8868190628905401E-2</v>
      </c>
      <c r="CH34" s="248">
        <v>5.8870799834422297E-2</v>
      </c>
      <c r="CI34" s="248">
        <v>5.8871948598672202E-2</v>
      </c>
      <c r="CJ34" s="248">
        <v>5.8875881730851502E-2</v>
      </c>
      <c r="CK34" s="248">
        <v>5.8872704173570101E-2</v>
      </c>
      <c r="CL34" s="248">
        <v>5.88460978326555E-2</v>
      </c>
      <c r="CM34" s="248">
        <v>5.8823429472360002E-2</v>
      </c>
      <c r="CN34" s="248">
        <v>5.8785925668077998E-2</v>
      </c>
      <c r="CO34" s="248">
        <v>5.8752348462987797E-2</v>
      </c>
      <c r="CP34" s="248">
        <v>5.8711207742803501E-2</v>
      </c>
      <c r="CQ34" s="248">
        <v>5.8693707795926101E-2</v>
      </c>
      <c r="CR34" s="248">
        <v>5.8686656502581001E-2</v>
      </c>
      <c r="CS34" s="248">
        <v>5.86933450447178E-2</v>
      </c>
      <c r="CT34" s="248">
        <v>5.8720861377059001E-2</v>
      </c>
      <c r="CU34" s="248">
        <v>5.8747526937823397E-2</v>
      </c>
      <c r="CV34" s="248">
        <v>5.8783419533802499E-2</v>
      </c>
      <c r="CW34" s="248">
        <v>5.8804057261592199E-2</v>
      </c>
      <c r="CX34" s="247" t="s">
        <v>267</v>
      </c>
      <c r="CZ34" s="3" t="s">
        <v>323</v>
      </c>
    </row>
    <row r="35" spans="1:104" x14ac:dyDescent="0.2">
      <c r="A35" s="243" t="s">
        <v>251</v>
      </c>
      <c r="B35" s="212" t="s">
        <v>329</v>
      </c>
      <c r="C35" s="212" t="s">
        <v>330</v>
      </c>
      <c r="D35" s="246">
        <v>41290</v>
      </c>
      <c r="E35" s="247"/>
      <c r="F35" s="248">
        <v>5.25051211336603E-2</v>
      </c>
      <c r="G35" s="248">
        <v>5.2542222043740601E-2</v>
      </c>
      <c r="H35" s="248">
        <v>5.2557508580268003E-2</v>
      </c>
      <c r="I35" s="248">
        <v>5.26011570248393E-2</v>
      </c>
      <c r="J35" s="248">
        <v>5.2639848490254597E-2</v>
      </c>
      <c r="K35" s="248">
        <v>5.2642262318963101E-2</v>
      </c>
      <c r="L35" s="248">
        <v>5.2674142364331197E-2</v>
      </c>
      <c r="M35" s="248">
        <v>5.2682246920809798E-2</v>
      </c>
      <c r="N35" s="248">
        <v>5.2674540575505302E-2</v>
      </c>
      <c r="O35" s="248">
        <v>5.2661148327296098E-2</v>
      </c>
      <c r="P35" s="248">
        <v>5.2677820140108501E-2</v>
      </c>
      <c r="Q35" s="248">
        <v>5.2654538504401001E-2</v>
      </c>
      <c r="R35" s="248">
        <v>5.2652880931741503E-2</v>
      </c>
      <c r="S35" s="248">
        <v>5.2620466642534003E-2</v>
      </c>
      <c r="T35" s="248">
        <v>5.25944977669002E-2</v>
      </c>
      <c r="U35" s="248">
        <v>5.2565021572420802E-2</v>
      </c>
      <c r="V35" s="248">
        <v>5.2481678425197999E-2</v>
      </c>
      <c r="W35" s="248">
        <v>5.2427894105260803E-2</v>
      </c>
      <c r="X35" s="248">
        <v>5.2389573178609899E-2</v>
      </c>
      <c r="Y35" s="248">
        <v>5.2335216102138697E-2</v>
      </c>
      <c r="Z35" s="248">
        <v>5.2255586974620703E-2</v>
      </c>
      <c r="AA35" s="248">
        <v>5.2204653330110699E-2</v>
      </c>
      <c r="AB35" s="248">
        <v>5.2177371084975603E-2</v>
      </c>
      <c r="AC35" s="248">
        <v>5.2176726923795699E-2</v>
      </c>
      <c r="AD35" s="248">
        <v>5.2223023287318197E-2</v>
      </c>
      <c r="AE35" s="248">
        <v>5.2303841252015197E-2</v>
      </c>
      <c r="AF35" s="248">
        <v>5.2384462561200898E-2</v>
      </c>
      <c r="AG35" s="248">
        <v>5.2459048580710703E-2</v>
      </c>
      <c r="AH35" s="248">
        <v>5.25160075021886E-2</v>
      </c>
      <c r="AI35" s="248">
        <v>5.2479493229925601E-2</v>
      </c>
      <c r="AJ35" s="248">
        <v>5.2413667951595001E-2</v>
      </c>
      <c r="AK35" s="248">
        <v>5.23471257931492E-2</v>
      </c>
      <c r="AL35" s="248">
        <v>5.2314355965117597E-2</v>
      </c>
      <c r="AM35" s="248">
        <v>5.2266701409989201E-2</v>
      </c>
      <c r="AN35" s="248">
        <v>5.2232429661649003E-2</v>
      </c>
      <c r="AO35" s="248">
        <v>5.2210675551326101E-2</v>
      </c>
      <c r="AP35" s="248">
        <v>5.21875649686128E-2</v>
      </c>
      <c r="AQ35" s="248">
        <v>5.2177270121180098E-2</v>
      </c>
      <c r="AR35" s="248">
        <v>5.2173671179777399E-2</v>
      </c>
      <c r="AS35" s="248">
        <v>5.21791167951823E-2</v>
      </c>
      <c r="AT35" s="248">
        <v>5.2192437788253498E-2</v>
      </c>
      <c r="AU35" s="248">
        <v>5.2215107290063303E-2</v>
      </c>
      <c r="AV35" s="248">
        <v>5.2248126767880897E-2</v>
      </c>
      <c r="AW35" s="248">
        <v>5.2284181773521503E-2</v>
      </c>
      <c r="AX35" s="248">
        <v>5.23437192649676E-2</v>
      </c>
      <c r="AY35" s="248">
        <v>5.2377843511830301E-2</v>
      </c>
      <c r="AZ35" s="248">
        <v>5.2454714738599799E-2</v>
      </c>
      <c r="BA35" s="248">
        <v>5.25238355848658E-2</v>
      </c>
      <c r="BB35" s="248">
        <v>5.26107537542631E-2</v>
      </c>
      <c r="BC35" s="248">
        <v>5.26872835055009E-2</v>
      </c>
      <c r="BD35" s="248">
        <v>5.27862796601683E-2</v>
      </c>
      <c r="BE35" s="248">
        <v>5.2868867438534098E-2</v>
      </c>
      <c r="BF35" s="248">
        <v>5.2962017244848301E-2</v>
      </c>
      <c r="BG35" s="248">
        <v>5.30339656335512E-2</v>
      </c>
      <c r="BH35" s="248">
        <v>5.31189325296373E-2</v>
      </c>
      <c r="BI35" s="248">
        <v>5.3241791042122899E-2</v>
      </c>
      <c r="BJ35" s="248">
        <v>5.3289178777837398E-2</v>
      </c>
      <c r="BK35" s="248">
        <v>5.3374487020050397E-2</v>
      </c>
      <c r="BL35" s="248">
        <v>5.3482421662966698E-2</v>
      </c>
      <c r="BM35" s="248">
        <v>5.3576199133728498E-2</v>
      </c>
      <c r="BN35" s="248">
        <v>5.3624296378602498E-2</v>
      </c>
      <c r="BO35" s="248">
        <v>5.36520608704983E-2</v>
      </c>
      <c r="BP35" s="248">
        <v>5.365417480878E-2</v>
      </c>
      <c r="BQ35" s="248">
        <v>5.36394966313858E-2</v>
      </c>
      <c r="BR35" s="248">
        <v>5.3637521658677703E-2</v>
      </c>
      <c r="BS35" s="248">
        <v>5.35599532551604E-2</v>
      </c>
      <c r="BT35" s="248">
        <v>5.3523595243522799E-2</v>
      </c>
      <c r="BU35" s="248">
        <v>5.3422020633840599E-2</v>
      </c>
      <c r="BV35" s="248">
        <v>5.3311161567021398E-2</v>
      </c>
      <c r="BW35" s="248">
        <v>5.31242149420873E-2</v>
      </c>
      <c r="BX35" s="248">
        <v>5.2918553793473599E-2</v>
      </c>
      <c r="BY35" s="248">
        <v>5.2682216619923998E-2</v>
      </c>
      <c r="BZ35" s="248">
        <v>5.2473438760797499E-2</v>
      </c>
      <c r="CA35" s="248">
        <v>5.2357573211041002E-2</v>
      </c>
      <c r="CB35" s="248">
        <v>5.2297763426793202E-2</v>
      </c>
      <c r="CC35" s="248">
        <v>5.2272597118122197E-2</v>
      </c>
      <c r="CD35" s="248">
        <v>5.2262955235998297E-2</v>
      </c>
      <c r="CE35" s="248">
        <v>5.2252289791210403E-2</v>
      </c>
      <c r="CF35" s="248">
        <v>5.22383137442766E-2</v>
      </c>
      <c r="CG35" s="248">
        <v>5.22297133708753E-2</v>
      </c>
      <c r="CH35" s="248">
        <v>5.22283559534285E-2</v>
      </c>
      <c r="CI35" s="248">
        <v>5.2227766582359197E-2</v>
      </c>
      <c r="CJ35" s="248">
        <v>5.2225786171908199E-2</v>
      </c>
      <c r="CK35" s="248">
        <v>5.2227381657030301E-2</v>
      </c>
      <c r="CL35" s="248">
        <v>5.2242331970434999E-2</v>
      </c>
      <c r="CM35" s="248">
        <v>5.2257700494927603E-2</v>
      </c>
      <c r="CN35" s="248">
        <v>5.2290359082071199E-2</v>
      </c>
      <c r="CO35" s="248">
        <v>5.2331348673961997E-2</v>
      </c>
      <c r="CP35" s="248">
        <v>5.2414885566311298E-2</v>
      </c>
      <c r="CQ35" s="248">
        <v>5.2486990906903098E-2</v>
      </c>
      <c r="CR35" s="248">
        <v>5.2575633060572502E-2</v>
      </c>
      <c r="CS35" s="248">
        <v>5.2687427242329297E-2</v>
      </c>
      <c r="CT35" s="248">
        <v>5.2836646437076702E-2</v>
      </c>
      <c r="CU35" s="248">
        <v>5.2935206344746098E-2</v>
      </c>
      <c r="CV35" s="248">
        <v>5.3045187146633498E-2</v>
      </c>
      <c r="CW35" s="248">
        <v>5.3101875071496302E-2</v>
      </c>
      <c r="CX35" s="247" t="s">
        <v>267</v>
      </c>
      <c r="CZ35" s="3" t="s">
        <v>323</v>
      </c>
    </row>
    <row r="36" spans="1:104" x14ac:dyDescent="0.2">
      <c r="A36" s="243" t="s">
        <v>248</v>
      </c>
      <c r="B36" s="212" t="s">
        <v>329</v>
      </c>
      <c r="C36" s="212" t="s">
        <v>330</v>
      </c>
      <c r="D36" s="246">
        <v>41291</v>
      </c>
      <c r="E36" s="247"/>
      <c r="F36" s="248">
        <v>5.8858804338291403E-2</v>
      </c>
      <c r="G36" s="248">
        <v>5.8876930985423799E-2</v>
      </c>
      <c r="H36" s="248">
        <v>5.8889112937180702E-2</v>
      </c>
      <c r="I36" s="248">
        <v>5.8914780120394999E-2</v>
      </c>
      <c r="J36" s="248">
        <v>5.8924534876021603E-2</v>
      </c>
      <c r="K36" s="248">
        <v>5.8929402114199801E-2</v>
      </c>
      <c r="L36" s="248">
        <v>5.8932787164476898E-2</v>
      </c>
      <c r="M36" s="248">
        <v>5.8923995036192597E-2</v>
      </c>
      <c r="N36" s="248">
        <v>5.8931494347772798E-2</v>
      </c>
      <c r="O36" s="248">
        <v>5.8909897561845399E-2</v>
      </c>
      <c r="P36" s="248">
        <v>5.8907550579184502E-2</v>
      </c>
      <c r="Q36" s="248">
        <v>5.8890100612869499E-2</v>
      </c>
      <c r="R36" s="248">
        <v>5.8877360353174799E-2</v>
      </c>
      <c r="S36" s="248">
        <v>5.8864285422553703E-2</v>
      </c>
      <c r="T36" s="248">
        <v>5.8847987842582897E-2</v>
      </c>
      <c r="U36" s="248">
        <v>5.8818548322609798E-2</v>
      </c>
      <c r="V36" s="248">
        <v>5.8786133524826797E-2</v>
      </c>
      <c r="W36" s="248">
        <v>5.8754283387390499E-2</v>
      </c>
      <c r="X36" s="248">
        <v>5.8725403532072E-2</v>
      </c>
      <c r="Y36" s="248">
        <v>5.8702906148043202E-2</v>
      </c>
      <c r="Z36" s="248">
        <v>5.86867204021451E-2</v>
      </c>
      <c r="AA36" s="248">
        <v>5.8703951337530501E-2</v>
      </c>
      <c r="AB36" s="248">
        <v>5.87511893842836E-2</v>
      </c>
      <c r="AC36" s="248">
        <v>5.88232927893311E-2</v>
      </c>
      <c r="AD36" s="248">
        <v>5.9011539728391599E-2</v>
      </c>
      <c r="AE36" s="248">
        <v>5.9216193720623998E-2</v>
      </c>
      <c r="AF36" s="248">
        <v>5.93905465305819E-2</v>
      </c>
      <c r="AG36" s="248">
        <v>5.9529868454585501E-2</v>
      </c>
      <c r="AH36" s="248">
        <v>5.9597226384756799E-2</v>
      </c>
      <c r="AI36" s="248">
        <v>5.9528916207717102E-2</v>
      </c>
      <c r="AJ36" s="248">
        <v>5.93645187457865E-2</v>
      </c>
      <c r="AK36" s="248">
        <v>5.9222756220159198E-2</v>
      </c>
      <c r="AL36" s="248">
        <v>5.9121744239421299E-2</v>
      </c>
      <c r="AM36" s="248">
        <v>5.9017164108808702E-2</v>
      </c>
      <c r="AN36" s="248">
        <v>5.89179282361256E-2</v>
      </c>
      <c r="AO36" s="248">
        <v>5.88396143823516E-2</v>
      </c>
      <c r="AP36" s="248">
        <v>5.8795360415103602E-2</v>
      </c>
      <c r="AQ36" s="248">
        <v>5.8744286292392603E-2</v>
      </c>
      <c r="AR36" s="248">
        <v>5.87129925579397E-2</v>
      </c>
      <c r="AS36" s="248">
        <v>5.8692919124147903E-2</v>
      </c>
      <c r="AT36" s="248">
        <v>5.8686650505235298E-2</v>
      </c>
      <c r="AU36" s="248">
        <v>5.8691113568079802E-2</v>
      </c>
      <c r="AV36" s="248">
        <v>5.8708034089115797E-2</v>
      </c>
      <c r="AW36" s="248">
        <v>5.8734367985259897E-2</v>
      </c>
      <c r="AX36" s="248">
        <v>5.8776998369385998E-2</v>
      </c>
      <c r="AY36" s="248">
        <v>5.88145956958816E-2</v>
      </c>
      <c r="AZ36" s="248">
        <v>5.8875054386596098E-2</v>
      </c>
      <c r="BA36" s="248">
        <v>5.8948469015959501E-2</v>
      </c>
      <c r="BB36" s="248">
        <v>5.9043261397596497E-2</v>
      </c>
      <c r="BC36" s="248">
        <v>5.9134946567310998E-2</v>
      </c>
      <c r="BD36" s="248">
        <v>5.9216535448837898E-2</v>
      </c>
      <c r="BE36" s="248">
        <v>5.9281959005041997E-2</v>
      </c>
      <c r="BF36" s="248">
        <v>5.9373749723845202E-2</v>
      </c>
      <c r="BG36" s="248">
        <v>5.9427617845960498E-2</v>
      </c>
      <c r="BH36" s="248">
        <v>5.9502867151343002E-2</v>
      </c>
      <c r="BI36" s="248">
        <v>5.9601328449225499E-2</v>
      </c>
      <c r="BJ36" s="248">
        <v>5.9691728696392998E-2</v>
      </c>
      <c r="BK36" s="248">
        <v>5.97575527172984E-2</v>
      </c>
      <c r="BL36" s="248">
        <v>5.9832190929230297E-2</v>
      </c>
      <c r="BM36" s="248">
        <v>5.9916158096426197E-2</v>
      </c>
      <c r="BN36" s="248">
        <v>5.9992826364897202E-2</v>
      </c>
      <c r="BO36" s="248">
        <v>6.0021924392141199E-2</v>
      </c>
      <c r="BP36" s="248">
        <v>6.0078149550672998E-2</v>
      </c>
      <c r="BQ36" s="248">
        <v>6.01276035522317E-2</v>
      </c>
      <c r="BR36" s="248">
        <v>6.0085657025835397E-2</v>
      </c>
      <c r="BS36" s="248">
        <v>6.0073154237350102E-2</v>
      </c>
      <c r="BT36" s="248">
        <v>6.0031183438665897E-2</v>
      </c>
      <c r="BU36" s="248">
        <v>6.00110763635553E-2</v>
      </c>
      <c r="BV36" s="248">
        <v>5.9946078619057298E-2</v>
      </c>
      <c r="BW36" s="248">
        <v>5.9777618593005802E-2</v>
      </c>
      <c r="BX36" s="248">
        <v>5.9585668105714099E-2</v>
      </c>
      <c r="BY36" s="248">
        <v>5.9323184205316702E-2</v>
      </c>
      <c r="BZ36" s="248">
        <v>5.90992278709674E-2</v>
      </c>
      <c r="CA36" s="248">
        <v>5.8942974282663103E-2</v>
      </c>
      <c r="CB36" s="248">
        <v>5.8904686328454602E-2</v>
      </c>
      <c r="CC36" s="248">
        <v>5.8866743146530898E-2</v>
      </c>
      <c r="CD36" s="248">
        <v>5.8865856151037101E-2</v>
      </c>
      <c r="CE36" s="248">
        <v>5.8849252616749802E-2</v>
      </c>
      <c r="CF36" s="248">
        <v>5.8828621934803101E-2</v>
      </c>
      <c r="CG36" s="248">
        <v>5.8818720246849698E-2</v>
      </c>
      <c r="CH36" s="248">
        <v>5.8808463733412197E-2</v>
      </c>
      <c r="CI36" s="248">
        <v>5.8806591644582101E-2</v>
      </c>
      <c r="CJ36" s="248">
        <v>5.8809848856566198E-2</v>
      </c>
      <c r="CK36" s="248">
        <v>5.8817152028518498E-2</v>
      </c>
      <c r="CL36" s="248">
        <v>5.8854136800399998E-2</v>
      </c>
      <c r="CM36" s="248">
        <v>5.8858394790750099E-2</v>
      </c>
      <c r="CN36" s="248">
        <v>5.8900944344467097E-2</v>
      </c>
      <c r="CO36" s="248">
        <v>5.8948284665224102E-2</v>
      </c>
      <c r="CP36" s="248">
        <v>5.90680227915555E-2</v>
      </c>
      <c r="CQ36" s="248">
        <v>5.91375343532567E-2</v>
      </c>
      <c r="CR36" s="248">
        <v>5.92619232544154E-2</v>
      </c>
      <c r="CS36" s="248">
        <v>5.9367761942917201E-2</v>
      </c>
      <c r="CT36" s="248">
        <v>5.9514483161332302E-2</v>
      </c>
      <c r="CU36" s="248">
        <v>5.9643289285589901E-2</v>
      </c>
      <c r="CV36" s="248">
        <v>5.9744693576384102E-2</v>
      </c>
      <c r="CW36" s="248">
        <v>5.98446336021334E-2</v>
      </c>
      <c r="CX36" s="247" t="s">
        <v>268</v>
      </c>
      <c r="CZ36" s="3" t="s">
        <v>323</v>
      </c>
    </row>
    <row r="37" spans="1:104" x14ac:dyDescent="0.2">
      <c r="A37" s="243" t="s">
        <v>251</v>
      </c>
      <c r="B37" s="212" t="s">
        <v>329</v>
      </c>
      <c r="C37" s="212" t="s">
        <v>330</v>
      </c>
      <c r="D37" s="246">
        <v>41291</v>
      </c>
      <c r="E37" s="247"/>
      <c r="F37" s="248">
        <v>5.3238410043399902E-2</v>
      </c>
      <c r="G37" s="248">
        <v>5.3280445048611097E-2</v>
      </c>
      <c r="H37" s="248">
        <v>5.3308012336906303E-2</v>
      </c>
      <c r="I37" s="248">
        <v>5.3364537762652903E-2</v>
      </c>
      <c r="J37" s="248">
        <v>5.3385524339044602E-2</v>
      </c>
      <c r="K37" s="248">
        <v>5.33959024653647E-2</v>
      </c>
      <c r="L37" s="248">
        <v>5.3403084933303098E-2</v>
      </c>
      <c r="M37" s="248">
        <v>5.3384369516261597E-2</v>
      </c>
      <c r="N37" s="248">
        <v>5.3400345175681999E-2</v>
      </c>
      <c r="O37" s="248">
        <v>5.3353935573208999E-2</v>
      </c>
      <c r="P37" s="248">
        <v>5.3348815148461702E-2</v>
      </c>
      <c r="Q37" s="248">
        <v>5.3310225282132202E-2</v>
      </c>
      <c r="R37" s="248">
        <v>5.3281425558211998E-2</v>
      </c>
      <c r="S37" s="248">
        <v>5.3251257308556899E-2</v>
      </c>
      <c r="T37" s="248">
        <v>5.3212678942939302E-2</v>
      </c>
      <c r="U37" s="248">
        <v>5.3139705541203702E-2</v>
      </c>
      <c r="V37" s="248">
        <v>5.3052859711405997E-2</v>
      </c>
      <c r="W37" s="248">
        <v>5.2957380424202498E-2</v>
      </c>
      <c r="X37" s="248">
        <v>5.2855093340394899E-2</v>
      </c>
      <c r="Y37" s="248">
        <v>5.27511329547347E-2</v>
      </c>
      <c r="Z37" s="248">
        <v>5.2570651606948703E-2</v>
      </c>
      <c r="AA37" s="248">
        <v>5.2438795332589397E-2</v>
      </c>
      <c r="AB37" s="248">
        <v>5.23330563485487E-2</v>
      </c>
      <c r="AC37" s="248">
        <v>5.22578017565049E-2</v>
      </c>
      <c r="AD37" s="248">
        <v>5.2183696252977099E-2</v>
      </c>
      <c r="AE37" s="248">
        <v>5.2175464201545597E-2</v>
      </c>
      <c r="AF37" s="248">
        <v>5.2196147840828197E-2</v>
      </c>
      <c r="AG37" s="248">
        <v>5.22242282445535E-2</v>
      </c>
      <c r="AH37" s="248">
        <v>5.2240625762656499E-2</v>
      </c>
      <c r="AI37" s="248">
        <v>5.22240085103522E-2</v>
      </c>
      <c r="AJ37" s="248">
        <v>5.2191914561577103E-2</v>
      </c>
      <c r="AK37" s="248">
        <v>5.21758752180655E-2</v>
      </c>
      <c r="AL37" s="248">
        <v>5.21736124290227E-2</v>
      </c>
      <c r="AM37" s="248">
        <v>5.2182774548916303E-2</v>
      </c>
      <c r="AN37" s="248">
        <v>5.22078397638139E-2</v>
      </c>
      <c r="AO37" s="248">
        <v>5.2246454056621199E-2</v>
      </c>
      <c r="AP37" s="248">
        <v>5.2281109225707799E-2</v>
      </c>
      <c r="AQ37" s="248">
        <v>5.2343763199334703E-2</v>
      </c>
      <c r="AR37" s="248">
        <v>5.2409724929118502E-2</v>
      </c>
      <c r="AS37" s="248">
        <v>5.2492114154379897E-2</v>
      </c>
      <c r="AT37" s="248">
        <v>5.2576312116931201E-2</v>
      </c>
      <c r="AU37" s="248">
        <v>5.26673248872985E-2</v>
      </c>
      <c r="AV37" s="248">
        <v>5.2778355835292598E-2</v>
      </c>
      <c r="AW37" s="248">
        <v>5.2889216398037002E-2</v>
      </c>
      <c r="AX37" s="248">
        <v>5.3026734433613401E-2</v>
      </c>
      <c r="AY37" s="248">
        <v>5.3129527775089898E-2</v>
      </c>
      <c r="AZ37" s="248">
        <v>5.3276151739272103E-2</v>
      </c>
      <c r="BA37" s="248">
        <v>5.34359992098003E-2</v>
      </c>
      <c r="BB37" s="248">
        <v>5.3624637967719602E-2</v>
      </c>
      <c r="BC37" s="248">
        <v>5.3794697582412898E-2</v>
      </c>
      <c r="BD37" s="248">
        <v>5.3938788877046499E-2</v>
      </c>
      <c r="BE37" s="248">
        <v>5.4050508222286998E-2</v>
      </c>
      <c r="BF37" s="248">
        <v>5.4202621583645298E-2</v>
      </c>
      <c r="BG37" s="248">
        <v>5.4289761099165099E-2</v>
      </c>
      <c r="BH37" s="248">
        <v>5.4409235914291199E-2</v>
      </c>
      <c r="BI37" s="248">
        <v>5.4562134710956001E-2</v>
      </c>
      <c r="BJ37" s="248">
        <v>5.4699578851596098E-2</v>
      </c>
      <c r="BK37" s="248">
        <v>5.4798113495381003E-2</v>
      </c>
      <c r="BL37" s="248">
        <v>5.49084368049109E-2</v>
      </c>
      <c r="BM37" s="248">
        <v>5.5030936552160202E-2</v>
      </c>
      <c r="BN37" s="248">
        <v>5.5141438718034098E-2</v>
      </c>
      <c r="BO37" s="248">
        <v>5.51830655959498E-2</v>
      </c>
      <c r="BP37" s="248">
        <v>5.5263042661723598E-2</v>
      </c>
      <c r="BQ37" s="248">
        <v>5.5332914258100802E-2</v>
      </c>
      <c r="BR37" s="248">
        <v>5.52736775700646E-2</v>
      </c>
      <c r="BS37" s="248">
        <v>5.5255960779845903E-2</v>
      </c>
      <c r="BT37" s="248">
        <v>5.5196276902839798E-2</v>
      </c>
      <c r="BU37" s="248">
        <v>5.5167566036970601E-2</v>
      </c>
      <c r="BV37" s="248">
        <v>5.5074207237668697E-2</v>
      </c>
      <c r="BW37" s="248">
        <v>5.4827913970832802E-2</v>
      </c>
      <c r="BX37" s="248">
        <v>5.4538052294143498E-2</v>
      </c>
      <c r="BY37" s="248">
        <v>5.4119437094916997E-2</v>
      </c>
      <c r="BZ37" s="248">
        <v>5.3729612442607801E-2</v>
      </c>
      <c r="CA37" s="248">
        <v>5.3424531992865502E-2</v>
      </c>
      <c r="CB37" s="248">
        <v>5.3342544519370601E-2</v>
      </c>
      <c r="CC37" s="248">
        <v>5.3256978423519501E-2</v>
      </c>
      <c r="CD37" s="248">
        <v>5.3254916438873097E-2</v>
      </c>
      <c r="CE37" s="248">
        <v>5.3215714767838297E-2</v>
      </c>
      <c r="CF37" s="248">
        <v>5.3165209525203198E-2</v>
      </c>
      <c r="CG37" s="248">
        <v>5.3140145971051503E-2</v>
      </c>
      <c r="CH37" s="248">
        <v>5.3113532794272902E-2</v>
      </c>
      <c r="CI37" s="248">
        <v>5.3108597283767302E-2</v>
      </c>
      <c r="CJ37" s="248">
        <v>5.3117168452624097E-2</v>
      </c>
      <c r="CK37" s="248">
        <v>5.3136121637549903E-2</v>
      </c>
      <c r="CL37" s="248">
        <v>5.3227369950537999E-2</v>
      </c>
      <c r="CM37" s="248">
        <v>5.3237445077742099E-2</v>
      </c>
      <c r="CN37" s="248">
        <v>5.33343156467668E-2</v>
      </c>
      <c r="CO37" s="248">
        <v>5.3435615591686601E-2</v>
      </c>
      <c r="CP37" s="248">
        <v>5.3671571885292597E-2</v>
      </c>
      <c r="CQ37" s="248">
        <v>5.3799361404627599E-2</v>
      </c>
      <c r="CR37" s="248">
        <v>5.4016614440037199E-2</v>
      </c>
      <c r="CS37" s="248">
        <v>5.4192844403501902E-2</v>
      </c>
      <c r="CT37" s="248">
        <v>5.4427465801666797E-2</v>
      </c>
      <c r="CU37" s="248">
        <v>5.4626255054979297E-2</v>
      </c>
      <c r="CV37" s="248">
        <v>5.4778959235524401E-2</v>
      </c>
      <c r="CW37" s="248">
        <v>5.4926693094472602E-2</v>
      </c>
      <c r="CX37" s="247" t="s">
        <v>268</v>
      </c>
      <c r="CZ37" s="3" t="s">
        <v>323</v>
      </c>
    </row>
    <row r="38" spans="1:104" x14ac:dyDescent="0.2">
      <c r="A38" s="243" t="s">
        <v>248</v>
      </c>
      <c r="B38" s="212" t="s">
        <v>329</v>
      </c>
      <c r="C38" s="212" t="s">
        <v>330</v>
      </c>
      <c r="D38" s="246">
        <v>41292</v>
      </c>
      <c r="E38" s="247"/>
      <c r="F38" s="248">
        <v>5.9924577538566302E-2</v>
      </c>
      <c r="G38" s="248">
        <v>6.0016953011277997E-2</v>
      </c>
      <c r="H38" s="248">
        <v>6.0016625307495297E-2</v>
      </c>
      <c r="I38" s="248">
        <v>6.0005210882413999E-2</v>
      </c>
      <c r="J38" s="248">
        <v>6.0033660612244702E-2</v>
      </c>
      <c r="K38" s="248">
        <v>6.0041298608064599E-2</v>
      </c>
      <c r="L38" s="248">
        <v>6.0017336812658001E-2</v>
      </c>
      <c r="M38" s="248">
        <v>5.9967749112918599E-2</v>
      </c>
      <c r="N38" s="248">
        <v>5.9999803791498801E-2</v>
      </c>
      <c r="O38" s="248">
        <v>5.9932603980741302E-2</v>
      </c>
      <c r="P38" s="248">
        <v>5.9901981625359403E-2</v>
      </c>
      <c r="Q38" s="248">
        <v>5.9852428712040197E-2</v>
      </c>
      <c r="R38" s="248">
        <v>5.9769281763139497E-2</v>
      </c>
      <c r="S38" s="248">
        <v>5.9699348570972803E-2</v>
      </c>
      <c r="T38" s="248">
        <v>5.9568571119403502E-2</v>
      </c>
      <c r="U38" s="248">
        <v>5.9532331142049998E-2</v>
      </c>
      <c r="V38" s="248">
        <v>5.9358951519664201E-2</v>
      </c>
      <c r="W38" s="248">
        <v>5.9253643581668597E-2</v>
      </c>
      <c r="X38" s="248">
        <v>5.9156148099331098E-2</v>
      </c>
      <c r="Y38" s="248">
        <v>5.9037205680358501E-2</v>
      </c>
      <c r="Z38" s="248">
        <v>5.8880406762680401E-2</v>
      </c>
      <c r="AA38" s="248">
        <v>5.8783124638988098E-2</v>
      </c>
      <c r="AB38" s="248">
        <v>5.8720772677706499E-2</v>
      </c>
      <c r="AC38" s="248">
        <v>5.8688161032752699E-2</v>
      </c>
      <c r="AD38" s="248">
        <v>5.8722667943177202E-2</v>
      </c>
      <c r="AE38" s="248">
        <v>5.88116839863995E-2</v>
      </c>
      <c r="AF38" s="248">
        <v>5.8923690828493698E-2</v>
      </c>
      <c r="AG38" s="248">
        <v>5.9026204139931003E-2</v>
      </c>
      <c r="AH38" s="248">
        <v>5.90961920668076E-2</v>
      </c>
      <c r="AI38" s="248">
        <v>5.9074523604596599E-2</v>
      </c>
      <c r="AJ38" s="248">
        <v>5.9000606269313798E-2</v>
      </c>
      <c r="AK38" s="248">
        <v>5.8939081735315903E-2</v>
      </c>
      <c r="AL38" s="248">
        <v>5.8879158630959397E-2</v>
      </c>
      <c r="AM38" s="248">
        <v>5.88091120657913E-2</v>
      </c>
      <c r="AN38" s="248">
        <v>5.8755394334804298E-2</v>
      </c>
      <c r="AO38" s="248">
        <v>5.8715494696425001E-2</v>
      </c>
      <c r="AP38" s="248">
        <v>5.86953483697654E-2</v>
      </c>
      <c r="AQ38" s="248">
        <v>5.8686644488497301E-2</v>
      </c>
      <c r="AR38" s="248">
        <v>5.8692186099128199E-2</v>
      </c>
      <c r="AS38" s="248">
        <v>5.87058694442322E-2</v>
      </c>
      <c r="AT38" s="248">
        <v>5.8729911286216401E-2</v>
      </c>
      <c r="AU38" s="248">
        <v>5.8762373838063701E-2</v>
      </c>
      <c r="AV38" s="248">
        <v>5.8811864138658403E-2</v>
      </c>
      <c r="AW38" s="248">
        <v>5.8863806798129699E-2</v>
      </c>
      <c r="AX38" s="248">
        <v>5.8926349033670798E-2</v>
      </c>
      <c r="AY38" s="248">
        <v>5.9029932761161703E-2</v>
      </c>
      <c r="AZ38" s="248">
        <v>5.9091343433027597E-2</v>
      </c>
      <c r="BA38" s="248">
        <v>5.9204909244630399E-2</v>
      </c>
      <c r="BB38" s="248">
        <v>5.9306597245165599E-2</v>
      </c>
      <c r="BC38" s="248">
        <v>5.9431865037865898E-2</v>
      </c>
      <c r="BD38" s="248">
        <v>5.9492743751060902E-2</v>
      </c>
      <c r="BE38" s="248">
        <v>5.95835479632017E-2</v>
      </c>
      <c r="BF38" s="248">
        <v>5.9636461991435699E-2</v>
      </c>
      <c r="BG38" s="248">
        <v>5.97076875296568E-2</v>
      </c>
      <c r="BH38" s="248">
        <v>5.9798673669557101E-2</v>
      </c>
      <c r="BI38" s="248">
        <v>5.9917345922751199E-2</v>
      </c>
      <c r="BJ38" s="248">
        <v>5.9999923426582197E-2</v>
      </c>
      <c r="BK38" s="248">
        <v>6.0066972552492298E-2</v>
      </c>
      <c r="BL38" s="248">
        <v>6.01700479338503E-2</v>
      </c>
      <c r="BM38" s="248">
        <v>6.0285639735997702E-2</v>
      </c>
      <c r="BN38" s="248">
        <v>6.0336618161473898E-2</v>
      </c>
      <c r="BO38" s="248">
        <v>6.0428691095183E-2</v>
      </c>
      <c r="BP38" s="248">
        <v>6.0463060535057497E-2</v>
      </c>
      <c r="BQ38" s="248">
        <v>6.0507274845148298E-2</v>
      </c>
      <c r="BR38" s="248">
        <v>6.0511243570830299E-2</v>
      </c>
      <c r="BS38" s="248">
        <v>6.0470815030217902E-2</v>
      </c>
      <c r="BT38" s="248">
        <v>6.0500006236259202E-2</v>
      </c>
      <c r="BU38" s="248">
        <v>6.0448753848752201E-2</v>
      </c>
      <c r="BV38" s="248">
        <v>6.0436660202376299E-2</v>
      </c>
      <c r="BW38" s="248">
        <v>6.0325664344653002E-2</v>
      </c>
      <c r="BX38" s="248">
        <v>6.0085000726949798E-2</v>
      </c>
      <c r="BY38" s="248">
        <v>5.9767194397734702E-2</v>
      </c>
      <c r="BZ38" s="248">
        <v>5.9502342829954501E-2</v>
      </c>
      <c r="CA38" s="248">
        <v>5.9308583234460803E-2</v>
      </c>
      <c r="CB38" s="248">
        <v>5.9226585971685203E-2</v>
      </c>
      <c r="CC38" s="248">
        <v>5.9202582960268799E-2</v>
      </c>
      <c r="CD38" s="248">
        <v>5.92128564905278E-2</v>
      </c>
      <c r="CE38" s="248">
        <v>5.9217233904568498E-2</v>
      </c>
      <c r="CF38" s="248">
        <v>5.9193902014090902E-2</v>
      </c>
      <c r="CG38" s="248">
        <v>5.9215626698315101E-2</v>
      </c>
      <c r="CH38" s="248">
        <v>5.91913644212054E-2</v>
      </c>
      <c r="CI38" s="248">
        <v>5.9206455826053897E-2</v>
      </c>
      <c r="CJ38" s="248">
        <v>5.9171972048026301E-2</v>
      </c>
      <c r="CK38" s="248">
        <v>5.9211048228136699E-2</v>
      </c>
      <c r="CL38" s="248">
        <v>5.92253089722449E-2</v>
      </c>
      <c r="CM38" s="248">
        <v>5.9264283457415197E-2</v>
      </c>
      <c r="CN38" s="248">
        <v>5.9266309404324202E-2</v>
      </c>
      <c r="CO38" s="248">
        <v>5.9336488641566702E-2</v>
      </c>
      <c r="CP38" s="248">
        <v>5.9426378393876503E-2</v>
      </c>
      <c r="CQ38" s="248">
        <v>5.9517449216988802E-2</v>
      </c>
      <c r="CR38" s="248">
        <v>5.9580246429174602E-2</v>
      </c>
      <c r="CS38" s="248">
        <v>5.9697749945186798E-2</v>
      </c>
      <c r="CT38" s="248">
        <v>5.9846798684529599E-2</v>
      </c>
      <c r="CU38" s="248">
        <v>5.9959694381888501E-2</v>
      </c>
      <c r="CV38" s="248">
        <v>6.0082695378656598E-2</v>
      </c>
      <c r="CW38" s="248">
        <v>6.0202878000147397E-2</v>
      </c>
      <c r="CX38" s="247" t="s">
        <v>269</v>
      </c>
      <c r="CZ38" s="3" t="s">
        <v>323</v>
      </c>
    </row>
    <row r="39" spans="1:104" x14ac:dyDescent="0.2">
      <c r="A39" s="243" t="s">
        <v>251</v>
      </c>
      <c r="B39" s="212" t="s">
        <v>329</v>
      </c>
      <c r="C39" s="212" t="s">
        <v>330</v>
      </c>
      <c r="D39" s="246">
        <v>41292</v>
      </c>
      <c r="E39" s="247"/>
      <c r="F39" s="248">
        <v>5.50431320836621E-2</v>
      </c>
      <c r="G39" s="248">
        <v>5.5175965363581901E-2</v>
      </c>
      <c r="H39" s="248">
        <v>5.5175497162247997E-2</v>
      </c>
      <c r="I39" s="248">
        <v>5.5159175958998399E-2</v>
      </c>
      <c r="J39" s="248">
        <v>5.5199808691589601E-2</v>
      </c>
      <c r="K39" s="248">
        <v>5.5210691112377898E-2</v>
      </c>
      <c r="L39" s="248">
        <v>5.5176513686994E-2</v>
      </c>
      <c r="M39" s="248">
        <v>5.5105428845526598E-2</v>
      </c>
      <c r="N39" s="248">
        <v>5.5151435591113102E-2</v>
      </c>
      <c r="O39" s="248">
        <v>5.5054744103558803E-2</v>
      </c>
      <c r="P39" s="248">
        <v>5.5010366960948298E-2</v>
      </c>
      <c r="Q39" s="248">
        <v>5.4938111448532403E-2</v>
      </c>
      <c r="R39" s="248">
        <v>5.4815545630550203E-2</v>
      </c>
      <c r="S39" s="248">
        <v>5.4711048666585702E-2</v>
      </c>
      <c r="T39" s="248">
        <v>5.4511662413819703E-2</v>
      </c>
      <c r="U39" s="248">
        <v>5.4455372027243702E-2</v>
      </c>
      <c r="V39" s="248">
        <v>5.4178423452254001E-2</v>
      </c>
      <c r="W39" s="248">
        <v>5.4002528246328299E-2</v>
      </c>
      <c r="X39" s="248">
        <v>5.3832715574592502E-2</v>
      </c>
      <c r="Y39" s="248">
        <v>5.3613031229249999E-2</v>
      </c>
      <c r="Z39" s="248">
        <v>5.3288363353351603E-2</v>
      </c>
      <c r="AA39" s="248">
        <v>5.3044349076243502E-2</v>
      </c>
      <c r="AB39" s="248">
        <v>5.2836277003633102E-2</v>
      </c>
      <c r="AC39" s="248">
        <v>5.2631076160087303E-2</v>
      </c>
      <c r="AD39" s="248">
        <v>5.2385186577841497E-2</v>
      </c>
      <c r="AE39" s="248">
        <v>5.2266827140263303E-2</v>
      </c>
      <c r="AF39" s="248">
        <v>5.2205786370281303E-2</v>
      </c>
      <c r="AG39" s="248">
        <v>5.2181397504089497E-2</v>
      </c>
      <c r="AH39" s="248">
        <v>5.2174605353488002E-2</v>
      </c>
      <c r="AI39" s="248">
        <v>5.2176031774348298E-2</v>
      </c>
      <c r="AJ39" s="248">
        <v>5.21856362749685E-2</v>
      </c>
      <c r="AK39" s="248">
        <v>5.22007186469279E-2</v>
      </c>
      <c r="AL39" s="248">
        <v>5.2224179509278698E-2</v>
      </c>
      <c r="AM39" s="248">
        <v>5.2268946840202501E-2</v>
      </c>
      <c r="AN39" s="248">
        <v>5.2326974315424497E-2</v>
      </c>
      <c r="AO39" s="248">
        <v>5.2402864195744303E-2</v>
      </c>
      <c r="AP39" s="248">
        <v>5.2477294072547802E-2</v>
      </c>
      <c r="AQ39" s="248">
        <v>5.2577081769716399E-2</v>
      </c>
      <c r="AR39" s="248">
        <v>5.2677441798365497E-2</v>
      </c>
      <c r="AS39" s="248">
        <v>5.2767237004435703E-2</v>
      </c>
      <c r="AT39" s="248">
        <v>5.2872590151970197E-2</v>
      </c>
      <c r="AU39" s="248">
        <v>5.2982908743555997E-2</v>
      </c>
      <c r="AV39" s="248">
        <v>5.3122434312875597E-2</v>
      </c>
      <c r="AW39" s="248">
        <v>5.3250140348845398E-2</v>
      </c>
      <c r="AX39" s="248">
        <v>5.3389399649140502E-2</v>
      </c>
      <c r="AY39" s="248">
        <v>5.3599021174451297E-2</v>
      </c>
      <c r="AZ39" s="248">
        <v>5.3715057073748497E-2</v>
      </c>
      <c r="BA39" s="248">
        <v>5.3918603636514198E-2</v>
      </c>
      <c r="BB39" s="248">
        <v>5.4091829892748799E-2</v>
      </c>
      <c r="BC39" s="248">
        <v>5.4296571601321203E-2</v>
      </c>
      <c r="BD39" s="248">
        <v>5.4393303918541698E-2</v>
      </c>
      <c r="BE39" s="248">
        <v>5.4534785392768903E-2</v>
      </c>
      <c r="BF39" s="248">
        <v>5.4615861533740998E-2</v>
      </c>
      <c r="BG39" s="248">
        <v>5.4723581417504497E-2</v>
      </c>
      <c r="BH39" s="248">
        <v>5.4859070394562302E-2</v>
      </c>
      <c r="BI39" s="248">
        <v>5.5032658047567802E-2</v>
      </c>
      <c r="BJ39" s="248">
        <v>5.51516069136418E-2</v>
      </c>
      <c r="BK39" s="248">
        <v>5.5247190689254398E-2</v>
      </c>
      <c r="BL39" s="248">
        <v>5.5392546864650297E-2</v>
      </c>
      <c r="BM39" s="248">
        <v>5.5553485123862399E-2</v>
      </c>
      <c r="BN39" s="248">
        <v>5.5623827141617101E-2</v>
      </c>
      <c r="BO39" s="248">
        <v>5.5749964651339301E-2</v>
      </c>
      <c r="BP39" s="248">
        <v>5.5796765741598899E-2</v>
      </c>
      <c r="BQ39" s="248">
        <v>5.5856756502777098E-2</v>
      </c>
      <c r="BR39" s="248">
        <v>5.5862129719683698E-2</v>
      </c>
      <c r="BS39" s="248">
        <v>5.58073045561083E-2</v>
      </c>
      <c r="BT39" s="248">
        <v>5.5846910695706901E-2</v>
      </c>
      <c r="BU39" s="248">
        <v>5.5777302389920201E-2</v>
      </c>
      <c r="BV39" s="248">
        <v>5.5760829591222798E-2</v>
      </c>
      <c r="BW39" s="248">
        <v>5.5608743831296999E-2</v>
      </c>
      <c r="BX39" s="248">
        <v>5.52727482772912E-2</v>
      </c>
      <c r="BY39" s="248">
        <v>5.48124459910279E-2</v>
      </c>
      <c r="BZ39" s="248">
        <v>5.4408411775266598E-2</v>
      </c>
      <c r="CA39" s="248">
        <v>5.4095144127624797E-2</v>
      </c>
      <c r="CB39" s="248">
        <v>5.39561535685215E-2</v>
      </c>
      <c r="CC39" s="248">
        <v>5.3914551839272198E-2</v>
      </c>
      <c r="CD39" s="248">
        <v>5.3932413064377703E-2</v>
      </c>
      <c r="CE39" s="248">
        <v>5.3939998142053101E-2</v>
      </c>
      <c r="CF39" s="248">
        <v>5.389939290141E-2</v>
      </c>
      <c r="CG39" s="248">
        <v>5.3937214951865299E-2</v>
      </c>
      <c r="CH39" s="248">
        <v>5.38949499237215E-2</v>
      </c>
      <c r="CI39" s="248">
        <v>5.3921294978336601E-2</v>
      </c>
      <c r="CJ39" s="248">
        <v>5.3860815481501401E-2</v>
      </c>
      <c r="CK39" s="248">
        <v>5.3929275365137898E-2</v>
      </c>
      <c r="CL39" s="248">
        <v>5.3953951526571398E-2</v>
      </c>
      <c r="CM39" s="248">
        <v>5.4020621174899301E-2</v>
      </c>
      <c r="CN39" s="248">
        <v>5.4024057433207803E-2</v>
      </c>
      <c r="CO39" s="248">
        <v>5.4141463240826998E-2</v>
      </c>
      <c r="CP39" s="248">
        <v>5.4287772007767798E-2</v>
      </c>
      <c r="CQ39" s="248">
        <v>5.4432112030156701E-2</v>
      </c>
      <c r="CR39" s="248">
        <v>5.4529694950801802E-2</v>
      </c>
      <c r="CS39" s="248">
        <v>5.4708643750282698E-2</v>
      </c>
      <c r="CT39" s="248">
        <v>5.4929865978239102E-2</v>
      </c>
      <c r="CU39" s="248">
        <v>5.5093835423104802E-2</v>
      </c>
      <c r="CV39" s="248">
        <v>5.5269483383948499E-2</v>
      </c>
      <c r="CW39" s="248">
        <v>5.5438468291917002E-2</v>
      </c>
      <c r="CX39" s="247" t="s">
        <v>269</v>
      </c>
      <c r="CZ39" s="3" t="s">
        <v>323</v>
      </c>
    </row>
    <row r="40" spans="1:104" x14ac:dyDescent="0.2">
      <c r="A40" s="243" t="s">
        <v>248</v>
      </c>
      <c r="B40" s="212" t="s">
        <v>329</v>
      </c>
      <c r="C40" s="212" t="s">
        <v>330</v>
      </c>
      <c r="D40" s="246">
        <v>41293</v>
      </c>
      <c r="E40" s="247"/>
      <c r="F40" s="248">
        <v>6.03112305006204E-2</v>
      </c>
      <c r="G40" s="248">
        <v>6.0456044392978102E-2</v>
      </c>
      <c r="H40" s="248">
        <v>6.0520287065492298E-2</v>
      </c>
      <c r="I40" s="248">
        <v>6.05558510681794E-2</v>
      </c>
      <c r="J40" s="248">
        <v>6.0572584910523197E-2</v>
      </c>
      <c r="K40" s="248">
        <v>6.06824754957302E-2</v>
      </c>
      <c r="L40" s="248">
        <v>6.0709424594186899E-2</v>
      </c>
      <c r="M40" s="248">
        <v>6.0759387059152403E-2</v>
      </c>
      <c r="N40" s="248">
        <v>6.0746521840824998E-2</v>
      </c>
      <c r="O40" s="248">
        <v>6.0757125147362701E-2</v>
      </c>
      <c r="P40" s="248">
        <v>6.0761704071479898E-2</v>
      </c>
      <c r="Q40" s="248">
        <v>6.0787764007457799E-2</v>
      </c>
      <c r="R40" s="248">
        <v>6.0700303791446697E-2</v>
      </c>
      <c r="S40" s="248">
        <v>6.0708904608975899E-2</v>
      </c>
      <c r="T40" s="248">
        <v>6.06290800267235E-2</v>
      </c>
      <c r="U40" s="248">
        <v>6.0615126412896403E-2</v>
      </c>
      <c r="V40" s="248">
        <v>6.0468500333645897E-2</v>
      </c>
      <c r="W40" s="248">
        <v>6.04105395734756E-2</v>
      </c>
      <c r="X40" s="248">
        <v>6.03053507000684E-2</v>
      </c>
      <c r="Y40" s="248">
        <v>6.0189212352902602E-2</v>
      </c>
      <c r="Z40" s="248">
        <v>6.0023758113162101E-2</v>
      </c>
      <c r="AA40" s="248">
        <v>5.9914198037311503E-2</v>
      </c>
      <c r="AB40" s="248">
        <v>5.9780981329381797E-2</v>
      </c>
      <c r="AC40" s="248">
        <v>5.9654197275417001E-2</v>
      </c>
      <c r="AD40" s="248">
        <v>5.9445850716689799E-2</v>
      </c>
      <c r="AE40" s="248">
        <v>5.9350470955520103E-2</v>
      </c>
      <c r="AF40" s="248">
        <v>5.9242378323856003E-2</v>
      </c>
      <c r="AG40" s="248">
        <v>5.9150141006455201E-2</v>
      </c>
      <c r="AH40" s="248">
        <v>5.9021541085695003E-2</v>
      </c>
      <c r="AI40" s="248">
        <v>5.8979883913705698E-2</v>
      </c>
      <c r="AJ40" s="248">
        <v>5.8947351049298498E-2</v>
      </c>
      <c r="AK40" s="248">
        <v>5.8940033904268198E-2</v>
      </c>
      <c r="AL40" s="248">
        <v>5.8882616697149802E-2</v>
      </c>
      <c r="AM40" s="248">
        <v>5.8877840708448398E-2</v>
      </c>
      <c r="AN40" s="248">
        <v>5.8874789863743601E-2</v>
      </c>
      <c r="AO40" s="248">
        <v>5.8914408933968397E-2</v>
      </c>
      <c r="AP40" s="248">
        <v>5.8942470100340399E-2</v>
      </c>
      <c r="AQ40" s="248">
        <v>5.8990846933332099E-2</v>
      </c>
      <c r="AR40" s="248">
        <v>5.9054723745079002E-2</v>
      </c>
      <c r="AS40" s="248">
        <v>5.9116195050579697E-2</v>
      </c>
      <c r="AT40" s="248">
        <v>5.9160461873543999E-2</v>
      </c>
      <c r="AU40" s="248">
        <v>5.9234545491118999E-2</v>
      </c>
      <c r="AV40" s="248">
        <v>5.9369353316801703E-2</v>
      </c>
      <c r="AW40" s="248">
        <v>5.94787633746207E-2</v>
      </c>
      <c r="AX40" s="248">
        <v>5.96356366973671E-2</v>
      </c>
      <c r="AY40" s="248">
        <v>5.9776815689667702E-2</v>
      </c>
      <c r="AZ40" s="248">
        <v>5.9910091987487597E-2</v>
      </c>
      <c r="BA40" s="248">
        <v>6.0102062140313502E-2</v>
      </c>
      <c r="BB40" s="248">
        <v>6.0278264825604798E-2</v>
      </c>
      <c r="BC40" s="248">
        <v>6.0387218483290997E-2</v>
      </c>
      <c r="BD40" s="248">
        <v>6.0583279700714303E-2</v>
      </c>
      <c r="BE40" s="248">
        <v>6.0729214671768297E-2</v>
      </c>
      <c r="BF40" s="248">
        <v>6.0977254170365799E-2</v>
      </c>
      <c r="BG40" s="248">
        <v>6.1089657381852201E-2</v>
      </c>
      <c r="BH40" s="248">
        <v>6.1268449568971997E-2</v>
      </c>
      <c r="BI40" s="248">
        <v>6.1388898332433398E-2</v>
      </c>
      <c r="BJ40" s="248">
        <v>6.15822952446681E-2</v>
      </c>
      <c r="BK40" s="248">
        <v>6.1639782362122801E-2</v>
      </c>
      <c r="BL40" s="248">
        <v>6.1767294106429102E-2</v>
      </c>
      <c r="BM40" s="248">
        <v>6.1908645483397202E-2</v>
      </c>
      <c r="BN40" s="248">
        <v>6.2032174767796801E-2</v>
      </c>
      <c r="BO40" s="248">
        <v>6.2014484364291203E-2</v>
      </c>
      <c r="BP40" s="248">
        <v>6.2091844025196102E-2</v>
      </c>
      <c r="BQ40" s="248">
        <v>6.2092865423052E-2</v>
      </c>
      <c r="BR40" s="248">
        <v>6.21939500743885E-2</v>
      </c>
      <c r="BS40" s="248">
        <v>6.2129135780917798E-2</v>
      </c>
      <c r="BT40" s="248">
        <v>6.2124745999298701E-2</v>
      </c>
      <c r="BU40" s="248">
        <v>6.2061154734727897E-2</v>
      </c>
      <c r="BV40" s="248">
        <v>6.1974927029250899E-2</v>
      </c>
      <c r="BW40" s="248">
        <v>6.1734989270434998E-2</v>
      </c>
      <c r="BX40" s="248">
        <v>6.1503768285160999E-2</v>
      </c>
      <c r="BY40" s="248">
        <v>6.1114326428760399E-2</v>
      </c>
      <c r="BZ40" s="248">
        <v>6.0632716364714803E-2</v>
      </c>
      <c r="CA40" s="248">
        <v>6.02665753755596E-2</v>
      </c>
      <c r="CB40" s="248">
        <v>6.0178149111756299E-2</v>
      </c>
      <c r="CC40" s="248">
        <v>6.0187939762999798E-2</v>
      </c>
      <c r="CD40" s="248">
        <v>6.0157459174459603E-2</v>
      </c>
      <c r="CE40" s="248">
        <v>6.0176150625411803E-2</v>
      </c>
      <c r="CF40" s="248">
        <v>6.0207932207215903E-2</v>
      </c>
      <c r="CG40" s="248">
        <v>6.0290577032259901E-2</v>
      </c>
      <c r="CH40" s="248">
        <v>6.0246157355223498E-2</v>
      </c>
      <c r="CI40" s="248">
        <v>6.0296250566454601E-2</v>
      </c>
      <c r="CJ40" s="248">
        <v>6.0276469789121802E-2</v>
      </c>
      <c r="CK40" s="248">
        <v>6.0351549708045897E-2</v>
      </c>
      <c r="CL40" s="248">
        <v>6.0416390190140001E-2</v>
      </c>
      <c r="CM40" s="248">
        <v>6.0450948352334097E-2</v>
      </c>
      <c r="CN40" s="248">
        <v>6.05659605541191E-2</v>
      </c>
      <c r="CO40" s="248">
        <v>6.0662867558418203E-2</v>
      </c>
      <c r="CP40" s="248">
        <v>6.0792145793017102E-2</v>
      </c>
      <c r="CQ40" s="248">
        <v>6.0928346095781301E-2</v>
      </c>
      <c r="CR40" s="248">
        <v>6.1074184039133998E-2</v>
      </c>
      <c r="CS40" s="248">
        <v>6.1281207839971701E-2</v>
      </c>
      <c r="CT40" s="248">
        <v>6.1447762925847201E-2</v>
      </c>
      <c r="CU40" s="248">
        <v>6.1630515861600198E-2</v>
      </c>
      <c r="CV40" s="248">
        <v>6.1846717523478097E-2</v>
      </c>
      <c r="CW40" s="248">
        <v>6.1962634078604903E-2</v>
      </c>
      <c r="CX40" s="247" t="s">
        <v>270</v>
      </c>
      <c r="CZ40" s="3" t="s">
        <v>323</v>
      </c>
    </row>
    <row r="41" spans="1:104" x14ac:dyDescent="0.2">
      <c r="A41" s="243" t="s">
        <v>251</v>
      </c>
      <c r="B41" s="212" t="s">
        <v>329</v>
      </c>
      <c r="C41" s="212" t="s">
        <v>330</v>
      </c>
      <c r="D41" s="246">
        <v>41293</v>
      </c>
      <c r="E41" s="247"/>
      <c r="F41" s="248">
        <v>5.55888426901276E-2</v>
      </c>
      <c r="G41" s="248">
        <v>5.5787223929416603E-2</v>
      </c>
      <c r="H41" s="248">
        <v>5.5874366576986502E-2</v>
      </c>
      <c r="I41" s="248">
        <v>5.5922395033215999E-2</v>
      </c>
      <c r="J41" s="248">
        <v>5.5944942966047601E-2</v>
      </c>
      <c r="K41" s="248">
        <v>5.6092241290157198E-2</v>
      </c>
      <c r="L41" s="248">
        <v>5.6128167252859101E-2</v>
      </c>
      <c r="M41" s="248">
        <v>5.6194576891650902E-2</v>
      </c>
      <c r="N41" s="248">
        <v>5.6177500465095599E-2</v>
      </c>
      <c r="O41" s="248">
        <v>5.61915757688419E-2</v>
      </c>
      <c r="P41" s="248">
        <v>5.6197650599196097E-2</v>
      </c>
      <c r="Q41" s="248">
        <v>5.6232185059444599E-2</v>
      </c>
      <c r="R41" s="248">
        <v>5.6116016668078E-2</v>
      </c>
      <c r="S41" s="248">
        <v>5.61274747664657E-2</v>
      </c>
      <c r="T41" s="248">
        <v>5.6020833920093299E-2</v>
      </c>
      <c r="U41" s="248">
        <v>5.6002122690232102E-2</v>
      </c>
      <c r="V41" s="248">
        <v>5.5804159529933499E-2</v>
      </c>
      <c r="W41" s="248">
        <v>5.5725186629320897E-2</v>
      </c>
      <c r="X41" s="248">
        <v>5.55807272077588E-2</v>
      </c>
      <c r="Y41" s="248">
        <v>5.5419374424983299E-2</v>
      </c>
      <c r="Z41" s="248">
        <v>5.5185683353016497E-2</v>
      </c>
      <c r="AA41" s="248">
        <v>5.5028095200391203E-2</v>
      </c>
      <c r="AB41" s="248">
        <v>5.4832897698643301E-2</v>
      </c>
      <c r="AC41" s="248">
        <v>5.4642830030631702E-2</v>
      </c>
      <c r="AD41" s="248">
        <v>5.4318939143878198E-2</v>
      </c>
      <c r="AE41" s="248">
        <v>5.4164502587493897E-2</v>
      </c>
      <c r="AF41" s="248">
        <v>5.3983285135656901E-2</v>
      </c>
      <c r="AG41" s="248">
        <v>5.3821987700074E-2</v>
      </c>
      <c r="AH41" s="248">
        <v>5.35827575662539E-2</v>
      </c>
      <c r="AI41" s="248">
        <v>5.3500317587246597E-2</v>
      </c>
      <c r="AJ41" s="248">
        <v>5.3433671641098697E-2</v>
      </c>
      <c r="AK41" s="248">
        <v>5.3418366948785802E-2</v>
      </c>
      <c r="AL41" s="248">
        <v>5.3293375622842303E-2</v>
      </c>
      <c r="AM41" s="248">
        <v>5.3282521713175497E-2</v>
      </c>
      <c r="AN41" s="248">
        <v>5.3275545521154898E-2</v>
      </c>
      <c r="AO41" s="248">
        <v>5.3363734094465202E-2</v>
      </c>
      <c r="AP41" s="248">
        <v>5.3423476316383001E-2</v>
      </c>
      <c r="AQ41" s="248">
        <v>5.3522306149909001E-2</v>
      </c>
      <c r="AR41" s="248">
        <v>5.3646466644429097E-2</v>
      </c>
      <c r="AS41" s="248">
        <v>5.3760698841423399E-2</v>
      </c>
      <c r="AT41" s="248">
        <v>5.3840398588557402E-2</v>
      </c>
      <c r="AU41" s="248">
        <v>5.39698512394923E-2</v>
      </c>
      <c r="AV41" s="248">
        <v>5.4195444740205698E-2</v>
      </c>
      <c r="AW41" s="248">
        <v>5.4371232110830101E-2</v>
      </c>
      <c r="AX41" s="248">
        <v>5.4614604133582503E-2</v>
      </c>
      <c r="AY41" s="248">
        <v>5.4826723594957702E-2</v>
      </c>
      <c r="AZ41" s="248">
        <v>5.5022140239836599E-2</v>
      </c>
      <c r="BA41" s="248">
        <v>5.5296881593612401E-2</v>
      </c>
      <c r="BB41" s="248">
        <v>5.5543277858371598E-2</v>
      </c>
      <c r="BC41" s="248">
        <v>5.5693288557939397E-2</v>
      </c>
      <c r="BD41" s="248">
        <v>5.5959336876485501E-2</v>
      </c>
      <c r="BE41" s="248">
        <v>5.6154502069221499E-2</v>
      </c>
      <c r="BF41" s="248">
        <v>5.6481397501068502E-2</v>
      </c>
      <c r="BG41" s="248">
        <v>5.66277638293263E-2</v>
      </c>
      <c r="BH41" s="248">
        <v>5.6858557066518801E-2</v>
      </c>
      <c r="BI41" s="248">
        <v>5.7012751431960697E-2</v>
      </c>
      <c r="BJ41" s="248">
        <v>5.7258361935381599E-2</v>
      </c>
      <c r="BK41" s="248">
        <v>5.7330932503657998E-2</v>
      </c>
      <c r="BL41" s="248">
        <v>5.7491232215546299E-2</v>
      </c>
      <c r="BM41" s="248">
        <v>5.76679107560066E-2</v>
      </c>
      <c r="BN41" s="248">
        <v>5.7821489672842702E-2</v>
      </c>
      <c r="BO41" s="248">
        <v>5.7799541210651999E-2</v>
      </c>
      <c r="BP41" s="248">
        <v>5.7895412703337597E-2</v>
      </c>
      <c r="BQ41" s="248">
        <v>5.7896676652037501E-2</v>
      </c>
      <c r="BR41" s="248">
        <v>5.8021531764845702E-2</v>
      </c>
      <c r="BS41" s="248">
        <v>5.7941529143764499E-2</v>
      </c>
      <c r="BT41" s="248">
        <v>5.7936103859768003E-2</v>
      </c>
      <c r="BU41" s="248">
        <v>5.7857413129698498E-2</v>
      </c>
      <c r="BV41" s="248">
        <v>5.7750408256504203E-2</v>
      </c>
      <c r="BW41" s="248">
        <v>5.7450705521862502E-2</v>
      </c>
      <c r="BX41" s="248">
        <v>5.7158914195133997E-2</v>
      </c>
      <c r="BY41" s="248">
        <v>5.6659751167738803E-2</v>
      </c>
      <c r="BZ41" s="248">
        <v>5.60257066102487E-2</v>
      </c>
      <c r="CA41" s="248">
        <v>5.5527082590663697E-2</v>
      </c>
      <c r="CB41" s="248">
        <v>5.5403894688964103E-2</v>
      </c>
      <c r="CC41" s="248">
        <v>5.5417594818235098E-2</v>
      </c>
      <c r="CD41" s="248">
        <v>5.5374891603085702E-2</v>
      </c>
      <c r="CE41" s="248">
        <v>5.54010962805025E-2</v>
      </c>
      <c r="CF41" s="248">
        <v>5.5445522582661402E-2</v>
      </c>
      <c r="CG41" s="248">
        <v>5.5560314149196002E-2</v>
      </c>
      <c r="CH41" s="248">
        <v>5.5498745224153802E-2</v>
      </c>
      <c r="CI41" s="248">
        <v>5.5568157117289498E-2</v>
      </c>
      <c r="CJ41" s="248">
        <v>5.5540792221759797E-2</v>
      </c>
      <c r="CK41" s="248">
        <v>5.5644360808017303E-2</v>
      </c>
      <c r="CL41" s="248">
        <v>5.5733177772139701E-2</v>
      </c>
      <c r="CM41" s="248">
        <v>5.5780289545324997E-2</v>
      </c>
      <c r="CN41" s="248">
        <v>5.5936020847469299E-2</v>
      </c>
      <c r="CO41" s="248">
        <v>5.6066054265279497E-2</v>
      </c>
      <c r="CP41" s="248">
        <v>5.6237985297705802E-2</v>
      </c>
      <c r="CQ41" s="248">
        <v>5.64173822425433E-2</v>
      </c>
      <c r="CR41" s="248">
        <v>5.6607675796533703E-2</v>
      </c>
      <c r="CS41" s="248">
        <v>5.6874936947839301E-2</v>
      </c>
      <c r="CT41" s="248">
        <v>5.7087756773395497E-2</v>
      </c>
      <c r="CU41" s="248">
        <v>5.7319247625292599E-2</v>
      </c>
      <c r="CV41" s="248">
        <v>5.7590632956738802E-2</v>
      </c>
      <c r="CW41" s="248">
        <v>5.7735124133512603E-2</v>
      </c>
      <c r="CX41" s="247" t="s">
        <v>270</v>
      </c>
      <c r="CZ41" s="3" t="s">
        <v>323</v>
      </c>
    </row>
    <row r="42" spans="1:104" x14ac:dyDescent="0.2">
      <c r="A42" s="243" t="s">
        <v>248</v>
      </c>
      <c r="B42" s="212" t="s">
        <v>329</v>
      </c>
      <c r="C42" s="212" t="s">
        <v>330</v>
      </c>
      <c r="D42" s="246">
        <v>41294</v>
      </c>
      <c r="E42" s="247"/>
      <c r="F42" s="248">
        <v>6.21990262231122E-2</v>
      </c>
      <c r="G42" s="248">
        <v>6.2289255436706499E-2</v>
      </c>
      <c r="H42" s="248">
        <v>6.2420883021295101E-2</v>
      </c>
      <c r="I42" s="248">
        <v>6.25317929777887E-2</v>
      </c>
      <c r="J42" s="248">
        <v>6.2578614997304605E-2</v>
      </c>
      <c r="K42" s="248">
        <v>6.2630203762487305E-2</v>
      </c>
      <c r="L42" s="248">
        <v>6.2776035934159397E-2</v>
      </c>
      <c r="M42" s="248">
        <v>6.2669295808842604E-2</v>
      </c>
      <c r="N42" s="248">
        <v>6.2688724609190699E-2</v>
      </c>
      <c r="O42" s="248">
        <v>6.2640283464117597E-2</v>
      </c>
      <c r="P42" s="248">
        <v>6.2710030864601696E-2</v>
      </c>
      <c r="Q42" s="248">
        <v>6.2579606694068493E-2</v>
      </c>
      <c r="R42" s="248">
        <v>6.2504995877269501E-2</v>
      </c>
      <c r="S42" s="248">
        <v>6.2493620973246802E-2</v>
      </c>
      <c r="T42" s="248">
        <v>6.2397776422145203E-2</v>
      </c>
      <c r="U42" s="248">
        <v>6.2290698076050102E-2</v>
      </c>
      <c r="V42" s="248">
        <v>6.2222874265377301E-2</v>
      </c>
      <c r="W42" s="248">
        <v>6.2113624904133302E-2</v>
      </c>
      <c r="X42" s="248">
        <v>6.1939024107273699E-2</v>
      </c>
      <c r="Y42" s="248">
        <v>6.1787881542494698E-2</v>
      </c>
      <c r="Z42" s="248">
        <v>6.1500635156146503E-2</v>
      </c>
      <c r="AA42" s="248">
        <v>6.1399016490238503E-2</v>
      </c>
      <c r="AB42" s="248">
        <v>6.1155159099118499E-2</v>
      </c>
      <c r="AC42" s="248">
        <v>6.1006997609705203E-2</v>
      </c>
      <c r="AD42" s="248">
        <v>6.0716213997296799E-2</v>
      </c>
      <c r="AE42" s="248">
        <v>6.0561810714022599E-2</v>
      </c>
      <c r="AF42" s="248">
        <v>6.0393970398609602E-2</v>
      </c>
      <c r="AG42" s="248">
        <v>6.0183106990926397E-2</v>
      </c>
      <c r="AH42" s="248">
        <v>5.9978870686965599E-2</v>
      </c>
      <c r="AI42" s="248">
        <v>5.9937872206489003E-2</v>
      </c>
      <c r="AJ42" s="248">
        <v>5.9837242010711E-2</v>
      </c>
      <c r="AK42" s="248">
        <v>5.97423824322907E-2</v>
      </c>
      <c r="AL42" s="248">
        <v>5.9648364116502602E-2</v>
      </c>
      <c r="AM42" s="248">
        <v>5.9610434834577203E-2</v>
      </c>
      <c r="AN42" s="248">
        <v>5.9633786337657702E-2</v>
      </c>
      <c r="AO42" s="248">
        <v>5.9661242599931802E-2</v>
      </c>
      <c r="AP42" s="248">
        <v>5.9731606517373102E-2</v>
      </c>
      <c r="AQ42" s="248">
        <v>5.9785264783411403E-2</v>
      </c>
      <c r="AR42" s="248">
        <v>5.9878679779379697E-2</v>
      </c>
      <c r="AS42" s="248">
        <v>5.9988919648639998E-2</v>
      </c>
      <c r="AT42" s="248">
        <v>6.0115940677748898E-2</v>
      </c>
      <c r="AU42" s="248">
        <v>6.0258866791212597E-2</v>
      </c>
      <c r="AV42" s="248">
        <v>6.0410369507577E-2</v>
      </c>
      <c r="AW42" s="248">
        <v>6.0644111554852997E-2</v>
      </c>
      <c r="AX42" s="248">
        <v>6.0796022595076098E-2</v>
      </c>
      <c r="AY42" s="248">
        <v>6.0979588179260101E-2</v>
      </c>
      <c r="AZ42" s="248">
        <v>6.1085855779443601E-2</v>
      </c>
      <c r="BA42" s="248">
        <v>6.1236075217263201E-2</v>
      </c>
      <c r="BB42" s="248">
        <v>6.1343546090266397E-2</v>
      </c>
      <c r="BC42" s="248">
        <v>6.1455799873663397E-2</v>
      </c>
      <c r="BD42" s="248">
        <v>6.14988414637542E-2</v>
      </c>
      <c r="BE42" s="248">
        <v>6.1612789798167901E-2</v>
      </c>
      <c r="BF42" s="248">
        <v>6.17322872372996E-2</v>
      </c>
      <c r="BG42" s="248">
        <v>6.1771207185883303E-2</v>
      </c>
      <c r="BH42" s="248">
        <v>6.1840719214225598E-2</v>
      </c>
      <c r="BI42" s="248">
        <v>6.1905319323751602E-2</v>
      </c>
      <c r="BJ42" s="248">
        <v>6.1971985676210303E-2</v>
      </c>
      <c r="BK42" s="248">
        <v>6.2155383235896401E-2</v>
      </c>
      <c r="BL42" s="248">
        <v>6.2193980931457601E-2</v>
      </c>
      <c r="BM42" s="248">
        <v>6.2274628617444802E-2</v>
      </c>
      <c r="BN42" s="248">
        <v>6.2320499933632603E-2</v>
      </c>
      <c r="BO42" s="248">
        <v>6.2393562589556098E-2</v>
      </c>
      <c r="BP42" s="248">
        <v>6.2344252138081299E-2</v>
      </c>
      <c r="BQ42" s="248">
        <v>6.2402351583674402E-2</v>
      </c>
      <c r="BR42" s="248">
        <v>6.2391996059909E-2</v>
      </c>
      <c r="BS42" s="248">
        <v>6.2406730049896303E-2</v>
      </c>
      <c r="BT42" s="248">
        <v>6.2346411246631601E-2</v>
      </c>
      <c r="BU42" s="248">
        <v>6.2316929843120698E-2</v>
      </c>
      <c r="BV42" s="248">
        <v>6.2216652049984097E-2</v>
      </c>
      <c r="BW42" s="248">
        <v>6.1906116243293903E-2</v>
      </c>
      <c r="BX42" s="248">
        <v>6.1644362513379999E-2</v>
      </c>
      <c r="BY42" s="248">
        <v>6.1248797533336202E-2</v>
      </c>
      <c r="BZ42" s="248">
        <v>6.0721654813954001E-2</v>
      </c>
      <c r="CA42" s="248">
        <v>6.0416029036691701E-2</v>
      </c>
      <c r="CB42" s="248">
        <v>6.02503003910103E-2</v>
      </c>
      <c r="CC42" s="248">
        <v>6.0216479661757E-2</v>
      </c>
      <c r="CD42" s="248">
        <v>6.0211820662086302E-2</v>
      </c>
      <c r="CE42" s="248">
        <v>6.0200536424296999E-2</v>
      </c>
      <c r="CF42" s="248">
        <v>6.0231794515095999E-2</v>
      </c>
      <c r="CG42" s="248">
        <v>6.0302898733440399E-2</v>
      </c>
      <c r="CH42" s="248">
        <v>6.0394199595768298E-2</v>
      </c>
      <c r="CI42" s="248">
        <v>6.0422948915731897E-2</v>
      </c>
      <c r="CJ42" s="248">
        <v>6.0580672773653803E-2</v>
      </c>
      <c r="CK42" s="248">
        <v>6.0596226898476699E-2</v>
      </c>
      <c r="CL42" s="248">
        <v>6.0615283428213498E-2</v>
      </c>
      <c r="CM42" s="248">
        <v>6.0713468765220803E-2</v>
      </c>
      <c r="CN42" s="248">
        <v>6.0879916394324697E-2</v>
      </c>
      <c r="CO42" s="248">
        <v>6.1119260349288801E-2</v>
      </c>
      <c r="CP42" s="248">
        <v>6.1360073504531799E-2</v>
      </c>
      <c r="CQ42" s="248">
        <v>6.1573378395279897E-2</v>
      </c>
      <c r="CR42" s="248">
        <v>6.18360150962525E-2</v>
      </c>
      <c r="CS42" s="248">
        <v>6.2133267900899701E-2</v>
      </c>
      <c r="CT42" s="248">
        <v>6.2449617530805399E-2</v>
      </c>
      <c r="CU42" s="248">
        <v>6.2854654327054393E-2</v>
      </c>
      <c r="CV42" s="248">
        <v>6.3068775805187105E-2</v>
      </c>
      <c r="CW42" s="248">
        <v>6.3382680411340694E-2</v>
      </c>
      <c r="CX42" s="247" t="s">
        <v>271</v>
      </c>
      <c r="CZ42" s="3" t="s">
        <v>323</v>
      </c>
    </row>
    <row r="43" spans="1:104" x14ac:dyDescent="0.2">
      <c r="A43" s="243" t="s">
        <v>251</v>
      </c>
      <c r="B43" s="212" t="s">
        <v>329</v>
      </c>
      <c r="C43" s="212" t="s">
        <v>330</v>
      </c>
      <c r="D43" s="246">
        <v>41294</v>
      </c>
      <c r="E43" s="247"/>
      <c r="F43" s="248">
        <v>5.8027789563038799E-2</v>
      </c>
      <c r="G43" s="248">
        <v>5.8138836279818702E-2</v>
      </c>
      <c r="H43" s="248">
        <v>5.8300219671561397E-2</v>
      </c>
      <c r="I43" s="248">
        <v>5.8435663030931298E-2</v>
      </c>
      <c r="J43" s="248">
        <v>5.8492699920966298E-2</v>
      </c>
      <c r="K43" s="248">
        <v>5.8555448435143501E-2</v>
      </c>
      <c r="L43" s="248">
        <v>5.8732305096808698E-2</v>
      </c>
      <c r="M43" s="248">
        <v>5.8602931746443598E-2</v>
      </c>
      <c r="N43" s="248">
        <v>5.8626510410547603E-2</v>
      </c>
      <c r="O43" s="248">
        <v>5.8567697118715803E-2</v>
      </c>
      <c r="P43" s="248">
        <v>5.8652351973917799E-2</v>
      </c>
      <c r="Q43" s="248">
        <v>5.8493907076360402E-2</v>
      </c>
      <c r="R43" s="248">
        <v>5.8402982216459003E-2</v>
      </c>
      <c r="S43" s="248">
        <v>5.8389101417189899E-2</v>
      </c>
      <c r="T43" s="248">
        <v>5.8271940756388703E-2</v>
      </c>
      <c r="U43" s="248">
        <v>5.8140608934135703E-2</v>
      </c>
      <c r="V43" s="248">
        <v>5.80571739612286E-2</v>
      </c>
      <c r="W43" s="248">
        <v>5.7922355499629798E-2</v>
      </c>
      <c r="X43" s="248">
        <v>5.7705748527237602E-2</v>
      </c>
      <c r="Y43" s="248">
        <v>5.7517030012504203E-2</v>
      </c>
      <c r="Z43" s="248">
        <v>5.7154938571158602E-2</v>
      </c>
      <c r="AA43" s="248">
        <v>5.7025660001951403E-2</v>
      </c>
      <c r="AB43" s="248">
        <v>5.6712593980573399E-2</v>
      </c>
      <c r="AC43" s="248">
        <v>5.65202289236275E-2</v>
      </c>
      <c r="AD43" s="248">
        <v>5.6137206453687097E-2</v>
      </c>
      <c r="AE43" s="248">
        <v>5.59304290120861E-2</v>
      </c>
      <c r="AF43" s="248">
        <v>5.5702531069460798E-2</v>
      </c>
      <c r="AG43" s="248">
        <v>5.54108342251355E-2</v>
      </c>
      <c r="AH43" s="248">
        <v>5.5121414638068598E-2</v>
      </c>
      <c r="AI43" s="248">
        <v>5.5062358258957403E-2</v>
      </c>
      <c r="AJ43" s="248">
        <v>5.4915852412383899E-2</v>
      </c>
      <c r="AK43" s="248">
        <v>5.4775511906999301E-2</v>
      </c>
      <c r="AL43" s="248">
        <v>5.4633971074679002E-2</v>
      </c>
      <c r="AM43" s="248">
        <v>5.4576099842555001E-2</v>
      </c>
      <c r="AN43" s="248">
        <v>5.4611784165981302E-2</v>
      </c>
      <c r="AO43" s="248">
        <v>5.4653515715870397E-2</v>
      </c>
      <c r="AP43" s="248">
        <v>5.47594189770663E-2</v>
      </c>
      <c r="AQ43" s="248">
        <v>5.4839241711856501E-2</v>
      </c>
      <c r="AR43" s="248">
        <v>5.4976459429299497E-2</v>
      </c>
      <c r="AS43" s="248">
        <v>5.5135837163201099E-2</v>
      </c>
      <c r="AT43" s="248">
        <v>5.5316474866372298E-2</v>
      </c>
      <c r="AU43" s="248">
        <v>5.5516391520303597E-2</v>
      </c>
      <c r="AV43" s="248">
        <v>5.5724954275803297E-2</v>
      </c>
      <c r="AW43" s="248">
        <v>5.6040966877039002E-2</v>
      </c>
      <c r="AX43" s="248">
        <v>5.6243115539903299E-2</v>
      </c>
      <c r="AY43" s="248">
        <v>5.6484447345175499E-2</v>
      </c>
      <c r="AZ43" s="248">
        <v>5.6622830209130802E-2</v>
      </c>
      <c r="BA43" s="248">
        <v>5.6816941115086499E-2</v>
      </c>
      <c r="BB43" s="248">
        <v>5.6954808598266203E-2</v>
      </c>
      <c r="BC43" s="248">
        <v>5.7097980204282799E-2</v>
      </c>
      <c r="BD43" s="248">
        <v>5.7152662284002002E-2</v>
      </c>
      <c r="BE43" s="248">
        <v>5.7296881594077503E-2</v>
      </c>
      <c r="BF43" s="248">
        <v>5.7447313227642502E-2</v>
      </c>
      <c r="BG43" s="248">
        <v>5.7496137380901799E-2</v>
      </c>
      <c r="BH43" s="248">
        <v>5.7583137436839599E-2</v>
      </c>
      <c r="BI43" s="248">
        <v>5.7663765093913598E-2</v>
      </c>
      <c r="BJ43" s="248">
        <v>5.7746751871195101E-2</v>
      </c>
      <c r="BK43" s="248">
        <v>5.7973949940448598E-2</v>
      </c>
      <c r="BL43" s="248">
        <v>5.8021569808389503E-2</v>
      </c>
      <c r="BM43" s="248">
        <v>5.8120858490501602E-2</v>
      </c>
      <c r="BN43" s="248">
        <v>5.81772086326608E-2</v>
      </c>
      <c r="BO43" s="248">
        <v>5.8266781359575699E-2</v>
      </c>
      <c r="BP43" s="248">
        <v>5.82063522237996E-2</v>
      </c>
      <c r="BQ43" s="248">
        <v>5.82775417518634E-2</v>
      </c>
      <c r="BR43" s="248">
        <v>5.8264863125195E-2</v>
      </c>
      <c r="BS43" s="248">
        <v>5.8282901160358301E-2</v>
      </c>
      <c r="BT43" s="248">
        <v>5.8209000259680503E-2</v>
      </c>
      <c r="BU43" s="248">
        <v>5.8172826160138399E-2</v>
      </c>
      <c r="BV43" s="248">
        <v>5.8049509643129202E-2</v>
      </c>
      <c r="BW43" s="248">
        <v>5.7664758409862099E-2</v>
      </c>
      <c r="BX43" s="248">
        <v>5.7336706165947403E-2</v>
      </c>
      <c r="BY43" s="248">
        <v>5.6833304053122501E-2</v>
      </c>
      <c r="BZ43" s="248">
        <v>5.6144446799142801E-2</v>
      </c>
      <c r="CA43" s="248">
        <v>5.5732684614896701E-2</v>
      </c>
      <c r="CB43" s="248">
        <v>5.5504500267003702E-2</v>
      </c>
      <c r="CC43" s="248">
        <v>5.5457443322089198E-2</v>
      </c>
      <c r="CD43" s="248">
        <v>5.54509470553693E-2</v>
      </c>
      <c r="CE43" s="248">
        <v>5.5435198719328199E-2</v>
      </c>
      <c r="CF43" s="248">
        <v>5.5478773691366702E-2</v>
      </c>
      <c r="CG43" s="248">
        <v>5.5577341461337901E-2</v>
      </c>
      <c r="CH43" s="248">
        <v>5.5702844704937103E-2</v>
      </c>
      <c r="CI43" s="248">
        <v>5.5742130809352898E-2</v>
      </c>
      <c r="CJ43" s="248">
        <v>5.5955829458560001E-2</v>
      </c>
      <c r="CK43" s="248">
        <v>5.5976744987977903E-2</v>
      </c>
      <c r="CL43" s="248">
        <v>5.60023333601916E-2</v>
      </c>
      <c r="CM43" s="248">
        <v>5.61335521034277E-2</v>
      </c>
      <c r="CN43" s="248">
        <v>5.6353786895921E-2</v>
      </c>
      <c r="CO43" s="248">
        <v>5.6666143099711699E-2</v>
      </c>
      <c r="CP43" s="248">
        <v>5.6975940196116397E-2</v>
      </c>
      <c r="CQ43" s="248">
        <v>5.7247088134589202E-2</v>
      </c>
      <c r="CR43" s="248">
        <v>5.7577257841009102E-2</v>
      </c>
      <c r="CS43" s="248">
        <v>5.7946635189046997E-2</v>
      </c>
      <c r="CT43" s="248">
        <v>5.83353565533586E-2</v>
      </c>
      <c r="CU43" s="248">
        <v>5.8827339975340502E-2</v>
      </c>
      <c r="CV43" s="248">
        <v>5.9085133779058198E-2</v>
      </c>
      <c r="CW43" s="248">
        <v>5.9460506423248502E-2</v>
      </c>
      <c r="CX43" s="247" t="s">
        <v>271</v>
      </c>
      <c r="CZ43" s="3" t="s">
        <v>323</v>
      </c>
    </row>
    <row r="44" spans="1:104" x14ac:dyDescent="0.2">
      <c r="A44" s="243" t="s">
        <v>248</v>
      </c>
      <c r="B44" s="212" t="s">
        <v>329</v>
      </c>
      <c r="C44" s="212" t="s">
        <v>330</v>
      </c>
      <c r="D44" s="246">
        <v>41295</v>
      </c>
      <c r="E44" s="247"/>
      <c r="F44" s="248">
        <v>6.3529247261375502E-2</v>
      </c>
      <c r="G44" s="248">
        <v>6.3821418996857296E-2</v>
      </c>
      <c r="H44" s="248">
        <v>6.3909632448487103E-2</v>
      </c>
      <c r="I44" s="248">
        <v>6.4046521541945706E-2</v>
      </c>
      <c r="J44" s="248">
        <v>6.4146250019634005E-2</v>
      </c>
      <c r="K44" s="248">
        <v>6.4198142174664297E-2</v>
      </c>
      <c r="L44" s="248">
        <v>6.4250571287298094E-2</v>
      </c>
      <c r="M44" s="248">
        <v>6.4204117782052206E-2</v>
      </c>
      <c r="N44" s="248">
        <v>6.42166307176993E-2</v>
      </c>
      <c r="O44" s="248">
        <v>6.4239750214759306E-2</v>
      </c>
      <c r="P44" s="248">
        <v>6.4183580347805205E-2</v>
      </c>
      <c r="Q44" s="248">
        <v>6.4059952418304894E-2</v>
      </c>
      <c r="R44" s="248">
        <v>6.3932332661301203E-2</v>
      </c>
      <c r="S44" s="248">
        <v>6.3804891484775306E-2</v>
      </c>
      <c r="T44" s="248">
        <v>6.3624755291390098E-2</v>
      </c>
      <c r="U44" s="248">
        <v>6.3438645313619701E-2</v>
      </c>
      <c r="V44" s="248">
        <v>6.3117223225716404E-2</v>
      </c>
      <c r="W44" s="248">
        <v>6.2841810667387102E-2</v>
      </c>
      <c r="X44" s="248">
        <v>6.2513583958358196E-2</v>
      </c>
      <c r="Y44" s="248">
        <v>6.22424274517243E-2</v>
      </c>
      <c r="Z44" s="248">
        <v>6.1672458093831699E-2</v>
      </c>
      <c r="AA44" s="248">
        <v>6.1238769511751001E-2</v>
      </c>
      <c r="AB44" s="248">
        <v>6.0864023648684498E-2</v>
      </c>
      <c r="AC44" s="248">
        <v>6.04854117686369E-2</v>
      </c>
      <c r="AD44" s="248">
        <v>6.0075130133695899E-2</v>
      </c>
      <c r="AE44" s="248">
        <v>5.9764745965922503E-2</v>
      </c>
      <c r="AF44" s="248">
        <v>5.9532554648057297E-2</v>
      </c>
      <c r="AG44" s="248">
        <v>5.9346439938024097E-2</v>
      </c>
      <c r="AH44" s="248">
        <v>5.9166288729130503E-2</v>
      </c>
      <c r="AI44" s="248">
        <v>5.9108797690533503E-2</v>
      </c>
      <c r="AJ44" s="248">
        <v>5.9121253500446801E-2</v>
      </c>
      <c r="AK44" s="248">
        <v>5.91261002217549E-2</v>
      </c>
      <c r="AL44" s="248">
        <v>5.9078151763603898E-2</v>
      </c>
      <c r="AM44" s="248">
        <v>5.9074417938648698E-2</v>
      </c>
      <c r="AN44" s="248">
        <v>5.9075632861725201E-2</v>
      </c>
      <c r="AO44" s="248">
        <v>5.9097952515898999E-2</v>
      </c>
      <c r="AP44" s="248">
        <v>5.9090147930255299E-2</v>
      </c>
      <c r="AQ44" s="248">
        <v>5.9095656571389703E-2</v>
      </c>
      <c r="AR44" s="248">
        <v>5.9115387311020201E-2</v>
      </c>
      <c r="AS44" s="248">
        <v>5.9143139427316201E-2</v>
      </c>
      <c r="AT44" s="248">
        <v>5.9182215300890899E-2</v>
      </c>
      <c r="AU44" s="248">
        <v>5.9197635144352501E-2</v>
      </c>
      <c r="AV44" s="248">
        <v>5.9244608457632797E-2</v>
      </c>
      <c r="AW44" s="248">
        <v>5.9303585420696997E-2</v>
      </c>
      <c r="AX44" s="248">
        <v>5.9325847829070903E-2</v>
      </c>
      <c r="AY44" s="248">
        <v>5.9385224500798597E-2</v>
      </c>
      <c r="AZ44" s="248">
        <v>5.94202108248926E-2</v>
      </c>
      <c r="BA44" s="248">
        <v>5.9489524199305303E-2</v>
      </c>
      <c r="BB44" s="248">
        <v>5.9549606255390401E-2</v>
      </c>
      <c r="BC44" s="248">
        <v>5.9623301438469403E-2</v>
      </c>
      <c r="BD44" s="248">
        <v>5.9688255150525601E-2</v>
      </c>
      <c r="BE44" s="248">
        <v>5.9736610651689899E-2</v>
      </c>
      <c r="BF44" s="248">
        <v>5.9783341437219799E-2</v>
      </c>
      <c r="BG44" s="248">
        <v>5.9853700856557397E-2</v>
      </c>
      <c r="BH44" s="248">
        <v>5.9906196904476197E-2</v>
      </c>
      <c r="BI44" s="248">
        <v>5.9968673958879101E-2</v>
      </c>
      <c r="BJ44" s="248">
        <v>5.99951308300204E-2</v>
      </c>
      <c r="BK44" s="248">
        <v>6.0059518943216601E-2</v>
      </c>
      <c r="BL44" s="248">
        <v>6.01064024535201E-2</v>
      </c>
      <c r="BM44" s="248">
        <v>6.01359660028273E-2</v>
      </c>
      <c r="BN44" s="248">
        <v>6.0208405834541297E-2</v>
      </c>
      <c r="BO44" s="248">
        <v>6.0208240611652697E-2</v>
      </c>
      <c r="BP44" s="248">
        <v>6.02652291637936E-2</v>
      </c>
      <c r="BQ44" s="248">
        <v>6.0250455994792701E-2</v>
      </c>
      <c r="BR44" s="248">
        <v>6.0309067355397997E-2</v>
      </c>
      <c r="BS44" s="248">
        <v>6.02893388024901E-2</v>
      </c>
      <c r="BT44" s="248">
        <v>6.0257727007706E-2</v>
      </c>
      <c r="BU44" s="248">
        <v>6.0241978998068602E-2</v>
      </c>
      <c r="BV44" s="248">
        <v>6.0197356396240902E-2</v>
      </c>
      <c r="BW44" s="248">
        <v>6.0085402893953699E-2</v>
      </c>
      <c r="BX44" s="248">
        <v>5.9900159502815999E-2</v>
      </c>
      <c r="BY44" s="248">
        <v>5.9639754329769E-2</v>
      </c>
      <c r="BZ44" s="248">
        <v>5.9390343467886103E-2</v>
      </c>
      <c r="CA44" s="248">
        <v>5.92006567029413E-2</v>
      </c>
      <c r="CB44" s="248">
        <v>5.9127073092611601E-2</v>
      </c>
      <c r="CC44" s="248">
        <v>5.9086728503373501E-2</v>
      </c>
      <c r="CD44" s="248">
        <v>5.9089198088002497E-2</v>
      </c>
      <c r="CE44" s="248">
        <v>5.9085964999694103E-2</v>
      </c>
      <c r="CF44" s="248">
        <v>5.9114547157411497E-2</v>
      </c>
      <c r="CG44" s="248">
        <v>5.9132502554355003E-2</v>
      </c>
      <c r="CH44" s="248">
        <v>5.91496504523834E-2</v>
      </c>
      <c r="CI44" s="248">
        <v>5.9160763203152403E-2</v>
      </c>
      <c r="CJ44" s="248">
        <v>5.9202243055221197E-2</v>
      </c>
      <c r="CK44" s="248">
        <v>5.9238606033360397E-2</v>
      </c>
      <c r="CL44" s="248">
        <v>5.9324054113651797E-2</v>
      </c>
      <c r="CM44" s="248">
        <v>5.9389362435731799E-2</v>
      </c>
      <c r="CN44" s="248">
        <v>5.9504047970930903E-2</v>
      </c>
      <c r="CO44" s="248">
        <v>5.9676394180515097E-2</v>
      </c>
      <c r="CP44" s="248">
        <v>5.9898797603615002E-2</v>
      </c>
      <c r="CQ44" s="248">
        <v>6.0096051369423198E-2</v>
      </c>
      <c r="CR44" s="248">
        <v>6.0355500014384299E-2</v>
      </c>
      <c r="CS44" s="248">
        <v>6.0670047316815898E-2</v>
      </c>
      <c r="CT44" s="248">
        <v>6.0996778264265403E-2</v>
      </c>
      <c r="CU44" s="248">
        <v>6.1272844327351798E-2</v>
      </c>
      <c r="CV44" s="248">
        <v>6.1483964105752402E-2</v>
      </c>
      <c r="CW44" s="248">
        <v>6.1726377959024602E-2</v>
      </c>
      <c r="CX44" s="247" t="s">
        <v>272</v>
      </c>
      <c r="CZ44" s="3" t="s">
        <v>323</v>
      </c>
    </row>
    <row r="45" spans="1:104" x14ac:dyDescent="0.2">
      <c r="A45" s="243" t="s">
        <v>251</v>
      </c>
      <c r="B45" s="212" t="s">
        <v>329</v>
      </c>
      <c r="C45" s="212" t="s">
        <v>330</v>
      </c>
      <c r="D45" s="246">
        <v>41295</v>
      </c>
      <c r="E45" s="247"/>
      <c r="F45" s="248">
        <v>5.96348105610967E-2</v>
      </c>
      <c r="G45" s="248">
        <v>5.9980590003328497E-2</v>
      </c>
      <c r="H45" s="248">
        <v>6.0084571544107603E-2</v>
      </c>
      <c r="I45" s="248">
        <v>6.0245565886409502E-2</v>
      </c>
      <c r="J45" s="248">
        <v>6.0362586219817403E-2</v>
      </c>
      <c r="K45" s="248">
        <v>6.0423388495025702E-2</v>
      </c>
      <c r="L45" s="248">
        <v>6.0484760323476397E-2</v>
      </c>
      <c r="M45" s="248">
        <v>6.0430386356701199E-2</v>
      </c>
      <c r="N45" s="248">
        <v>6.04450373799175E-2</v>
      </c>
      <c r="O45" s="248">
        <v>6.0472098388092498E-2</v>
      </c>
      <c r="P45" s="248">
        <v>6.0406332297366701E-2</v>
      </c>
      <c r="Q45" s="248">
        <v>6.0261338584945201E-2</v>
      </c>
      <c r="R45" s="248">
        <v>6.0111299358746401E-2</v>
      </c>
      <c r="S45" s="248">
        <v>5.9961087286941099E-2</v>
      </c>
      <c r="T45" s="248">
        <v>5.9748082972669501E-2</v>
      </c>
      <c r="U45" s="248">
        <v>5.9527131903387903E-2</v>
      </c>
      <c r="V45" s="248">
        <v>5.9143260286812202E-2</v>
      </c>
      <c r="W45" s="248">
        <v>5.88118287967467E-2</v>
      </c>
      <c r="X45" s="248">
        <v>5.84134589454057E-2</v>
      </c>
      <c r="Y45" s="248">
        <v>5.8081247997755901E-2</v>
      </c>
      <c r="Z45" s="248">
        <v>5.7372096829708598E-2</v>
      </c>
      <c r="AA45" s="248">
        <v>5.6820407377521899E-2</v>
      </c>
      <c r="AB45" s="248">
        <v>5.6332871482280701E-2</v>
      </c>
      <c r="AC45" s="248">
        <v>5.5827122204194397E-2</v>
      </c>
      <c r="AD45" s="248">
        <v>5.5258762559414802E-2</v>
      </c>
      <c r="AE45" s="248">
        <v>5.4808808711548099E-2</v>
      </c>
      <c r="AF45" s="248">
        <v>5.4455720705921799E-2</v>
      </c>
      <c r="AG45" s="248">
        <v>5.41578717436485E-2</v>
      </c>
      <c r="AH45" s="248">
        <v>5.3850749307448202E-2</v>
      </c>
      <c r="AI45" s="248">
        <v>5.3747184655444397E-2</v>
      </c>
      <c r="AJ45" s="248">
        <v>5.3769906375035703E-2</v>
      </c>
      <c r="AK45" s="248">
        <v>5.3778703338872899E-2</v>
      </c>
      <c r="AL45" s="248">
        <v>5.3690540704125801E-2</v>
      </c>
      <c r="AM45" s="248">
        <v>5.3683563176552297E-2</v>
      </c>
      <c r="AN45" s="248">
        <v>5.3685835437885E-2</v>
      </c>
      <c r="AO45" s="248">
        <v>5.3727262857165302E-2</v>
      </c>
      <c r="AP45" s="248">
        <v>5.3712843786282702E-2</v>
      </c>
      <c r="AQ45" s="248">
        <v>5.3723028364490201E-2</v>
      </c>
      <c r="AR45" s="248">
        <v>5.3759226055196403E-2</v>
      </c>
      <c r="AS45" s="248">
        <v>5.3809440414622899E-2</v>
      </c>
      <c r="AT45" s="248">
        <v>5.3878886017553002E-2</v>
      </c>
      <c r="AU45" s="248">
        <v>5.3905919388790899E-2</v>
      </c>
      <c r="AV45" s="248">
        <v>5.39871018166675E-2</v>
      </c>
      <c r="AW45" s="248">
        <v>5.4086799110905498E-2</v>
      </c>
      <c r="AX45" s="248">
        <v>5.41238551121744E-2</v>
      </c>
      <c r="AY45" s="248">
        <v>5.42213057653066E-2</v>
      </c>
      <c r="AZ45" s="248">
        <v>5.4277863419920101E-2</v>
      </c>
      <c r="BA45" s="248">
        <v>5.4388228219228001E-2</v>
      </c>
      <c r="BB45" s="248">
        <v>5.4482265906752501E-2</v>
      </c>
      <c r="BC45" s="248">
        <v>5.4595784033128002E-2</v>
      </c>
      <c r="BD45" s="248">
        <v>5.4694344606122103E-2</v>
      </c>
      <c r="BE45" s="248">
        <v>5.4766896233949501E-2</v>
      </c>
      <c r="BF45" s="248">
        <v>5.4836393727203399E-2</v>
      </c>
      <c r="BG45" s="248">
        <v>5.49399735306874E-2</v>
      </c>
      <c r="BH45" s="248">
        <v>5.5016487817563603E-2</v>
      </c>
      <c r="BI45" s="248">
        <v>5.51067591512674E-2</v>
      </c>
      <c r="BJ45" s="248">
        <v>5.5144741496763801E-2</v>
      </c>
      <c r="BK45" s="248">
        <v>5.5236606785798302E-2</v>
      </c>
      <c r="BL45" s="248">
        <v>5.5303012731901802E-2</v>
      </c>
      <c r="BM45" s="248">
        <v>5.5344687165736199E-2</v>
      </c>
      <c r="BN45" s="248">
        <v>5.5446183429824103E-2</v>
      </c>
      <c r="BO45" s="248">
        <v>5.5445952900109903E-2</v>
      </c>
      <c r="BP45" s="248">
        <v>5.5525216163895601E-2</v>
      </c>
      <c r="BQ45" s="248">
        <v>5.5504716363686597E-2</v>
      </c>
      <c r="BR45" s="248">
        <v>5.5585857626208802E-2</v>
      </c>
      <c r="BS45" s="248">
        <v>5.5558601825065002E-2</v>
      </c>
      <c r="BT45" s="248">
        <v>5.5514809993549699E-2</v>
      </c>
      <c r="BU45" s="248">
        <v>5.5492938472899399E-2</v>
      </c>
      <c r="BV45" s="248">
        <v>5.54307570079371E-2</v>
      </c>
      <c r="BW45" s="248">
        <v>5.5273317738729601E-2</v>
      </c>
      <c r="BX45" s="248">
        <v>5.5007719901728799E-2</v>
      </c>
      <c r="BY45" s="248">
        <v>5.4620875486407101E-2</v>
      </c>
      <c r="BZ45" s="248">
        <v>5.4229619010728702E-2</v>
      </c>
      <c r="CA45" s="248">
        <v>5.3911193472172297E-2</v>
      </c>
      <c r="CB45" s="248">
        <v>5.3780466200482303E-2</v>
      </c>
      <c r="CC45" s="248">
        <v>5.3706503972004403E-2</v>
      </c>
      <c r="CD45" s="248">
        <v>5.3711084106781402E-2</v>
      </c>
      <c r="CE45" s="248">
        <v>5.3705086502045897E-2</v>
      </c>
      <c r="CF45" s="248">
        <v>5.3757693426187102E-2</v>
      </c>
      <c r="CG45" s="248">
        <v>5.3790286722157701E-2</v>
      </c>
      <c r="CH45" s="248">
        <v>5.3821110127552002E-2</v>
      </c>
      <c r="CI45" s="248">
        <v>5.3840934626419402E-2</v>
      </c>
      <c r="CJ45" s="248">
        <v>5.3913959444668702E-2</v>
      </c>
      <c r="CK45" s="248">
        <v>5.3976820978236299E-2</v>
      </c>
      <c r="CL45" s="248">
        <v>5.4120880426685503E-2</v>
      </c>
      <c r="CM45" s="248">
        <v>5.4228026840247398E-2</v>
      </c>
      <c r="CN45" s="248">
        <v>5.4411091542546801E-2</v>
      </c>
      <c r="CO45" s="248">
        <v>5.4676444274869999E-2</v>
      </c>
      <c r="CP45" s="248">
        <v>5.5005740942190198E-2</v>
      </c>
      <c r="CQ45" s="248">
        <v>5.5288385277438998E-2</v>
      </c>
      <c r="CR45" s="248">
        <v>5.5649788065097801E-2</v>
      </c>
      <c r="CS45" s="248">
        <v>5.6075647760546798E-2</v>
      </c>
      <c r="CT45" s="248">
        <v>5.6506895453393602E-2</v>
      </c>
      <c r="CU45" s="248">
        <v>5.6864200628349702E-2</v>
      </c>
      <c r="CV45" s="248">
        <v>5.7133774472474502E-2</v>
      </c>
      <c r="CW45" s="248">
        <v>5.7439892973422502E-2</v>
      </c>
      <c r="CX45" s="247" t="s">
        <v>272</v>
      </c>
      <c r="CZ45" s="3" t="s">
        <v>323</v>
      </c>
    </row>
    <row r="46" spans="1:104" x14ac:dyDescent="0.2">
      <c r="A46" s="243" t="s">
        <v>248</v>
      </c>
      <c r="B46" s="212" t="s">
        <v>329</v>
      </c>
      <c r="C46" s="212" t="s">
        <v>330</v>
      </c>
      <c r="D46" s="246">
        <v>41296</v>
      </c>
      <c r="E46" s="247"/>
      <c r="F46" s="248">
        <v>6.1912495082673998E-2</v>
      </c>
      <c r="G46" s="248">
        <v>6.2072804375786397E-2</v>
      </c>
      <c r="H46" s="248">
        <v>6.2143918566263098E-2</v>
      </c>
      <c r="I46" s="248">
        <v>6.2295579511402098E-2</v>
      </c>
      <c r="J46" s="248">
        <v>6.2340302943957801E-2</v>
      </c>
      <c r="K46" s="248">
        <v>6.2363055090847198E-2</v>
      </c>
      <c r="L46" s="248">
        <v>6.2397680185710798E-2</v>
      </c>
      <c r="M46" s="248">
        <v>6.2486014865110198E-2</v>
      </c>
      <c r="N46" s="248">
        <v>6.2419655988760502E-2</v>
      </c>
      <c r="O46" s="248">
        <v>6.2380513573996203E-2</v>
      </c>
      <c r="P46" s="248">
        <v>6.2371543098737901E-2</v>
      </c>
      <c r="Q46" s="248">
        <v>6.2325903956499902E-2</v>
      </c>
      <c r="R46" s="248">
        <v>6.2265026822561201E-2</v>
      </c>
      <c r="S46" s="248">
        <v>6.2128723585949799E-2</v>
      </c>
      <c r="T46" s="248">
        <v>6.2044998799598801E-2</v>
      </c>
      <c r="U46" s="248">
        <v>6.1918365081397503E-2</v>
      </c>
      <c r="V46" s="248">
        <v>6.1674569039819202E-2</v>
      </c>
      <c r="W46" s="248">
        <v>6.1417080163264297E-2</v>
      </c>
      <c r="X46" s="248">
        <v>6.1203805635098897E-2</v>
      </c>
      <c r="Y46" s="248">
        <v>6.09327645676567E-2</v>
      </c>
      <c r="Z46" s="248">
        <v>6.0456850080902402E-2</v>
      </c>
      <c r="AA46" s="248">
        <v>6.0072509755839901E-2</v>
      </c>
      <c r="AB46" s="248">
        <v>5.9748300188806898E-2</v>
      </c>
      <c r="AC46" s="248">
        <v>5.9477652505831001E-2</v>
      </c>
      <c r="AD46" s="248">
        <v>5.9118863519413797E-2</v>
      </c>
      <c r="AE46" s="248">
        <v>5.8905267445667299E-2</v>
      </c>
      <c r="AF46" s="248">
        <v>5.8792106543972197E-2</v>
      </c>
      <c r="AG46" s="248">
        <v>5.8743490876818398E-2</v>
      </c>
      <c r="AH46" s="248">
        <v>5.8708460916190898E-2</v>
      </c>
      <c r="AI46" s="248">
        <v>5.8723666760353101E-2</v>
      </c>
      <c r="AJ46" s="248">
        <v>5.8753082894523502E-2</v>
      </c>
      <c r="AK46" s="248">
        <v>5.88019619598108E-2</v>
      </c>
      <c r="AL46" s="248">
        <v>5.8817519017795403E-2</v>
      </c>
      <c r="AM46" s="248">
        <v>5.8847927603918701E-2</v>
      </c>
      <c r="AN46" s="248">
        <v>5.8891223211090797E-2</v>
      </c>
      <c r="AO46" s="248">
        <v>5.8970591129658502E-2</v>
      </c>
      <c r="AP46" s="248">
        <v>5.9013211671718503E-2</v>
      </c>
      <c r="AQ46" s="248">
        <v>5.90515484025083E-2</v>
      </c>
      <c r="AR46" s="248">
        <v>5.91092147284627E-2</v>
      </c>
      <c r="AS46" s="248">
        <v>5.91828347011535E-2</v>
      </c>
      <c r="AT46" s="248">
        <v>5.9239885695909801E-2</v>
      </c>
      <c r="AU46" s="248">
        <v>5.9289495958198803E-2</v>
      </c>
      <c r="AV46" s="248">
        <v>5.9373673033866099E-2</v>
      </c>
      <c r="AW46" s="248">
        <v>5.9459165250209702E-2</v>
      </c>
      <c r="AX46" s="248">
        <v>5.9525858873787203E-2</v>
      </c>
      <c r="AY46" s="248">
        <v>5.9627718705869699E-2</v>
      </c>
      <c r="AZ46" s="248">
        <v>5.9698044192909402E-2</v>
      </c>
      <c r="BA46" s="248">
        <v>5.9762695096526097E-2</v>
      </c>
      <c r="BB46" s="248">
        <v>5.9862944116837603E-2</v>
      </c>
      <c r="BC46" s="248">
        <v>5.9957742285553298E-2</v>
      </c>
      <c r="BD46" s="248">
        <v>6.00315762945689E-2</v>
      </c>
      <c r="BE46" s="248">
        <v>6.0078896223486701E-2</v>
      </c>
      <c r="BF46" s="248">
        <v>6.00699495551918E-2</v>
      </c>
      <c r="BG46" s="248">
        <v>6.0167185804179901E-2</v>
      </c>
      <c r="BH46" s="248">
        <v>6.02181256524865E-2</v>
      </c>
      <c r="BI46" s="248">
        <v>6.0223977443469599E-2</v>
      </c>
      <c r="BJ46" s="248">
        <v>6.0314311682694202E-2</v>
      </c>
      <c r="BK46" s="248">
        <v>6.0350674157392301E-2</v>
      </c>
      <c r="BL46" s="248">
        <v>6.0392913129782302E-2</v>
      </c>
      <c r="BM46" s="248">
        <v>6.045920157174E-2</v>
      </c>
      <c r="BN46" s="248">
        <v>6.05171809651723E-2</v>
      </c>
      <c r="BO46" s="248">
        <v>6.0559902171840402E-2</v>
      </c>
      <c r="BP46" s="248">
        <v>6.0577394581700403E-2</v>
      </c>
      <c r="BQ46" s="248">
        <v>6.0572046250731502E-2</v>
      </c>
      <c r="BR46" s="248">
        <v>6.0609730406196098E-2</v>
      </c>
      <c r="BS46" s="248">
        <v>6.0617000721907399E-2</v>
      </c>
      <c r="BT46" s="248">
        <v>6.0589192362807097E-2</v>
      </c>
      <c r="BU46" s="248">
        <v>6.0551303335605502E-2</v>
      </c>
      <c r="BV46" s="248">
        <v>6.0564444874502299E-2</v>
      </c>
      <c r="BW46" s="248">
        <v>6.0488142793988002E-2</v>
      </c>
      <c r="BX46" s="248">
        <v>6.0276463645814897E-2</v>
      </c>
      <c r="BY46" s="248">
        <v>5.9978095649249198E-2</v>
      </c>
      <c r="BZ46" s="248">
        <v>5.9721378899404799E-2</v>
      </c>
      <c r="CA46" s="248">
        <v>5.9470976879484001E-2</v>
      </c>
      <c r="CB46" s="248">
        <v>5.9383404687433201E-2</v>
      </c>
      <c r="CC46" s="248">
        <v>5.9342333319381602E-2</v>
      </c>
      <c r="CD46" s="248">
        <v>5.9339092712326402E-2</v>
      </c>
      <c r="CE46" s="248">
        <v>5.9372328555903998E-2</v>
      </c>
      <c r="CF46" s="248">
        <v>5.9374681886292503E-2</v>
      </c>
      <c r="CG46" s="248">
        <v>5.9425877734190398E-2</v>
      </c>
      <c r="CH46" s="248">
        <v>5.9450947878291499E-2</v>
      </c>
      <c r="CI46" s="248">
        <v>5.9458587412608302E-2</v>
      </c>
      <c r="CJ46" s="248">
        <v>5.9533497493211102E-2</v>
      </c>
      <c r="CK46" s="248">
        <v>5.9609388119798497E-2</v>
      </c>
      <c r="CL46" s="248">
        <v>5.9756646436359397E-2</v>
      </c>
      <c r="CM46" s="248">
        <v>5.9879402556235001E-2</v>
      </c>
      <c r="CN46" s="248">
        <v>6.0140638179827399E-2</v>
      </c>
      <c r="CO46" s="248">
        <v>6.0341009992542702E-2</v>
      </c>
      <c r="CP46" s="248">
        <v>6.0625638462789899E-2</v>
      </c>
      <c r="CQ46" s="248">
        <v>6.0853216084639603E-2</v>
      </c>
      <c r="CR46" s="248">
        <v>6.1248909273460897E-2</v>
      </c>
      <c r="CS46" s="248">
        <v>6.1616095413103297E-2</v>
      </c>
      <c r="CT46" s="248">
        <v>6.2085646347246101E-2</v>
      </c>
      <c r="CU46" s="248">
        <v>6.23517208203066E-2</v>
      </c>
      <c r="CV46" s="248">
        <v>6.2655686944649902E-2</v>
      </c>
      <c r="CW46" s="248">
        <v>6.2974154559454903E-2</v>
      </c>
      <c r="CX46" s="247" t="s">
        <v>273</v>
      </c>
      <c r="CZ46" s="3" t="s">
        <v>323</v>
      </c>
    </row>
    <row r="47" spans="1:104" x14ac:dyDescent="0.2">
      <c r="A47" s="243" t="s">
        <v>251</v>
      </c>
      <c r="B47" s="212" t="s">
        <v>329</v>
      </c>
      <c r="C47" s="212" t="s">
        <v>330</v>
      </c>
      <c r="D47" s="246">
        <v>41296</v>
      </c>
      <c r="E47" s="247"/>
      <c r="F47" s="248">
        <v>5.7672708130602497E-2</v>
      </c>
      <c r="G47" s="248">
        <v>5.7871842897635001E-2</v>
      </c>
      <c r="H47" s="248">
        <v>5.7959792621174802E-2</v>
      </c>
      <c r="I47" s="248">
        <v>5.8146606384822497E-2</v>
      </c>
      <c r="J47" s="248">
        <v>5.8201508242193598E-2</v>
      </c>
      <c r="K47" s="248">
        <v>5.8229406645981197E-2</v>
      </c>
      <c r="L47" s="248">
        <v>5.8271822932946103E-2</v>
      </c>
      <c r="M47" s="248">
        <v>5.8379816883642702E-2</v>
      </c>
      <c r="N47" s="248">
        <v>5.8298718510893702E-2</v>
      </c>
      <c r="O47" s="248">
        <v>5.8250799650370902E-2</v>
      </c>
      <c r="P47" s="248">
        <v>5.8239809101176897E-2</v>
      </c>
      <c r="Q47" s="248">
        <v>5.8183841342946199E-2</v>
      </c>
      <c r="R47" s="248">
        <v>5.8109052008299598E-2</v>
      </c>
      <c r="S47" s="248">
        <v>5.7941019753581798E-2</v>
      </c>
      <c r="T47" s="248">
        <v>5.7837391165778101E-2</v>
      </c>
      <c r="U47" s="248">
        <v>5.7680021901358597E-2</v>
      </c>
      <c r="V47" s="248">
        <v>5.7374754081897003E-2</v>
      </c>
      <c r="W47" s="248">
        <v>5.70486887131798E-2</v>
      </c>
      <c r="X47" s="248">
        <v>5.6775384886861402E-2</v>
      </c>
      <c r="Y47" s="248">
        <v>5.6423174029867303E-2</v>
      </c>
      <c r="Z47" s="248">
        <v>5.5788319962090903E-2</v>
      </c>
      <c r="AA47" s="248">
        <v>5.52550467651408E-2</v>
      </c>
      <c r="AB47" s="248">
        <v>5.4784335978387402E-2</v>
      </c>
      <c r="AC47" s="248">
        <v>5.4369474776807099E-2</v>
      </c>
      <c r="AD47" s="248">
        <v>5.3765559436406901E-2</v>
      </c>
      <c r="AE47" s="248">
        <v>5.3343818691327302E-2</v>
      </c>
      <c r="AF47" s="248">
        <v>5.30695001918585E-2</v>
      </c>
      <c r="AG47" s="248">
        <v>5.29215314555945E-2</v>
      </c>
      <c r="AH47" s="248">
        <v>5.2780492615770398E-2</v>
      </c>
      <c r="AI47" s="248">
        <v>5.2848144670403899E-2</v>
      </c>
      <c r="AJ47" s="248">
        <v>5.29535013081164E-2</v>
      </c>
      <c r="AK47" s="248">
        <v>5.3096281186680902E-2</v>
      </c>
      <c r="AL47" s="248">
        <v>5.3137064798135403E-2</v>
      </c>
      <c r="AM47" s="248">
        <v>5.3212534167740903E-2</v>
      </c>
      <c r="AN47" s="248">
        <v>5.33127366418319E-2</v>
      </c>
      <c r="AO47" s="248">
        <v>5.3481501092981998E-2</v>
      </c>
      <c r="AP47" s="248">
        <v>5.3566506533235997E-2</v>
      </c>
      <c r="AQ47" s="248">
        <v>5.3640437657727497E-2</v>
      </c>
      <c r="AR47" s="248">
        <v>5.3747948118938599E-2</v>
      </c>
      <c r="AS47" s="248">
        <v>5.3879975803252898E-2</v>
      </c>
      <c r="AT47" s="248">
        <v>5.3979014955862797E-2</v>
      </c>
      <c r="AU47" s="248">
        <v>5.4063189667887999E-2</v>
      </c>
      <c r="AV47" s="248">
        <v>5.4202496479707298E-2</v>
      </c>
      <c r="AW47" s="248">
        <v>5.4340151068505101E-2</v>
      </c>
      <c r="AX47" s="248">
        <v>5.4445266661291E-2</v>
      </c>
      <c r="AY47" s="248">
        <v>5.4602529235562997E-2</v>
      </c>
      <c r="AZ47" s="248">
        <v>5.47090864624276E-2</v>
      </c>
      <c r="BA47" s="248">
        <v>5.4805760804869402E-2</v>
      </c>
      <c r="BB47" s="248">
        <v>5.4953491778243699E-2</v>
      </c>
      <c r="BC47" s="248">
        <v>5.5091023694359198E-2</v>
      </c>
      <c r="BD47" s="248">
        <v>5.5196837088470597E-2</v>
      </c>
      <c r="BE47" s="248">
        <v>5.5264100835464403E-2</v>
      </c>
      <c r="BF47" s="248">
        <v>5.5251415097890999E-2</v>
      </c>
      <c r="BG47" s="248">
        <v>5.5388535131570903E-2</v>
      </c>
      <c r="BH47" s="248">
        <v>5.5459737592594899E-2</v>
      </c>
      <c r="BI47" s="248">
        <v>5.5467890709223699E-2</v>
      </c>
      <c r="BJ47" s="248">
        <v>5.5593093458097903E-2</v>
      </c>
      <c r="BK47" s="248">
        <v>5.5643157613612999E-2</v>
      </c>
      <c r="BL47" s="248">
        <v>5.5701084203039999E-2</v>
      </c>
      <c r="BM47" s="248">
        <v>5.5791518391387199E-2</v>
      </c>
      <c r="BN47" s="248">
        <v>5.5870164776521201E-2</v>
      </c>
      <c r="BO47" s="248">
        <v>5.5927856621804897E-2</v>
      </c>
      <c r="BP47" s="248">
        <v>5.5951417814201397E-2</v>
      </c>
      <c r="BQ47" s="248">
        <v>5.5944217650666601E-2</v>
      </c>
      <c r="BR47" s="248">
        <v>5.59948811303108E-2</v>
      </c>
      <c r="BS47" s="248">
        <v>5.6004637303512003E-2</v>
      </c>
      <c r="BT47" s="248">
        <v>5.5967289062871697E-2</v>
      </c>
      <c r="BU47" s="248">
        <v>5.59162616453883E-2</v>
      </c>
      <c r="BV47" s="248">
        <v>5.5933978725189501E-2</v>
      </c>
      <c r="BW47" s="248">
        <v>5.5830827147129898E-2</v>
      </c>
      <c r="BX47" s="248">
        <v>5.5540783714136302E-2</v>
      </c>
      <c r="BY47" s="248">
        <v>5.5120301438737002E-2</v>
      </c>
      <c r="BZ47" s="248">
        <v>5.4744114914941598E-2</v>
      </c>
      <c r="CA47" s="248">
        <v>5.4358903211169901E-2</v>
      </c>
      <c r="CB47" s="248">
        <v>5.4218347143156702E-2</v>
      </c>
      <c r="CC47" s="248">
        <v>5.4151107199091497E-2</v>
      </c>
      <c r="CD47" s="248">
        <v>5.4145762461891997E-2</v>
      </c>
      <c r="CE47" s="248">
        <v>5.4200302737399099E-2</v>
      </c>
      <c r="CF47" s="248">
        <v>5.4204141968008698E-2</v>
      </c>
      <c r="CG47" s="248">
        <v>5.4286968336763698E-2</v>
      </c>
      <c r="CH47" s="248">
        <v>5.4327068996851198E-2</v>
      </c>
      <c r="CI47" s="248">
        <v>5.4339232127960102E-2</v>
      </c>
      <c r="CJ47" s="248">
        <v>5.4457191372500401E-2</v>
      </c>
      <c r="CK47" s="248">
        <v>5.4574496075444102E-2</v>
      </c>
      <c r="CL47" s="248">
        <v>5.4796765015789402E-2</v>
      </c>
      <c r="CM47" s="248">
        <v>5.4977513020213198E-2</v>
      </c>
      <c r="CN47" s="248">
        <v>5.5351259613294797E-2</v>
      </c>
      <c r="CO47" s="248">
        <v>5.5629869941475098E-2</v>
      </c>
      <c r="CP47" s="248">
        <v>5.6016220901015303E-2</v>
      </c>
      <c r="CQ47" s="248">
        <v>5.6318635164957102E-2</v>
      </c>
      <c r="CR47" s="248">
        <v>5.6833447717571997E-2</v>
      </c>
      <c r="CS47" s="248">
        <v>5.7301053866806499E-2</v>
      </c>
      <c r="CT47" s="248">
        <v>5.7887742234698697E-2</v>
      </c>
      <c r="CU47" s="248">
        <v>5.8215511362743597E-2</v>
      </c>
      <c r="CV47" s="248">
        <v>5.85864079970446E-2</v>
      </c>
      <c r="CW47" s="248">
        <v>5.8971396429060401E-2</v>
      </c>
      <c r="CX47" s="247" t="s">
        <v>273</v>
      </c>
      <c r="CZ47" s="3" t="s">
        <v>323</v>
      </c>
    </row>
    <row r="48" spans="1:104" x14ac:dyDescent="0.2">
      <c r="A48" s="243" t="s">
        <v>248</v>
      </c>
      <c r="B48" s="212" t="s">
        <v>329</v>
      </c>
      <c r="C48" s="212" t="s">
        <v>330</v>
      </c>
      <c r="D48" s="246">
        <v>41297</v>
      </c>
      <c r="E48" s="247"/>
      <c r="F48" s="248">
        <v>6.3271067859427196E-2</v>
      </c>
      <c r="G48" s="248">
        <v>6.3648230491989699E-2</v>
      </c>
      <c r="H48" s="248">
        <v>6.3763413943750902E-2</v>
      </c>
      <c r="I48" s="248">
        <v>6.4075207944500195E-2</v>
      </c>
      <c r="J48" s="248">
        <v>6.4172834611756394E-2</v>
      </c>
      <c r="K48" s="248">
        <v>6.4143408356906004E-2</v>
      </c>
      <c r="L48" s="248">
        <v>6.4308569419639E-2</v>
      </c>
      <c r="M48" s="248">
        <v>6.4310022240674905E-2</v>
      </c>
      <c r="N48" s="248">
        <v>6.4398801401629999E-2</v>
      </c>
      <c r="O48" s="248">
        <v>6.4345720916680102E-2</v>
      </c>
      <c r="P48" s="248">
        <v>6.4380094944095301E-2</v>
      </c>
      <c r="Q48" s="248">
        <v>6.4422263192527807E-2</v>
      </c>
      <c r="R48" s="248">
        <v>6.4326272393719602E-2</v>
      </c>
      <c r="S48" s="248">
        <v>6.4184101005238706E-2</v>
      </c>
      <c r="T48" s="248">
        <v>6.4150698848561796E-2</v>
      </c>
      <c r="U48" s="248">
        <v>6.4029605989472105E-2</v>
      </c>
      <c r="V48" s="248">
        <v>6.3775951841743506E-2</v>
      </c>
      <c r="W48" s="248">
        <v>6.3399363484693397E-2</v>
      </c>
      <c r="X48" s="248">
        <v>6.3201856016870395E-2</v>
      </c>
      <c r="Y48" s="248">
        <v>6.2803604125256304E-2</v>
      </c>
      <c r="Z48" s="248">
        <v>6.2228850746488998E-2</v>
      </c>
      <c r="AA48" s="248">
        <v>6.1674332483636997E-2</v>
      </c>
      <c r="AB48" s="248">
        <v>6.1188513214934001E-2</v>
      </c>
      <c r="AC48" s="248">
        <v>6.0731125844202198E-2</v>
      </c>
      <c r="AD48" s="248">
        <v>6.0106354026682303E-2</v>
      </c>
      <c r="AE48" s="248">
        <v>5.9680140591856203E-2</v>
      </c>
      <c r="AF48" s="248">
        <v>5.9372047495616399E-2</v>
      </c>
      <c r="AG48" s="248">
        <v>5.9218120027979097E-2</v>
      </c>
      <c r="AH48" s="248">
        <v>5.9099624914431999E-2</v>
      </c>
      <c r="AI48" s="248">
        <v>5.9121120572571899E-2</v>
      </c>
      <c r="AJ48" s="248">
        <v>5.92540977280335E-2</v>
      </c>
      <c r="AK48" s="248">
        <v>5.9364384517209899E-2</v>
      </c>
      <c r="AL48" s="248">
        <v>5.94293631684659E-2</v>
      </c>
      <c r="AM48" s="248">
        <v>5.9493144639598199E-2</v>
      </c>
      <c r="AN48" s="248">
        <v>5.9561114926596999E-2</v>
      </c>
      <c r="AO48" s="248">
        <v>5.96658200937231E-2</v>
      </c>
      <c r="AP48" s="248">
        <v>5.9705914485975599E-2</v>
      </c>
      <c r="AQ48" s="248">
        <v>5.9777868852006102E-2</v>
      </c>
      <c r="AR48" s="248">
        <v>5.9824388223149803E-2</v>
      </c>
      <c r="AS48" s="248">
        <v>5.9873642702086803E-2</v>
      </c>
      <c r="AT48" s="248">
        <v>5.9891691276974302E-2</v>
      </c>
      <c r="AU48" s="248">
        <v>5.9927739632560602E-2</v>
      </c>
      <c r="AV48" s="248">
        <v>5.9972423720646102E-2</v>
      </c>
      <c r="AW48" s="248">
        <v>6.0044238765355702E-2</v>
      </c>
      <c r="AX48" s="248">
        <v>6.0067141705428602E-2</v>
      </c>
      <c r="AY48" s="248">
        <v>6.0129507156297897E-2</v>
      </c>
      <c r="AZ48" s="248">
        <v>6.0163502898708698E-2</v>
      </c>
      <c r="BA48" s="248">
        <v>6.0200267990964999E-2</v>
      </c>
      <c r="BB48" s="248">
        <v>6.0228807928623097E-2</v>
      </c>
      <c r="BC48" s="248">
        <v>6.0272381059376497E-2</v>
      </c>
      <c r="BD48" s="248">
        <v>6.0312368527932501E-2</v>
      </c>
      <c r="BE48" s="248">
        <v>6.0311399191697E-2</v>
      </c>
      <c r="BF48" s="248">
        <v>6.0311419288174302E-2</v>
      </c>
      <c r="BG48" s="248">
        <v>6.0279719992184497E-2</v>
      </c>
      <c r="BH48" s="248">
        <v>6.02932466822962E-2</v>
      </c>
      <c r="BI48" s="248">
        <v>6.02923437541334E-2</v>
      </c>
      <c r="BJ48" s="248">
        <v>6.0307956775781602E-2</v>
      </c>
      <c r="BK48" s="248">
        <v>6.0314199189513702E-2</v>
      </c>
      <c r="BL48" s="248">
        <v>6.0356132721921599E-2</v>
      </c>
      <c r="BM48" s="248">
        <v>6.0380223039499303E-2</v>
      </c>
      <c r="BN48" s="248">
        <v>6.0382307188279701E-2</v>
      </c>
      <c r="BO48" s="248">
        <v>6.03794002256181E-2</v>
      </c>
      <c r="BP48" s="248">
        <v>6.0374797036600397E-2</v>
      </c>
      <c r="BQ48" s="248">
        <v>6.0386500976571202E-2</v>
      </c>
      <c r="BR48" s="248">
        <v>6.0393603139433802E-2</v>
      </c>
      <c r="BS48" s="248">
        <v>6.0368306753749303E-2</v>
      </c>
      <c r="BT48" s="248">
        <v>6.0349070063959398E-2</v>
      </c>
      <c r="BU48" s="248">
        <v>6.0335613542561499E-2</v>
      </c>
      <c r="BV48" s="248">
        <v>6.0363493258540603E-2</v>
      </c>
      <c r="BW48" s="248">
        <v>6.0310997860715303E-2</v>
      </c>
      <c r="BX48" s="248">
        <v>6.0194607701096602E-2</v>
      </c>
      <c r="BY48" s="248">
        <v>5.9993306112971198E-2</v>
      </c>
      <c r="BZ48" s="248">
        <v>5.9753001402436598E-2</v>
      </c>
      <c r="CA48" s="248">
        <v>5.9509338408211598E-2</v>
      </c>
      <c r="CB48" s="248">
        <v>5.94143673623466E-2</v>
      </c>
      <c r="CC48" s="248">
        <v>5.9406056550526803E-2</v>
      </c>
      <c r="CD48" s="248">
        <v>5.9452371627750501E-2</v>
      </c>
      <c r="CE48" s="248">
        <v>5.9461334934502903E-2</v>
      </c>
      <c r="CF48" s="248">
        <v>5.9493413200102201E-2</v>
      </c>
      <c r="CG48" s="248">
        <v>5.9539313931472999E-2</v>
      </c>
      <c r="CH48" s="248">
        <v>5.9605361262139799E-2</v>
      </c>
      <c r="CI48" s="248">
        <v>5.96626633675338E-2</v>
      </c>
      <c r="CJ48" s="248">
        <v>5.9713833642989197E-2</v>
      </c>
      <c r="CK48" s="248">
        <v>5.9775050994709901E-2</v>
      </c>
      <c r="CL48" s="248">
        <v>5.9934413890627203E-2</v>
      </c>
      <c r="CM48" s="248">
        <v>6.0044583030354898E-2</v>
      </c>
      <c r="CN48" s="248">
        <v>6.02841013825203E-2</v>
      </c>
      <c r="CO48" s="248">
        <v>6.0564331415748102E-2</v>
      </c>
      <c r="CP48" s="248">
        <v>6.09185807016457E-2</v>
      </c>
      <c r="CQ48" s="248">
        <v>6.12457711621971E-2</v>
      </c>
      <c r="CR48" s="248">
        <v>6.1662014544600401E-2</v>
      </c>
      <c r="CS48" s="248">
        <v>6.2180654917896101E-2</v>
      </c>
      <c r="CT48" s="248">
        <v>6.2712645635660105E-2</v>
      </c>
      <c r="CU48" s="248">
        <v>6.3192213648690099E-2</v>
      </c>
      <c r="CV48" s="248">
        <v>6.3691625404478105E-2</v>
      </c>
      <c r="CW48" s="248">
        <v>6.4185741634194604E-2</v>
      </c>
      <c r="CX48" s="247" t="s">
        <v>274</v>
      </c>
      <c r="CZ48" s="3" t="s">
        <v>323</v>
      </c>
    </row>
    <row r="49" spans="1:104" x14ac:dyDescent="0.2">
      <c r="A49" s="243" t="s">
        <v>251</v>
      </c>
      <c r="B49" s="212" t="s">
        <v>329</v>
      </c>
      <c r="C49" s="212" t="s">
        <v>330</v>
      </c>
      <c r="D49" s="246">
        <v>41297</v>
      </c>
      <c r="E49" s="247"/>
      <c r="F49" s="248">
        <v>5.9327369742152497E-2</v>
      </c>
      <c r="G49" s="248">
        <v>5.9775888111417097E-2</v>
      </c>
      <c r="H49" s="248">
        <v>5.9912113641943703E-2</v>
      </c>
      <c r="I49" s="248">
        <v>6.0279249119547698E-2</v>
      </c>
      <c r="J49" s="248">
        <v>6.03937428936887E-2</v>
      </c>
      <c r="K49" s="248">
        <v>6.0359254918375599E-2</v>
      </c>
      <c r="L49" s="248">
        <v>6.0552582334700497E-2</v>
      </c>
      <c r="M49" s="248">
        <v>6.05542803212109E-2</v>
      </c>
      <c r="N49" s="248">
        <v>6.0657957173976498E-2</v>
      </c>
      <c r="O49" s="248">
        <v>6.0595989235852001E-2</v>
      </c>
      <c r="P49" s="248">
        <v>6.0636125297076897E-2</v>
      </c>
      <c r="Q49" s="248">
        <v>6.0685328702275602E-2</v>
      </c>
      <c r="R49" s="248">
        <v>6.0573269675563E-2</v>
      </c>
      <c r="S49" s="248">
        <v>6.0406942220794999E-2</v>
      </c>
      <c r="T49" s="248">
        <v>6.0367801254958997E-2</v>
      </c>
      <c r="U49" s="248">
        <v>6.0225695074014998E-2</v>
      </c>
      <c r="V49" s="248">
        <v>5.9926921946089499E-2</v>
      </c>
      <c r="W49" s="248">
        <v>5.94803765010746E-2</v>
      </c>
      <c r="X49" s="248">
        <v>5.92446296253646E-2</v>
      </c>
      <c r="Y49" s="248">
        <v>5.8765653960461399E-2</v>
      </c>
      <c r="Z49" s="248">
        <v>5.8064534008020599E-2</v>
      </c>
      <c r="AA49" s="248">
        <v>5.7374456318209699E-2</v>
      </c>
      <c r="AB49" s="248">
        <v>5.6755665006316597E-2</v>
      </c>
      <c r="AC49" s="248">
        <v>5.6157043181246202E-2</v>
      </c>
      <c r="AD49" s="248">
        <v>5.5302944342273397E-2</v>
      </c>
      <c r="AE49" s="248">
        <v>5.4682102850342099E-2</v>
      </c>
      <c r="AF49" s="248">
        <v>5.41998440197985E-2</v>
      </c>
      <c r="AG49" s="248">
        <v>5.3941531778844899E-2</v>
      </c>
      <c r="AH49" s="248">
        <v>5.3730343538543099E-2</v>
      </c>
      <c r="AI49" s="248">
        <v>5.3769664761279201E-2</v>
      </c>
      <c r="AJ49" s="248">
        <v>5.4003302123476801E-2</v>
      </c>
      <c r="AK49" s="248">
        <v>5.4187321146154203E-2</v>
      </c>
      <c r="AL49" s="248">
        <v>5.4292560797395403E-2</v>
      </c>
      <c r="AM49" s="248">
        <v>5.43939356284346E-2</v>
      </c>
      <c r="AN49" s="248">
        <v>5.45001206465342E-2</v>
      </c>
      <c r="AO49" s="248">
        <v>5.4660450167533403E-2</v>
      </c>
      <c r="AP49" s="248">
        <v>5.4720918373352301E-2</v>
      </c>
      <c r="AQ49" s="248">
        <v>5.4828284967677901E-2</v>
      </c>
      <c r="AR49" s="248">
        <v>5.4896969282753699E-2</v>
      </c>
      <c r="AS49" s="248">
        <v>5.4969113565395598E-2</v>
      </c>
      <c r="AT49" s="248">
        <v>5.4995408100351202E-2</v>
      </c>
      <c r="AU49" s="248">
        <v>5.5047708403385701E-2</v>
      </c>
      <c r="AV49" s="248">
        <v>5.5112151045732097E-2</v>
      </c>
      <c r="AW49" s="248">
        <v>5.5214877239271001E-2</v>
      </c>
      <c r="AX49" s="248">
        <v>5.5247430763065701E-2</v>
      </c>
      <c r="AY49" s="248">
        <v>5.53355952591605E-2</v>
      </c>
      <c r="AZ49" s="248">
        <v>5.5383370965737803E-2</v>
      </c>
      <c r="BA49" s="248">
        <v>5.5434823846707698E-2</v>
      </c>
      <c r="BB49" s="248">
        <v>5.5474616861135202E-2</v>
      </c>
      <c r="BC49" s="248">
        <v>5.5535128666874503E-2</v>
      </c>
      <c r="BD49" s="248">
        <v>5.55904128590365E-2</v>
      </c>
      <c r="BE49" s="248">
        <v>5.5589075449722199E-2</v>
      </c>
      <c r="BF49" s="248">
        <v>5.5589103178528297E-2</v>
      </c>
      <c r="BG49" s="248">
        <v>5.5545292519034402E-2</v>
      </c>
      <c r="BH49" s="248">
        <v>5.5564005197081399E-2</v>
      </c>
      <c r="BI49" s="248">
        <v>5.5562756928139799E-2</v>
      </c>
      <c r="BJ49" s="248">
        <v>5.5584324805364203E-2</v>
      </c>
      <c r="BK49" s="248">
        <v>5.5592938287450197E-2</v>
      </c>
      <c r="BL49" s="248">
        <v>5.5650657131856698E-2</v>
      </c>
      <c r="BM49" s="248">
        <v>5.5683706275990098E-2</v>
      </c>
      <c r="BN49" s="248">
        <v>5.5686561804801998E-2</v>
      </c>
      <c r="BO49" s="248">
        <v>5.5682578763872101E-2</v>
      </c>
      <c r="BP49" s="248">
        <v>5.5676269278038398E-2</v>
      </c>
      <c r="BQ49" s="248">
        <v>5.5692306026081703E-2</v>
      </c>
      <c r="BR49" s="248">
        <v>5.5702028494149902E-2</v>
      </c>
      <c r="BS49" s="248">
        <v>5.5667368339873097E-2</v>
      </c>
      <c r="BT49" s="248">
        <v>5.5640952971047902E-2</v>
      </c>
      <c r="BU49" s="248">
        <v>5.5622444490292203E-2</v>
      </c>
      <c r="BV49" s="248">
        <v>5.5660763303394999E-2</v>
      </c>
      <c r="BW49" s="248">
        <v>5.5588521687401297E-2</v>
      </c>
      <c r="BX49" s="248">
        <v>5.5426916461473803E-2</v>
      </c>
      <c r="BY49" s="248">
        <v>5.5142126384019899E-2</v>
      </c>
      <c r="BZ49" s="248">
        <v>5.47913392362658E-2</v>
      </c>
      <c r="CA49" s="248">
        <v>5.4419398424043197E-2</v>
      </c>
      <c r="CB49" s="248">
        <v>5.4268458816396199E-2</v>
      </c>
      <c r="CC49" s="248">
        <v>5.4255054797303699E-2</v>
      </c>
      <c r="CD49" s="248">
        <v>5.4329337760343002E-2</v>
      </c>
      <c r="CE49" s="248">
        <v>5.4343600225960999E-2</v>
      </c>
      <c r="CF49" s="248">
        <v>5.4394358782086399E-2</v>
      </c>
      <c r="CG49" s="248">
        <v>5.4466256439383201E-2</v>
      </c>
      <c r="CH49" s="248">
        <v>5.4568322713300497E-2</v>
      </c>
      <c r="CI49" s="248">
        <v>5.4655668731945502E-2</v>
      </c>
      <c r="CJ49" s="248">
        <v>5.4732805627277399E-2</v>
      </c>
      <c r="CK49" s="248">
        <v>5.4824106683889803E-2</v>
      </c>
      <c r="CL49" s="248">
        <v>5.5057360629649603E-2</v>
      </c>
      <c r="CM49" s="248">
        <v>5.5215367289461498E-2</v>
      </c>
      <c r="CN49" s="248">
        <v>5.5551356620538797E-2</v>
      </c>
      <c r="CO49" s="248">
        <v>5.5933825848090798E-2</v>
      </c>
      <c r="CP49" s="248">
        <v>5.6404575577109303E-2</v>
      </c>
      <c r="CQ49" s="248">
        <v>5.6829412704272698E-2</v>
      </c>
      <c r="CR49" s="248">
        <v>5.7358946820706601E-2</v>
      </c>
      <c r="CS49" s="248">
        <v>5.8005136319362202E-2</v>
      </c>
      <c r="CT49" s="248">
        <v>5.8655522216636599E-2</v>
      </c>
      <c r="CU49" s="248">
        <v>5.9233091307102997E-2</v>
      </c>
      <c r="CV49" s="248">
        <v>5.9827249903979897E-2</v>
      </c>
      <c r="CW49" s="248">
        <v>6.0408864094518303E-2</v>
      </c>
      <c r="CX49" s="247" t="s">
        <v>274</v>
      </c>
      <c r="CZ49" s="3" t="s">
        <v>323</v>
      </c>
    </row>
    <row r="50" spans="1:104" x14ac:dyDescent="0.2">
      <c r="A50" s="243" t="s">
        <v>248</v>
      </c>
      <c r="B50" s="212" t="s">
        <v>329</v>
      </c>
      <c r="C50" s="212" t="s">
        <v>330</v>
      </c>
      <c r="D50" s="246">
        <v>41298</v>
      </c>
      <c r="E50" s="247"/>
      <c r="F50" s="248">
        <v>6.4575126603403907E-2</v>
      </c>
      <c r="G50" s="248">
        <v>6.49509802133168E-2</v>
      </c>
      <c r="H50" s="248">
        <v>6.5337783159006999E-2</v>
      </c>
      <c r="I50" s="248">
        <v>6.5553075178320999E-2</v>
      </c>
      <c r="J50" s="248">
        <v>6.5770673235273705E-2</v>
      </c>
      <c r="K50" s="248">
        <v>6.5958358853109397E-2</v>
      </c>
      <c r="L50" s="248">
        <v>6.6204676520351405E-2</v>
      </c>
      <c r="M50" s="248">
        <v>6.6390171235066797E-2</v>
      </c>
      <c r="N50" s="248">
        <v>6.6475291379833101E-2</v>
      </c>
      <c r="O50" s="248">
        <v>6.6624552423939706E-2</v>
      </c>
      <c r="P50" s="248">
        <v>6.6635062074759596E-2</v>
      </c>
      <c r="Q50" s="248">
        <v>6.6630098156918005E-2</v>
      </c>
      <c r="R50" s="248">
        <v>6.6665782493286099E-2</v>
      </c>
      <c r="S50" s="248">
        <v>6.6742195198229506E-2</v>
      </c>
      <c r="T50" s="248">
        <v>6.6588786760684998E-2</v>
      </c>
      <c r="U50" s="248">
        <v>6.6335651898873499E-2</v>
      </c>
      <c r="V50" s="248">
        <v>6.6079227099278506E-2</v>
      </c>
      <c r="W50" s="248">
        <v>6.5929677882617194E-2</v>
      </c>
      <c r="X50" s="248">
        <v>6.5594815518856195E-2</v>
      </c>
      <c r="Y50" s="248">
        <v>6.5217082973907395E-2</v>
      </c>
      <c r="Z50" s="248">
        <v>6.4400483013306503E-2</v>
      </c>
      <c r="AA50" s="248">
        <v>6.3718104190521097E-2</v>
      </c>
      <c r="AB50" s="248">
        <v>6.3071680759102494E-2</v>
      </c>
      <c r="AC50" s="248">
        <v>6.24248833045251E-2</v>
      </c>
      <c r="AD50" s="248">
        <v>6.1517791680386603E-2</v>
      </c>
      <c r="AE50" s="248">
        <v>6.0794593661809601E-2</v>
      </c>
      <c r="AF50" s="248">
        <v>6.0359340015735903E-2</v>
      </c>
      <c r="AG50" s="248">
        <v>6.0069182522585897E-2</v>
      </c>
      <c r="AH50" s="248">
        <v>5.98906762703127E-2</v>
      </c>
      <c r="AI50" s="248">
        <v>5.9917544438725899E-2</v>
      </c>
      <c r="AJ50" s="248">
        <v>6.0107223521181502E-2</v>
      </c>
      <c r="AK50" s="248">
        <v>6.0271843321506799E-2</v>
      </c>
      <c r="AL50" s="248">
        <v>6.0269190025375098E-2</v>
      </c>
      <c r="AM50" s="248">
        <v>6.0210603159233503E-2</v>
      </c>
      <c r="AN50" s="248">
        <v>6.02280923167446E-2</v>
      </c>
      <c r="AO50" s="248">
        <v>6.0221594958253903E-2</v>
      </c>
      <c r="AP50" s="248">
        <v>6.0188611961004501E-2</v>
      </c>
      <c r="AQ50" s="248">
        <v>6.0182380123459403E-2</v>
      </c>
      <c r="AR50" s="248">
        <v>6.0178181588425701E-2</v>
      </c>
      <c r="AS50" s="248">
        <v>6.0146694809462997E-2</v>
      </c>
      <c r="AT50" s="248">
        <v>6.0134667961582303E-2</v>
      </c>
      <c r="AU50" s="248">
        <v>6.01177413714028E-2</v>
      </c>
      <c r="AV50" s="248">
        <v>6.0074737486708198E-2</v>
      </c>
      <c r="AW50" s="248">
        <v>6.00614323534275E-2</v>
      </c>
      <c r="AX50" s="248">
        <v>6.0060903508053799E-2</v>
      </c>
      <c r="AY50" s="248">
        <v>6.0040174963769503E-2</v>
      </c>
      <c r="AZ50" s="248">
        <v>6.0009846187735999E-2</v>
      </c>
      <c r="BA50" s="248">
        <v>6.0038440923725199E-2</v>
      </c>
      <c r="BB50" s="248">
        <v>6.0057723117125601E-2</v>
      </c>
      <c r="BC50" s="248">
        <v>6.0048915605568798E-2</v>
      </c>
      <c r="BD50" s="248">
        <v>5.99800040201501E-2</v>
      </c>
      <c r="BE50" s="248">
        <v>5.9954486284287303E-2</v>
      </c>
      <c r="BF50" s="248">
        <v>5.9872729783396798E-2</v>
      </c>
      <c r="BG50" s="248">
        <v>5.9830698306564699E-2</v>
      </c>
      <c r="BH50" s="248">
        <v>5.9829324560718398E-2</v>
      </c>
      <c r="BI50" s="248">
        <v>5.9809929567389598E-2</v>
      </c>
      <c r="BJ50" s="248">
        <v>5.9813066387378502E-2</v>
      </c>
      <c r="BK50" s="248">
        <v>5.9757887095815899E-2</v>
      </c>
      <c r="BL50" s="248">
        <v>5.9749674822789201E-2</v>
      </c>
      <c r="BM50" s="248">
        <v>5.9781659336316698E-2</v>
      </c>
      <c r="BN50" s="248">
        <v>5.9750352925357499E-2</v>
      </c>
      <c r="BO50" s="248">
        <v>5.9739510461306697E-2</v>
      </c>
      <c r="BP50" s="248">
        <v>5.97104419477439E-2</v>
      </c>
      <c r="BQ50" s="248">
        <v>5.97132816567673E-2</v>
      </c>
      <c r="BR50" s="248">
        <v>5.9711476317873401E-2</v>
      </c>
      <c r="BS50" s="248">
        <v>5.9670966837534603E-2</v>
      </c>
      <c r="BT50" s="248">
        <v>5.9710591446358798E-2</v>
      </c>
      <c r="BU50" s="248">
        <v>5.9675161889643898E-2</v>
      </c>
      <c r="BV50" s="248">
        <v>5.9727438197893001E-2</v>
      </c>
      <c r="BW50" s="248">
        <v>5.97068949733464E-2</v>
      </c>
      <c r="BX50" s="248">
        <v>5.9672145074301998E-2</v>
      </c>
      <c r="BY50" s="248">
        <v>5.9578659949325499E-2</v>
      </c>
      <c r="BZ50" s="248">
        <v>5.93925553242124E-2</v>
      </c>
      <c r="CA50" s="248">
        <v>5.9243257912393099E-2</v>
      </c>
      <c r="CB50" s="248">
        <v>5.9158235454343303E-2</v>
      </c>
      <c r="CC50" s="248">
        <v>5.9157522030902299E-2</v>
      </c>
      <c r="CD50" s="248">
        <v>5.9179027447617202E-2</v>
      </c>
      <c r="CE50" s="248">
        <v>5.9214206302875501E-2</v>
      </c>
      <c r="CF50" s="248">
        <v>5.9256031307036001E-2</v>
      </c>
      <c r="CG50" s="248">
        <v>5.9288708913011599E-2</v>
      </c>
      <c r="CH50" s="248">
        <v>5.9358328481118702E-2</v>
      </c>
      <c r="CI50" s="248">
        <v>5.9386711978213901E-2</v>
      </c>
      <c r="CJ50" s="248">
        <v>5.9495010064535503E-2</v>
      </c>
      <c r="CK50" s="248">
        <v>5.9601550554366001E-2</v>
      </c>
      <c r="CL50" s="248">
        <v>5.9730283080417501E-2</v>
      </c>
      <c r="CM50" s="248">
        <v>5.9854516596920801E-2</v>
      </c>
      <c r="CN50" s="248">
        <v>6.0071097517349903E-2</v>
      </c>
      <c r="CO50" s="248">
        <v>6.0342840380546901E-2</v>
      </c>
      <c r="CP50" s="248">
        <v>6.0675516255534599E-2</v>
      </c>
      <c r="CQ50" s="248">
        <v>6.0996919522315E-2</v>
      </c>
      <c r="CR50" s="248">
        <v>6.1356066057257998E-2</v>
      </c>
      <c r="CS50" s="248">
        <v>6.1888789724168697E-2</v>
      </c>
      <c r="CT50" s="248">
        <v>6.2336516211698903E-2</v>
      </c>
      <c r="CU50" s="248">
        <v>6.28123990948216E-2</v>
      </c>
      <c r="CV50" s="248">
        <v>6.3274512399230196E-2</v>
      </c>
      <c r="CW50" s="248">
        <v>6.3708884524590503E-2</v>
      </c>
      <c r="CX50" s="247" t="s">
        <v>275</v>
      </c>
      <c r="CZ50" s="3" t="s">
        <v>323</v>
      </c>
    </row>
    <row r="51" spans="1:104" x14ac:dyDescent="0.2">
      <c r="A51" s="243" t="s">
        <v>251</v>
      </c>
      <c r="B51" s="212" t="s">
        <v>329</v>
      </c>
      <c r="C51" s="212" t="s">
        <v>330</v>
      </c>
      <c r="D51" s="246">
        <v>41298</v>
      </c>
      <c r="E51" s="247"/>
      <c r="F51" s="248">
        <v>6.0863392968663103E-2</v>
      </c>
      <c r="G51" s="248">
        <v>6.1299294128094699E-2</v>
      </c>
      <c r="H51" s="248">
        <v>6.1745264284642401E-2</v>
      </c>
      <c r="I51" s="248">
        <v>6.1992422276132803E-2</v>
      </c>
      <c r="J51" s="248">
        <v>6.2241501367465799E-2</v>
      </c>
      <c r="K51" s="248">
        <v>6.2455780921901502E-2</v>
      </c>
      <c r="L51" s="248">
        <v>6.2736250824019998E-2</v>
      </c>
      <c r="M51" s="248">
        <v>6.2946927395660005E-2</v>
      </c>
      <c r="N51" s="248">
        <v>6.3043454057758103E-2</v>
      </c>
      <c r="O51" s="248">
        <v>6.3212496985799699E-2</v>
      </c>
      <c r="P51" s="248">
        <v>6.3224389125634703E-2</v>
      </c>
      <c r="Q51" s="248">
        <v>6.3218772399003906E-2</v>
      </c>
      <c r="R51" s="248">
        <v>6.3259142924699294E-2</v>
      </c>
      <c r="S51" s="248">
        <v>6.3345538535484497E-2</v>
      </c>
      <c r="T51" s="248">
        <v>6.3172016388066105E-2</v>
      </c>
      <c r="U51" s="248">
        <v>6.2885053410105599E-2</v>
      </c>
      <c r="V51" s="248">
        <v>6.2593511642010005E-2</v>
      </c>
      <c r="W51" s="248">
        <v>6.2423068643199797E-2</v>
      </c>
      <c r="X51" s="248">
        <v>6.2040256888555703E-2</v>
      </c>
      <c r="Y51" s="248">
        <v>6.1606372521607097E-2</v>
      </c>
      <c r="Z51" s="248">
        <v>6.0659919390544298E-2</v>
      </c>
      <c r="AA51" s="248">
        <v>5.9858566449645399E-2</v>
      </c>
      <c r="AB51" s="248">
        <v>5.9088621149851701E-2</v>
      </c>
      <c r="AC51" s="248">
        <v>5.8305113230150703E-2</v>
      </c>
      <c r="AD51" s="248">
        <v>5.7176701063296399E-2</v>
      </c>
      <c r="AE51" s="248">
        <v>5.6241224774827903E-2</v>
      </c>
      <c r="AF51" s="248">
        <v>5.5655061723988E-2</v>
      </c>
      <c r="AG51" s="248">
        <v>5.5250326822699397E-2</v>
      </c>
      <c r="AH51" s="248">
        <v>5.4993931321383999E-2</v>
      </c>
      <c r="AI51" s="248">
        <v>5.5032945723225299E-2</v>
      </c>
      <c r="AJ51" s="248">
        <v>5.5304172202226401E-2</v>
      </c>
      <c r="AK51" s="248">
        <v>5.5534383628343301E-2</v>
      </c>
      <c r="AL51" s="248">
        <v>5.5530706844724498E-2</v>
      </c>
      <c r="AM51" s="248">
        <v>5.5449248870629603E-2</v>
      </c>
      <c r="AN51" s="248">
        <v>5.54736206440039E-2</v>
      </c>
      <c r="AO51" s="248">
        <v>5.5464571911468599E-2</v>
      </c>
      <c r="AP51" s="248">
        <v>5.5418534861412301E-2</v>
      </c>
      <c r="AQ51" s="248">
        <v>5.5409817079273997E-2</v>
      </c>
      <c r="AR51" s="248">
        <v>5.54039401595042E-2</v>
      </c>
      <c r="AS51" s="248">
        <v>5.53597741056117E-2</v>
      </c>
      <c r="AT51" s="248">
        <v>5.5342860526520002E-2</v>
      </c>
      <c r="AU51" s="248">
        <v>5.5319014566367099E-2</v>
      </c>
      <c r="AV51" s="248">
        <v>5.5258205850660998E-2</v>
      </c>
      <c r="AW51" s="248">
        <v>5.5239324746224401E-2</v>
      </c>
      <c r="AX51" s="248">
        <v>5.5238573599574597E-2</v>
      </c>
      <c r="AY51" s="248">
        <v>5.5209090864320201E-2</v>
      </c>
      <c r="AZ51" s="248">
        <v>5.5165806930987202E-2</v>
      </c>
      <c r="BA51" s="248">
        <v>5.5206620848378997E-2</v>
      </c>
      <c r="BB51" s="248">
        <v>5.5234055236582397E-2</v>
      </c>
      <c r="BC51" s="248">
        <v>5.5221532673115997E-2</v>
      </c>
      <c r="BD51" s="248">
        <v>5.51230422442891E-2</v>
      </c>
      <c r="BE51" s="248">
        <v>5.50863321086194E-2</v>
      </c>
      <c r="BF51" s="248">
        <v>5.4967781578926303E-2</v>
      </c>
      <c r="BG51" s="248">
        <v>5.4906244267629398E-2</v>
      </c>
      <c r="BH51" s="248">
        <v>5.4904225871397698E-2</v>
      </c>
      <c r="BI51" s="248">
        <v>5.4875680005063099E-2</v>
      </c>
      <c r="BJ51" s="248">
        <v>5.4880303142609402E-2</v>
      </c>
      <c r="BK51" s="248">
        <v>5.4798610970306597E-2</v>
      </c>
      <c r="BL51" s="248">
        <v>5.4786384350841801E-2</v>
      </c>
      <c r="BM51" s="248">
        <v>5.4833902178742698E-2</v>
      </c>
      <c r="BN51" s="248">
        <v>5.4787394617134E-2</v>
      </c>
      <c r="BO51" s="248">
        <v>5.4771225997100902E-2</v>
      </c>
      <c r="BP51" s="248">
        <v>5.4727716647393503E-2</v>
      </c>
      <c r="BQ51" s="248">
        <v>5.4731977638984901E-2</v>
      </c>
      <c r="BR51" s="248">
        <v>5.4729268991012797E-2</v>
      </c>
      <c r="BS51" s="248">
        <v>5.4668239273543501E-2</v>
      </c>
      <c r="BT51" s="248">
        <v>5.4727941028296097E-2</v>
      </c>
      <c r="BU51" s="248">
        <v>5.4674582095947201E-2</v>
      </c>
      <c r="BV51" s="248">
        <v>5.4753185275050603E-2</v>
      </c>
      <c r="BW51" s="248">
        <v>5.4722391140522103E-2</v>
      </c>
      <c r="BX51" s="248">
        <v>5.4670021281912499E-2</v>
      </c>
      <c r="BY51" s="248">
        <v>5.4527247480796001E-2</v>
      </c>
      <c r="BZ51" s="248">
        <v>5.4233206963403099E-2</v>
      </c>
      <c r="CA51" s="248">
        <v>5.39847909041795E-2</v>
      </c>
      <c r="CB51" s="248">
        <v>5.3836435396164797E-2</v>
      </c>
      <c r="CC51" s="248">
        <v>5.38351644784116E-2</v>
      </c>
      <c r="CD51" s="248">
        <v>5.3873272006906898E-2</v>
      </c>
      <c r="CE51" s="248">
        <v>5.3934753584269399E-2</v>
      </c>
      <c r="CF51" s="248">
        <v>5.4006595374582002E-2</v>
      </c>
      <c r="CG51" s="248">
        <v>5.4061867122944703E-2</v>
      </c>
      <c r="CH51" s="248">
        <v>5.4177402072192002E-2</v>
      </c>
      <c r="CI51" s="248">
        <v>5.4223722819548799E-2</v>
      </c>
      <c r="CJ51" s="248">
        <v>5.4396874245430299E-2</v>
      </c>
      <c r="CK51" s="248">
        <v>5.4562475656180602E-2</v>
      </c>
      <c r="CL51" s="248">
        <v>5.4757440310133798E-2</v>
      </c>
      <c r="CM51" s="248">
        <v>5.4941167357131601E-2</v>
      </c>
      <c r="CN51" s="248">
        <v>5.5253043640051298E-2</v>
      </c>
      <c r="CO51" s="248">
        <v>5.5632387613167397E-2</v>
      </c>
      <c r="CP51" s="248">
        <v>5.6082951632418901E-2</v>
      </c>
      <c r="CQ51" s="248">
        <v>5.6507079816125898E-2</v>
      </c>
      <c r="CR51" s="248">
        <v>5.6970818042658598E-2</v>
      </c>
      <c r="CS51" s="248">
        <v>5.7643154654178998E-2</v>
      </c>
      <c r="CT51" s="248">
        <v>5.81968629270962E-2</v>
      </c>
      <c r="CU51" s="248">
        <v>5.8776287610241403E-2</v>
      </c>
      <c r="CV51" s="248">
        <v>5.9331483894566203E-2</v>
      </c>
      <c r="CW51" s="248">
        <v>5.9847664328167703E-2</v>
      </c>
      <c r="CX51" s="247" t="s">
        <v>275</v>
      </c>
      <c r="CZ51" s="3" t="s">
        <v>323</v>
      </c>
    </row>
    <row r="52" spans="1:104" x14ac:dyDescent="0.2">
      <c r="A52" s="243" t="s">
        <v>248</v>
      </c>
      <c r="B52" s="212" t="s">
        <v>329</v>
      </c>
      <c r="C52" s="212" t="s">
        <v>330</v>
      </c>
      <c r="D52" s="246">
        <v>41299</v>
      </c>
      <c r="E52" s="247"/>
      <c r="F52" s="248">
        <v>6.4171819927776694E-2</v>
      </c>
      <c r="G52" s="248">
        <v>6.4618013806581498E-2</v>
      </c>
      <c r="H52" s="248">
        <v>6.4810152023449696E-2</v>
      </c>
      <c r="I52" s="248">
        <v>6.5147908582501302E-2</v>
      </c>
      <c r="J52" s="248">
        <v>6.5448192560149998E-2</v>
      </c>
      <c r="K52" s="248">
        <v>6.5608636210280402E-2</v>
      </c>
      <c r="L52" s="248">
        <v>6.5810608455475803E-2</v>
      </c>
      <c r="M52" s="248">
        <v>6.6021479116178602E-2</v>
      </c>
      <c r="N52" s="248">
        <v>6.6276958970671498E-2</v>
      </c>
      <c r="O52" s="248">
        <v>6.6174308442667695E-2</v>
      </c>
      <c r="P52" s="248">
        <v>6.6399809945883001E-2</v>
      </c>
      <c r="Q52" s="248">
        <v>6.6377921048007202E-2</v>
      </c>
      <c r="R52" s="248">
        <v>6.6411310824303696E-2</v>
      </c>
      <c r="S52" s="248">
        <v>6.6359261219671895E-2</v>
      </c>
      <c r="T52" s="248">
        <v>6.6301707267345994E-2</v>
      </c>
      <c r="U52" s="248">
        <v>6.6346632254411606E-2</v>
      </c>
      <c r="V52" s="248">
        <v>6.6040554356152706E-2</v>
      </c>
      <c r="W52" s="248">
        <v>6.5810177447553103E-2</v>
      </c>
      <c r="X52" s="248">
        <v>6.5516940940072696E-2</v>
      </c>
      <c r="Y52" s="248">
        <v>6.52172788198144E-2</v>
      </c>
      <c r="Z52" s="248">
        <v>6.4329447809005097E-2</v>
      </c>
      <c r="AA52" s="248">
        <v>6.3727456780647104E-2</v>
      </c>
      <c r="AB52" s="248">
        <v>6.3012612895557693E-2</v>
      </c>
      <c r="AC52" s="248">
        <v>6.2539479960043901E-2</v>
      </c>
      <c r="AD52" s="248">
        <v>6.1609556938338902E-2</v>
      </c>
      <c r="AE52" s="248">
        <v>6.0959461656559702E-2</v>
      </c>
      <c r="AF52" s="248">
        <v>6.0461911955635897E-2</v>
      </c>
      <c r="AG52" s="248">
        <v>6.0165627319728798E-2</v>
      </c>
      <c r="AH52" s="248">
        <v>5.9920429884155899E-2</v>
      </c>
      <c r="AI52" s="248">
        <v>5.9943000289870998E-2</v>
      </c>
      <c r="AJ52" s="248">
        <v>5.9997470254062199E-2</v>
      </c>
      <c r="AK52" s="248">
        <v>6.0117719393743198E-2</v>
      </c>
      <c r="AL52" s="248">
        <v>6.0114221318942902E-2</v>
      </c>
      <c r="AM52" s="248">
        <v>6.0090169809482202E-2</v>
      </c>
      <c r="AN52" s="248">
        <v>6.0075356919031098E-2</v>
      </c>
      <c r="AO52" s="248">
        <v>6.00251501090295E-2</v>
      </c>
      <c r="AP52" s="248">
        <v>5.9983270470035599E-2</v>
      </c>
      <c r="AQ52" s="248">
        <v>5.9896891698939997E-2</v>
      </c>
      <c r="AR52" s="248">
        <v>5.98506807662866E-2</v>
      </c>
      <c r="AS52" s="248">
        <v>5.9818195313558899E-2</v>
      </c>
      <c r="AT52" s="248">
        <v>5.9735621854510097E-2</v>
      </c>
      <c r="AU52" s="248">
        <v>5.96643882818979E-2</v>
      </c>
      <c r="AV52" s="248">
        <v>5.9651494514378303E-2</v>
      </c>
      <c r="AW52" s="248">
        <v>5.9584239469897798E-2</v>
      </c>
      <c r="AX52" s="248">
        <v>5.9555792482988201E-2</v>
      </c>
      <c r="AY52" s="248">
        <v>5.9539149918545697E-2</v>
      </c>
      <c r="AZ52" s="248">
        <v>5.9534713304665698E-2</v>
      </c>
      <c r="BA52" s="248">
        <v>5.9500130833824202E-2</v>
      </c>
      <c r="BB52" s="248">
        <v>5.9526583070997202E-2</v>
      </c>
      <c r="BC52" s="248">
        <v>5.94898331233936E-2</v>
      </c>
      <c r="BD52" s="248">
        <v>5.9519939742804999E-2</v>
      </c>
      <c r="BE52" s="248">
        <v>5.9491725922889302E-2</v>
      </c>
      <c r="BF52" s="248">
        <v>5.9445818494609698E-2</v>
      </c>
      <c r="BG52" s="248">
        <v>5.9445227539997501E-2</v>
      </c>
      <c r="BH52" s="248">
        <v>5.94545813346656E-2</v>
      </c>
      <c r="BI52" s="248">
        <v>5.9462917197436203E-2</v>
      </c>
      <c r="BJ52" s="248">
        <v>5.94417634654055E-2</v>
      </c>
      <c r="BK52" s="248">
        <v>5.9474350612222199E-2</v>
      </c>
      <c r="BL52" s="248">
        <v>5.94530317015214E-2</v>
      </c>
      <c r="BM52" s="248">
        <v>5.9473841489127502E-2</v>
      </c>
      <c r="BN52" s="248">
        <v>5.94652238227973E-2</v>
      </c>
      <c r="BO52" s="248">
        <v>5.9444440852548103E-2</v>
      </c>
      <c r="BP52" s="248">
        <v>5.9458523424854998E-2</v>
      </c>
      <c r="BQ52" s="248">
        <v>5.9436092976207999E-2</v>
      </c>
      <c r="BR52" s="248">
        <v>5.9420769281849597E-2</v>
      </c>
      <c r="BS52" s="248">
        <v>5.9390447610041398E-2</v>
      </c>
      <c r="BT52" s="248">
        <v>5.9398283086007399E-2</v>
      </c>
      <c r="BU52" s="248">
        <v>5.9402116646794803E-2</v>
      </c>
      <c r="BV52" s="248">
        <v>5.94403876256503E-2</v>
      </c>
      <c r="BW52" s="248">
        <v>5.9402246702120402E-2</v>
      </c>
      <c r="BX52" s="248">
        <v>5.9333583820272602E-2</v>
      </c>
      <c r="BY52" s="248">
        <v>5.9261019605205099E-2</v>
      </c>
      <c r="BZ52" s="248">
        <v>5.9138687885413002E-2</v>
      </c>
      <c r="CA52" s="248">
        <v>5.9052128503766101E-2</v>
      </c>
      <c r="CB52" s="248">
        <v>5.9030264165871899E-2</v>
      </c>
      <c r="CC52" s="248">
        <v>5.9056515844348699E-2</v>
      </c>
      <c r="CD52" s="248">
        <v>5.9080178355556699E-2</v>
      </c>
      <c r="CE52" s="248">
        <v>5.9128198352661102E-2</v>
      </c>
      <c r="CF52" s="248">
        <v>5.9191739884129499E-2</v>
      </c>
      <c r="CG52" s="248">
        <v>5.9245883738467398E-2</v>
      </c>
      <c r="CH52" s="248">
        <v>5.9287837369632501E-2</v>
      </c>
      <c r="CI52" s="248">
        <v>5.9336474574761898E-2</v>
      </c>
      <c r="CJ52" s="248">
        <v>5.9444446932434898E-2</v>
      </c>
      <c r="CK52" s="248">
        <v>5.9523739661960402E-2</v>
      </c>
      <c r="CL52" s="248">
        <v>5.9596002319878098E-2</v>
      </c>
      <c r="CM52" s="248">
        <v>5.9725077327592101E-2</v>
      </c>
      <c r="CN52" s="248">
        <v>5.98537073256643E-2</v>
      </c>
      <c r="CO52" s="248">
        <v>5.99819689973871E-2</v>
      </c>
      <c r="CP52" s="248">
        <v>6.0199579571204698E-2</v>
      </c>
      <c r="CQ52" s="248">
        <v>6.0398023753244101E-2</v>
      </c>
      <c r="CR52" s="248">
        <v>6.0633842623344703E-2</v>
      </c>
      <c r="CS52" s="248">
        <v>6.0910874149749397E-2</v>
      </c>
      <c r="CT52" s="248">
        <v>6.1258754945957998E-2</v>
      </c>
      <c r="CU52" s="248">
        <v>6.1558462528222398E-2</v>
      </c>
      <c r="CV52" s="248">
        <v>6.1903575563366599E-2</v>
      </c>
      <c r="CW52" s="248">
        <v>6.2203319986139198E-2</v>
      </c>
      <c r="CX52" s="247" t="s">
        <v>276</v>
      </c>
      <c r="CZ52" s="3" t="s">
        <v>323</v>
      </c>
    </row>
    <row r="53" spans="1:104" x14ac:dyDescent="0.2">
      <c r="A53" s="243" t="s">
        <v>251</v>
      </c>
      <c r="B53" s="212" t="s">
        <v>329</v>
      </c>
      <c r="C53" s="212" t="s">
        <v>330</v>
      </c>
      <c r="D53" s="246">
        <v>41299</v>
      </c>
      <c r="E53" s="247"/>
      <c r="F53" s="248">
        <v>6.03925539874684E-2</v>
      </c>
      <c r="G53" s="248">
        <v>6.0913267212727502E-2</v>
      </c>
      <c r="H53" s="248">
        <v>6.1136275072800103E-2</v>
      </c>
      <c r="I53" s="248">
        <v>6.15266632042085E-2</v>
      </c>
      <c r="J53" s="248">
        <v>6.1872107206574899E-2</v>
      </c>
      <c r="K53" s="248">
        <v>6.2056089585602298E-2</v>
      </c>
      <c r="L53" s="248">
        <v>6.2287137741076699E-2</v>
      </c>
      <c r="M53" s="248">
        <v>6.2527732486961002E-2</v>
      </c>
      <c r="N53" s="248">
        <v>6.2818399643459893E-2</v>
      </c>
      <c r="O53" s="248">
        <v>6.2701716831094503E-2</v>
      </c>
      <c r="P53" s="248">
        <v>6.29578623831549E-2</v>
      </c>
      <c r="Q53" s="248">
        <v>6.2933028001201805E-2</v>
      </c>
      <c r="R53" s="248">
        <v>6.2970908416622201E-2</v>
      </c>
      <c r="S53" s="248">
        <v>6.2911852338738097E-2</v>
      </c>
      <c r="T53" s="248">
        <v>6.2846510176796003E-2</v>
      </c>
      <c r="U53" s="248">
        <v>6.2897518104906305E-2</v>
      </c>
      <c r="V53" s="248">
        <v>6.2549465666999093E-2</v>
      </c>
      <c r="W53" s="248">
        <v>6.2286645326639099E-2</v>
      </c>
      <c r="X53" s="248">
        <v>6.1950990598119197E-2</v>
      </c>
      <c r="Y53" s="248">
        <v>6.16065980798884E-2</v>
      </c>
      <c r="Z53" s="248">
        <v>6.0576979704403199E-2</v>
      </c>
      <c r="AA53" s="248">
        <v>5.9869623569169E-2</v>
      </c>
      <c r="AB53" s="248">
        <v>5.9017658684528101E-2</v>
      </c>
      <c r="AC53" s="248">
        <v>5.8445032735104298E-2</v>
      </c>
      <c r="AD53" s="248">
        <v>5.7292800536458598E-2</v>
      </c>
      <c r="AE53" s="248">
        <v>5.6458132854488502E-2</v>
      </c>
      <c r="AF53" s="248">
        <v>5.5795204118033501E-2</v>
      </c>
      <c r="AG53" s="248">
        <v>5.53863500993848E-2</v>
      </c>
      <c r="AH53" s="248">
        <v>5.50371261438138E-2</v>
      </c>
      <c r="AI53" s="248">
        <v>5.5069764203630099E-2</v>
      </c>
      <c r="AJ53" s="248">
        <v>5.5148093300637697E-2</v>
      </c>
      <c r="AK53" s="248">
        <v>5.5318983572444899E-2</v>
      </c>
      <c r="AL53" s="248">
        <v>5.5314049355765602E-2</v>
      </c>
      <c r="AM53" s="248">
        <v>5.52800654009288E-2</v>
      </c>
      <c r="AN53" s="248">
        <v>5.5259084090921798E-2</v>
      </c>
      <c r="AO53" s="248">
        <v>5.5187670087101397E-2</v>
      </c>
      <c r="AP53" s="248">
        <v>5.5127731818562599E-2</v>
      </c>
      <c r="AQ53" s="248">
        <v>5.5002970800469501E-2</v>
      </c>
      <c r="AR53" s="248">
        <v>5.4935552295272597E-2</v>
      </c>
      <c r="AS53" s="248">
        <v>5.4887857029314799E-2</v>
      </c>
      <c r="AT53" s="248">
        <v>5.4765419309128302E-2</v>
      </c>
      <c r="AU53" s="248">
        <v>5.4658281809421803E-2</v>
      </c>
      <c r="AV53" s="248">
        <v>5.4638726616014301E-2</v>
      </c>
      <c r="AW53" s="248">
        <v>5.4535851100292097E-2</v>
      </c>
      <c r="AX53" s="248">
        <v>5.4491869394246502E-2</v>
      </c>
      <c r="AY53" s="248">
        <v>5.4466000997620799E-2</v>
      </c>
      <c r="AZ53" s="248">
        <v>5.4459087313602203E-2</v>
      </c>
      <c r="BA53" s="248">
        <v>5.4404933685302401E-2</v>
      </c>
      <c r="BB53" s="248">
        <v>5.44463981799818E-2</v>
      </c>
      <c r="BC53" s="248">
        <v>5.4388715431798199E-2</v>
      </c>
      <c r="BD53" s="248">
        <v>5.4436010673893302E-2</v>
      </c>
      <c r="BE53" s="248">
        <v>5.43916997525625E-2</v>
      </c>
      <c r="BF53" s="248">
        <v>5.4318887713166703E-2</v>
      </c>
      <c r="BG53" s="248">
        <v>5.4317944387949499E-2</v>
      </c>
      <c r="BH53" s="248">
        <v>5.4332857165967703E-2</v>
      </c>
      <c r="BI53" s="248">
        <v>5.4346114254208301E-2</v>
      </c>
      <c r="BJ53" s="248">
        <v>5.4312411590750703E-2</v>
      </c>
      <c r="BK53" s="248">
        <v>5.4364248259339901E-2</v>
      </c>
      <c r="BL53" s="248">
        <v>5.4330389289369403E-2</v>
      </c>
      <c r="BM53" s="248">
        <v>5.4363441961807299E-2</v>
      </c>
      <c r="BN53" s="248">
        <v>5.43497772478614E-2</v>
      </c>
      <c r="BO53" s="248">
        <v>5.4316688374164E-2</v>
      </c>
      <c r="BP53" s="248">
        <v>5.4339130358583398E-2</v>
      </c>
      <c r="BQ53" s="248">
        <v>5.4303342895942998E-2</v>
      </c>
      <c r="BR53" s="248">
        <v>5.4278761358820898E-2</v>
      </c>
      <c r="BS53" s="248">
        <v>5.4229788000023899E-2</v>
      </c>
      <c r="BT53" s="248">
        <v>5.4242486776770002E-2</v>
      </c>
      <c r="BU53" s="248">
        <v>5.4248688555469902E-2</v>
      </c>
      <c r="BV53" s="248">
        <v>5.4310212592474601E-2</v>
      </c>
      <c r="BW53" s="248">
        <v>5.4248898825860398E-2</v>
      </c>
      <c r="BX53" s="248">
        <v>5.4136662915104598E-2</v>
      </c>
      <c r="BY53" s="248">
        <v>5.4015079372128599E-2</v>
      </c>
      <c r="BZ53" s="248">
        <v>5.3801438207155799E-2</v>
      </c>
      <c r="CA53" s="248">
        <v>5.3641540110894302E-2</v>
      </c>
      <c r="CB53" s="248">
        <v>5.3599661270936801E-2</v>
      </c>
      <c r="CC53" s="248">
        <v>5.3649863278556698E-2</v>
      </c>
      <c r="CD53" s="248">
        <v>5.3694320688589599E-2</v>
      </c>
      <c r="CE53" s="248">
        <v>5.3782503981391401E-2</v>
      </c>
      <c r="CF53" s="248">
        <v>5.3895607646677599E-2</v>
      </c>
      <c r="CG53" s="248">
        <v>5.3989282739476202E-2</v>
      </c>
      <c r="CH53" s="248">
        <v>5.4060402124021002E-2</v>
      </c>
      <c r="CI53" s="248">
        <v>5.4141440006560702E-2</v>
      </c>
      <c r="CJ53" s="248">
        <v>5.4316698082298803E-2</v>
      </c>
      <c r="CK53" s="248">
        <v>5.4441954335949901E-2</v>
      </c>
      <c r="CL53" s="248">
        <v>5.4553953713106597E-2</v>
      </c>
      <c r="CM53" s="248">
        <v>5.4749652442638401E-2</v>
      </c>
      <c r="CN53" s="248">
        <v>5.4939982998767303E-2</v>
      </c>
      <c r="CO53" s="248">
        <v>5.51258635791195E-2</v>
      </c>
      <c r="CP53" s="248">
        <v>5.5433862402056902E-2</v>
      </c>
      <c r="CQ53" s="248">
        <v>5.5708076691066699E-2</v>
      </c>
      <c r="CR53" s="248">
        <v>5.6027215504594899E-2</v>
      </c>
      <c r="CS53" s="248">
        <v>5.6394463019545399E-2</v>
      </c>
      <c r="CT53" s="248">
        <v>5.6846102825045902E-2</v>
      </c>
      <c r="CU53" s="248">
        <v>5.7228219054792702E-2</v>
      </c>
      <c r="CV53" s="248">
        <v>5.7661591482144302E-2</v>
      </c>
      <c r="CW53" s="248">
        <v>5.8033081964801302E-2</v>
      </c>
      <c r="CX53" s="247" t="s">
        <v>276</v>
      </c>
      <c r="CZ53" s="3" t="s">
        <v>323</v>
      </c>
    </row>
    <row r="54" spans="1:104" x14ac:dyDescent="0.2">
      <c r="A54" s="243" t="s">
        <v>248</v>
      </c>
      <c r="B54" s="212" t="s">
        <v>329</v>
      </c>
      <c r="C54" s="212" t="s">
        <v>330</v>
      </c>
      <c r="D54" s="246">
        <v>41300</v>
      </c>
      <c r="E54" s="247"/>
      <c r="F54" s="248">
        <v>6.2594253882746601E-2</v>
      </c>
      <c r="G54" s="248">
        <v>6.2878856746964598E-2</v>
      </c>
      <c r="H54" s="248">
        <v>6.3179777422885205E-2</v>
      </c>
      <c r="I54" s="248">
        <v>6.3386064130286898E-2</v>
      </c>
      <c r="J54" s="248">
        <v>6.3617410693946205E-2</v>
      </c>
      <c r="K54" s="248">
        <v>6.3834631609895207E-2</v>
      </c>
      <c r="L54" s="248">
        <v>6.4011938126130097E-2</v>
      </c>
      <c r="M54" s="248">
        <v>6.4141024729035503E-2</v>
      </c>
      <c r="N54" s="248">
        <v>6.4437698690332196E-2</v>
      </c>
      <c r="O54" s="248">
        <v>6.4463631662325299E-2</v>
      </c>
      <c r="P54" s="248">
        <v>6.4700143594878995E-2</v>
      </c>
      <c r="Q54" s="248">
        <v>6.4782858944994096E-2</v>
      </c>
      <c r="R54" s="248">
        <v>6.4812431199412504E-2</v>
      </c>
      <c r="S54" s="248">
        <v>6.4777396690185896E-2</v>
      </c>
      <c r="T54" s="248">
        <v>6.48996948804961E-2</v>
      </c>
      <c r="U54" s="248">
        <v>6.48421811524037E-2</v>
      </c>
      <c r="V54" s="248">
        <v>6.4773173131011094E-2</v>
      </c>
      <c r="W54" s="248">
        <v>6.4763635887729501E-2</v>
      </c>
      <c r="X54" s="248">
        <v>6.4683427271774299E-2</v>
      </c>
      <c r="Y54" s="248">
        <v>6.4518678730729404E-2</v>
      </c>
      <c r="Z54" s="248">
        <v>6.4194226302912896E-2</v>
      </c>
      <c r="AA54" s="248">
        <v>6.3975425537411507E-2</v>
      </c>
      <c r="AB54" s="248">
        <v>6.3633307763118194E-2</v>
      </c>
      <c r="AC54" s="248">
        <v>6.3478452743339894E-2</v>
      </c>
      <c r="AD54" s="248">
        <v>6.3065283474429398E-2</v>
      </c>
      <c r="AE54" s="248">
        <v>6.2719965071407896E-2</v>
      </c>
      <c r="AF54" s="248">
        <v>6.2480022834509201E-2</v>
      </c>
      <c r="AG54" s="248">
        <v>6.2234661202005603E-2</v>
      </c>
      <c r="AH54" s="248">
        <v>6.1909248322912599E-2</v>
      </c>
      <c r="AI54" s="248">
        <v>6.1679456898566402E-2</v>
      </c>
      <c r="AJ54" s="248">
        <v>6.16082370272477E-2</v>
      </c>
      <c r="AK54" s="248">
        <v>6.1433546237280097E-2</v>
      </c>
      <c r="AL54" s="248">
        <v>6.1135274140022303E-2</v>
      </c>
      <c r="AM54" s="248">
        <v>6.0892963861023899E-2</v>
      </c>
      <c r="AN54" s="248">
        <v>6.0732988062170701E-2</v>
      </c>
      <c r="AO54" s="248">
        <v>6.0580101486896999E-2</v>
      </c>
      <c r="AP54" s="248">
        <v>6.0404458708122402E-2</v>
      </c>
      <c r="AQ54" s="248">
        <v>6.02503048130099E-2</v>
      </c>
      <c r="AR54" s="248">
        <v>6.0160398129767499E-2</v>
      </c>
      <c r="AS54" s="248">
        <v>6.0077062261099198E-2</v>
      </c>
      <c r="AT54" s="248">
        <v>5.9990312601985299E-2</v>
      </c>
      <c r="AU54" s="248">
        <v>5.9930212618771801E-2</v>
      </c>
      <c r="AV54" s="248">
        <v>5.9891407211296099E-2</v>
      </c>
      <c r="AW54" s="248">
        <v>5.9877969900010299E-2</v>
      </c>
      <c r="AX54" s="248">
        <v>5.9882245676515997E-2</v>
      </c>
      <c r="AY54" s="248">
        <v>5.9860845745364898E-2</v>
      </c>
      <c r="AZ54" s="248">
        <v>5.9898620310423999E-2</v>
      </c>
      <c r="BA54" s="248">
        <v>5.99386493334799E-2</v>
      </c>
      <c r="BB54" s="248">
        <v>6.0007431270793603E-2</v>
      </c>
      <c r="BC54" s="248">
        <v>5.9995216274071901E-2</v>
      </c>
      <c r="BD54" s="248">
        <v>6.0064919421206599E-2</v>
      </c>
      <c r="BE54" s="248">
        <v>6.00419053047632E-2</v>
      </c>
      <c r="BF54" s="248">
        <v>6.0159182489182297E-2</v>
      </c>
      <c r="BG54" s="248">
        <v>6.0148623465844597E-2</v>
      </c>
      <c r="BH54" s="248">
        <v>6.0215258492431201E-2</v>
      </c>
      <c r="BI54" s="248">
        <v>6.0259139683517302E-2</v>
      </c>
      <c r="BJ54" s="248">
        <v>6.0283424530222403E-2</v>
      </c>
      <c r="BK54" s="248">
        <v>6.0307756650461598E-2</v>
      </c>
      <c r="BL54" s="248">
        <v>6.0355026301586498E-2</v>
      </c>
      <c r="BM54" s="248">
        <v>6.0392204038166898E-2</v>
      </c>
      <c r="BN54" s="248">
        <v>6.0382061551887897E-2</v>
      </c>
      <c r="BO54" s="248">
        <v>6.03643920809959E-2</v>
      </c>
      <c r="BP54" s="248">
        <v>6.0416459659475501E-2</v>
      </c>
      <c r="BQ54" s="248">
        <v>6.03728313613765E-2</v>
      </c>
      <c r="BR54" s="248">
        <v>6.0380472866654301E-2</v>
      </c>
      <c r="BS54" s="248">
        <v>6.0390848232698503E-2</v>
      </c>
      <c r="BT54" s="248">
        <v>6.0372521701980701E-2</v>
      </c>
      <c r="BU54" s="248">
        <v>6.0345482525226098E-2</v>
      </c>
      <c r="BV54" s="248">
        <v>6.0375137400774499E-2</v>
      </c>
      <c r="BW54" s="248">
        <v>6.0273519631541199E-2</v>
      </c>
      <c r="BX54" s="248">
        <v>6.0213565665628202E-2</v>
      </c>
      <c r="BY54" s="248">
        <v>6.0072201690936397E-2</v>
      </c>
      <c r="BZ54" s="248">
        <v>5.9867110899895701E-2</v>
      </c>
      <c r="CA54" s="248">
        <v>5.9705571597439298E-2</v>
      </c>
      <c r="CB54" s="248">
        <v>5.96435214785941E-2</v>
      </c>
      <c r="CC54" s="248">
        <v>5.9630086756722198E-2</v>
      </c>
      <c r="CD54" s="248">
        <v>5.96659373878973E-2</v>
      </c>
      <c r="CE54" s="248">
        <v>5.9737826495910598E-2</v>
      </c>
      <c r="CF54" s="248">
        <v>5.9782133868886402E-2</v>
      </c>
      <c r="CG54" s="248">
        <v>5.98195146860305E-2</v>
      </c>
      <c r="CH54" s="248">
        <v>5.9911451337604803E-2</v>
      </c>
      <c r="CI54" s="248">
        <v>5.9992795935820298E-2</v>
      </c>
      <c r="CJ54" s="248">
        <v>6.0082739442467899E-2</v>
      </c>
      <c r="CK54" s="248">
        <v>6.01283222817489E-2</v>
      </c>
      <c r="CL54" s="248">
        <v>6.0256949056110599E-2</v>
      </c>
      <c r="CM54" s="248">
        <v>6.0404743012486301E-2</v>
      </c>
      <c r="CN54" s="248">
        <v>6.0541247874925201E-2</v>
      </c>
      <c r="CO54" s="248">
        <v>6.0685923507912E-2</v>
      </c>
      <c r="CP54" s="248">
        <v>6.0927860747333099E-2</v>
      </c>
      <c r="CQ54" s="248">
        <v>6.11117795228922E-2</v>
      </c>
      <c r="CR54" s="248">
        <v>6.1367796280253198E-2</v>
      </c>
      <c r="CS54" s="248">
        <v>6.1615996071775703E-2</v>
      </c>
      <c r="CT54" s="248">
        <v>6.1988200494694397E-2</v>
      </c>
      <c r="CU54" s="248">
        <v>6.2230500389276598E-2</v>
      </c>
      <c r="CV54" s="248">
        <v>6.25901599883497E-2</v>
      </c>
      <c r="CW54" s="248">
        <v>6.2930728812612996E-2</v>
      </c>
      <c r="CX54" s="247" t="s">
        <v>277</v>
      </c>
      <c r="CZ54" s="3" t="s">
        <v>323</v>
      </c>
    </row>
    <row r="55" spans="1:104" x14ac:dyDescent="0.2">
      <c r="A55" s="243" t="s">
        <v>251</v>
      </c>
      <c r="B55" s="212" t="s">
        <v>329</v>
      </c>
      <c r="C55" s="212" t="s">
        <v>330</v>
      </c>
      <c r="D55" s="246">
        <v>41300</v>
      </c>
      <c r="E55" s="247"/>
      <c r="F55" s="248">
        <v>5.8511732269752197E-2</v>
      </c>
      <c r="G55" s="248">
        <v>5.8856553948967397E-2</v>
      </c>
      <c r="H55" s="248">
        <v>5.9218205683530999E-2</v>
      </c>
      <c r="I55" s="248">
        <v>5.9464537169921297E-2</v>
      </c>
      <c r="J55" s="248">
        <v>5.9739380759665298E-2</v>
      </c>
      <c r="K55" s="248">
        <v>5.9996176302754799E-2</v>
      </c>
      <c r="L55" s="248">
        <v>6.0204933526033198E-2</v>
      </c>
      <c r="M55" s="248">
        <v>6.0356460436593803E-2</v>
      </c>
      <c r="N55" s="248">
        <v>6.0703330263067803E-2</v>
      </c>
      <c r="O55" s="248">
        <v>6.0733563517175203E-2</v>
      </c>
      <c r="P55" s="248">
        <v>6.1008677942638298E-2</v>
      </c>
      <c r="Q55" s="248">
        <v>6.1104639339188298E-2</v>
      </c>
      <c r="R55" s="248">
        <v>6.1138916269048001E-2</v>
      </c>
      <c r="S55" s="248">
        <v>6.1098306313245997E-2</v>
      </c>
      <c r="T55" s="248">
        <v>6.12399691512606E-2</v>
      </c>
      <c r="U55" s="248">
        <v>6.1173382876924302E-2</v>
      </c>
      <c r="V55" s="248">
        <v>6.1093409069907699E-2</v>
      </c>
      <c r="W55" s="248">
        <v>6.1082349352197599E-2</v>
      </c>
      <c r="X55" s="248">
        <v>6.0989268959405998E-2</v>
      </c>
      <c r="Y55" s="248">
        <v>6.0797693649465197E-2</v>
      </c>
      <c r="Z55" s="248">
        <v>6.04188023084005E-2</v>
      </c>
      <c r="AA55" s="248">
        <v>6.0162004703991197E-2</v>
      </c>
      <c r="AB55" s="248">
        <v>5.9758214570942901E-2</v>
      </c>
      <c r="AC55" s="248">
        <v>5.9574469651166202E-2</v>
      </c>
      <c r="AD55" s="248">
        <v>5.9080940919475203E-2</v>
      </c>
      <c r="AE55" s="248">
        <v>5.8664395272681198E-2</v>
      </c>
      <c r="AF55" s="248">
        <v>5.8372501019021701E-2</v>
      </c>
      <c r="AG55" s="248">
        <v>5.8071688109894298E-2</v>
      </c>
      <c r="AH55" s="248">
        <v>5.7668662064283401E-2</v>
      </c>
      <c r="AI55" s="248">
        <v>5.73809059401513E-2</v>
      </c>
      <c r="AJ55" s="248">
        <v>5.7291134148409903E-2</v>
      </c>
      <c r="AK55" s="248">
        <v>5.7069662308704798E-2</v>
      </c>
      <c r="AL55" s="248">
        <v>5.66868761683616E-2</v>
      </c>
      <c r="AM55" s="248">
        <v>5.6370940732085699E-2</v>
      </c>
      <c r="AN55" s="248">
        <v>5.6159518849168297E-2</v>
      </c>
      <c r="AO55" s="248">
        <v>5.5955060733927697E-2</v>
      </c>
      <c r="AP55" s="248">
        <v>5.5716876260783602E-2</v>
      </c>
      <c r="AQ55" s="248">
        <v>5.5504506408161097E-2</v>
      </c>
      <c r="AR55" s="248">
        <v>5.5379015721959302E-2</v>
      </c>
      <c r="AS55" s="248">
        <v>5.52615015906118E-2</v>
      </c>
      <c r="AT55" s="248">
        <v>5.51378347665053E-2</v>
      </c>
      <c r="AU55" s="248">
        <v>5.5051285917402298E-2</v>
      </c>
      <c r="AV55" s="248">
        <v>5.4994994823746299E-2</v>
      </c>
      <c r="AW55" s="248">
        <v>5.4975424522776199E-2</v>
      </c>
      <c r="AX55" s="248">
        <v>5.4981656276223902E-2</v>
      </c>
      <c r="AY55" s="248">
        <v>5.4950424671927303E-2</v>
      </c>
      <c r="AZ55" s="248">
        <v>5.5005483289163097E-2</v>
      </c>
      <c r="BA55" s="248">
        <v>5.5063480939005198E-2</v>
      </c>
      <c r="BB55" s="248">
        <v>5.516235282958E-2</v>
      </c>
      <c r="BC55" s="248">
        <v>5.5144863935609301E-2</v>
      </c>
      <c r="BD55" s="248">
        <v>5.5244276322243199E-2</v>
      </c>
      <c r="BE55" s="248">
        <v>5.5211555046024097E-2</v>
      </c>
      <c r="BF55" s="248">
        <v>5.5377310035803901E-2</v>
      </c>
      <c r="BG55" s="248">
        <v>5.53624841407536E-2</v>
      </c>
      <c r="BH55" s="248">
        <v>5.54557409164462E-2</v>
      </c>
      <c r="BI55" s="248">
        <v>5.5516770147882699E-2</v>
      </c>
      <c r="BJ55" s="248">
        <v>5.5550420001330703E-2</v>
      </c>
      <c r="BK55" s="248">
        <v>5.5584048573807297E-2</v>
      </c>
      <c r="BL55" s="248">
        <v>5.5649137352457301E-2</v>
      </c>
      <c r="BM55" s="248">
        <v>5.5700113732109202E-2</v>
      </c>
      <c r="BN55" s="248">
        <v>5.56862252843289E-2</v>
      </c>
      <c r="BO55" s="248">
        <v>5.5661996898989999E-2</v>
      </c>
      <c r="BP55" s="248">
        <v>5.5733272630999003E-2</v>
      </c>
      <c r="BQ55" s="248">
        <v>5.5673574102318497E-2</v>
      </c>
      <c r="BR55" s="248">
        <v>5.56840485992766E-2</v>
      </c>
      <c r="BS55" s="248">
        <v>5.5698257975346097E-2</v>
      </c>
      <c r="BT55" s="248">
        <v>5.5673149474715002E-2</v>
      </c>
      <c r="BU55" s="248">
        <v>5.5636021024352098E-2</v>
      </c>
      <c r="BV55" s="248">
        <v>5.5676735905077601E-2</v>
      </c>
      <c r="BW55" s="248">
        <v>5.5536706022882701E-2</v>
      </c>
      <c r="BX55" s="248">
        <v>5.5453380596620201E-2</v>
      </c>
      <c r="BY55" s="248">
        <v>5.5254609835532598E-2</v>
      </c>
      <c r="BZ55" s="248">
        <v>5.4959579157465799E-2</v>
      </c>
      <c r="CA55" s="248">
        <v>5.4720403262766198E-2</v>
      </c>
      <c r="CB55" s="248">
        <v>5.4626608271335503E-2</v>
      </c>
      <c r="CC55" s="248">
        <v>5.4606142638277698E-2</v>
      </c>
      <c r="CD55" s="248">
        <v>5.4660627771662397E-2</v>
      </c>
      <c r="CE55" s="248">
        <v>5.4768711918104701E-2</v>
      </c>
      <c r="CF55" s="248">
        <v>5.4834605136616199E-2</v>
      </c>
      <c r="CG55" s="248">
        <v>5.48897991480152E-2</v>
      </c>
      <c r="CH55" s="248">
        <v>5.5024112100309101E-2</v>
      </c>
      <c r="CI55" s="248">
        <v>5.5141395099761598E-2</v>
      </c>
      <c r="CJ55" s="248">
        <v>5.5269545797203799E-2</v>
      </c>
      <c r="CK55" s="248">
        <v>5.5333926576524202E-2</v>
      </c>
      <c r="CL55" s="248">
        <v>5.5513730420897599E-2</v>
      </c>
      <c r="CM55" s="248">
        <v>5.5717264911164001E-2</v>
      </c>
      <c r="CN55" s="248">
        <v>5.5902691632757698E-2</v>
      </c>
      <c r="CO55" s="248">
        <v>5.6096842050614798E-2</v>
      </c>
      <c r="CP55" s="248">
        <v>5.6416745937799398E-2</v>
      </c>
      <c r="CQ55" s="248">
        <v>5.66564508941391E-2</v>
      </c>
      <c r="CR55" s="248">
        <v>5.6985808104552199E-2</v>
      </c>
      <c r="CS55" s="248">
        <v>5.7300928489672699E-2</v>
      </c>
      <c r="CT55" s="248">
        <v>5.7766903230940497E-2</v>
      </c>
      <c r="CU55" s="248">
        <v>5.8066565273178002E-2</v>
      </c>
      <c r="CV55" s="248">
        <v>5.8506750928269298E-2</v>
      </c>
      <c r="CW55" s="248">
        <v>5.8919101414403499E-2</v>
      </c>
      <c r="CX55" s="247" t="s">
        <v>277</v>
      </c>
      <c r="CZ55" s="3" t="s">
        <v>323</v>
      </c>
    </row>
    <row r="56" spans="1:104" x14ac:dyDescent="0.2">
      <c r="A56" s="243" t="s">
        <v>248</v>
      </c>
      <c r="B56" s="212" t="s">
        <v>329</v>
      </c>
      <c r="C56" s="212" t="s">
        <v>330</v>
      </c>
      <c r="D56" s="246">
        <v>41301</v>
      </c>
      <c r="E56" s="247"/>
      <c r="F56" s="248">
        <v>6.3296582711478894E-2</v>
      </c>
      <c r="G56" s="248">
        <v>6.3636981651976607E-2</v>
      </c>
      <c r="H56" s="248">
        <v>6.4022419629909497E-2</v>
      </c>
      <c r="I56" s="248">
        <v>6.4238686311914997E-2</v>
      </c>
      <c r="J56" s="248">
        <v>6.4455642886710296E-2</v>
      </c>
      <c r="K56" s="248">
        <v>6.4774800037637303E-2</v>
      </c>
      <c r="L56" s="248">
        <v>6.4952726862083102E-2</v>
      </c>
      <c r="M56" s="248">
        <v>6.5093615604196506E-2</v>
      </c>
      <c r="N56" s="248">
        <v>6.5288541155155894E-2</v>
      </c>
      <c r="O56" s="248">
        <v>6.5553332528864194E-2</v>
      </c>
      <c r="P56" s="248">
        <v>6.5585330023182897E-2</v>
      </c>
      <c r="Q56" s="248">
        <v>6.5698485953741406E-2</v>
      </c>
      <c r="R56" s="248">
        <v>6.5794887293124896E-2</v>
      </c>
      <c r="S56" s="248">
        <v>6.5972539460457294E-2</v>
      </c>
      <c r="T56" s="248">
        <v>6.6054932188709198E-2</v>
      </c>
      <c r="U56" s="248">
        <v>6.6125540913550204E-2</v>
      </c>
      <c r="V56" s="248">
        <v>6.6170529672218606E-2</v>
      </c>
      <c r="W56" s="248">
        <v>6.6105982048826506E-2</v>
      </c>
      <c r="X56" s="248">
        <v>6.6085094637724107E-2</v>
      </c>
      <c r="Y56" s="248">
        <v>6.6032070771855703E-2</v>
      </c>
      <c r="Z56" s="248">
        <v>6.5711249769567395E-2</v>
      </c>
      <c r="AA56" s="248">
        <v>6.5731453402474202E-2</v>
      </c>
      <c r="AB56" s="248">
        <v>6.5597307453984705E-2</v>
      </c>
      <c r="AC56" s="248">
        <v>6.5515177160738403E-2</v>
      </c>
      <c r="AD56" s="248">
        <v>6.5160054297239201E-2</v>
      </c>
      <c r="AE56" s="248">
        <v>6.5012889444686403E-2</v>
      </c>
      <c r="AF56" s="248">
        <v>6.4720942314794305E-2</v>
      </c>
      <c r="AG56" s="248">
        <v>6.4523018091114395E-2</v>
      </c>
      <c r="AH56" s="248">
        <v>6.4209887865700005E-2</v>
      </c>
      <c r="AI56" s="248">
        <v>6.4093128622298906E-2</v>
      </c>
      <c r="AJ56" s="248">
        <v>6.4017099068010203E-2</v>
      </c>
      <c r="AK56" s="248">
        <v>6.3847234795410601E-2</v>
      </c>
      <c r="AL56" s="248">
        <v>6.3468433816315104E-2</v>
      </c>
      <c r="AM56" s="248">
        <v>6.3130237603806594E-2</v>
      </c>
      <c r="AN56" s="248">
        <v>6.2848069783958405E-2</v>
      </c>
      <c r="AO56" s="248">
        <v>6.2608368679929499E-2</v>
      </c>
      <c r="AP56" s="248">
        <v>6.2305062735476098E-2</v>
      </c>
      <c r="AQ56" s="248">
        <v>6.2134599508160401E-2</v>
      </c>
      <c r="AR56" s="248">
        <v>6.1949968158326797E-2</v>
      </c>
      <c r="AS56" s="248">
        <v>6.1827036970827802E-2</v>
      </c>
      <c r="AT56" s="248">
        <v>6.16914172595057E-2</v>
      </c>
      <c r="AU56" s="248">
        <v>6.1625945916873703E-2</v>
      </c>
      <c r="AV56" s="248">
        <v>6.1537320080249799E-2</v>
      </c>
      <c r="AW56" s="248">
        <v>6.1578226390249298E-2</v>
      </c>
      <c r="AX56" s="248">
        <v>6.1444350809048802E-2</v>
      </c>
      <c r="AY56" s="248">
        <v>6.1357735052583899E-2</v>
      </c>
      <c r="AZ56" s="248">
        <v>6.1309634244195103E-2</v>
      </c>
      <c r="BA56" s="248">
        <v>6.1250259119712901E-2</v>
      </c>
      <c r="BB56" s="248">
        <v>6.1207835514083E-2</v>
      </c>
      <c r="BC56" s="248">
        <v>6.1118338561693498E-2</v>
      </c>
      <c r="BD56" s="248">
        <v>6.1099930968766397E-2</v>
      </c>
      <c r="BE56" s="248">
        <v>6.1048534756518599E-2</v>
      </c>
      <c r="BF56" s="248">
        <v>6.1152439492265898E-2</v>
      </c>
      <c r="BG56" s="248">
        <v>6.1134863813334897E-2</v>
      </c>
      <c r="BH56" s="248">
        <v>6.1132410879412701E-2</v>
      </c>
      <c r="BI56" s="248">
        <v>6.1150794638464998E-2</v>
      </c>
      <c r="BJ56" s="248">
        <v>6.1149823352185197E-2</v>
      </c>
      <c r="BK56" s="248">
        <v>6.1209658175288797E-2</v>
      </c>
      <c r="BL56" s="248">
        <v>6.1213995619001302E-2</v>
      </c>
      <c r="BM56" s="248">
        <v>6.1230314103054899E-2</v>
      </c>
      <c r="BN56" s="248">
        <v>6.1261246460746002E-2</v>
      </c>
      <c r="BO56" s="248">
        <v>6.1268481546334998E-2</v>
      </c>
      <c r="BP56" s="248">
        <v>6.1242232839324597E-2</v>
      </c>
      <c r="BQ56" s="248">
        <v>6.1249872643944499E-2</v>
      </c>
      <c r="BR56" s="248">
        <v>6.1223423039624698E-2</v>
      </c>
      <c r="BS56" s="248">
        <v>6.1199083272339597E-2</v>
      </c>
      <c r="BT56" s="248">
        <v>6.1169897429713599E-2</v>
      </c>
      <c r="BU56" s="248">
        <v>6.11267679595923E-2</v>
      </c>
      <c r="BV56" s="248">
        <v>6.1005525213694199E-2</v>
      </c>
      <c r="BW56" s="248">
        <v>6.08878390794503E-2</v>
      </c>
      <c r="BX56" s="248">
        <v>6.0670370226290703E-2</v>
      </c>
      <c r="BY56" s="248">
        <v>6.0474870530125298E-2</v>
      </c>
      <c r="BZ56" s="248">
        <v>6.0163835048662198E-2</v>
      </c>
      <c r="CA56" s="248">
        <v>5.9878720030702E-2</v>
      </c>
      <c r="CB56" s="248">
        <v>5.97159589455886E-2</v>
      </c>
      <c r="CC56" s="248">
        <v>5.9666297225376301E-2</v>
      </c>
      <c r="CD56" s="248">
        <v>5.9666680029031798E-2</v>
      </c>
      <c r="CE56" s="248">
        <v>5.9663318148098402E-2</v>
      </c>
      <c r="CF56" s="248">
        <v>5.9664936912600601E-2</v>
      </c>
      <c r="CG56" s="248">
        <v>5.9729622170083103E-2</v>
      </c>
      <c r="CH56" s="248">
        <v>5.9807013051274498E-2</v>
      </c>
      <c r="CI56" s="248">
        <v>5.9856392487318603E-2</v>
      </c>
      <c r="CJ56" s="248">
        <v>5.9950201341456601E-2</v>
      </c>
      <c r="CK56" s="248">
        <v>6.0086361261219801E-2</v>
      </c>
      <c r="CL56" s="248">
        <v>6.01286666143339E-2</v>
      </c>
      <c r="CM56" s="248">
        <v>6.0245433446428603E-2</v>
      </c>
      <c r="CN56" s="248">
        <v>6.0503779129009498E-2</v>
      </c>
      <c r="CO56" s="248">
        <v>6.0733041761452201E-2</v>
      </c>
      <c r="CP56" s="248">
        <v>6.10384271669073E-2</v>
      </c>
      <c r="CQ56" s="248">
        <v>6.1300030711199799E-2</v>
      </c>
      <c r="CR56" s="248">
        <v>6.1734488095542099E-2</v>
      </c>
      <c r="CS56" s="248">
        <v>6.2133515991228898E-2</v>
      </c>
      <c r="CT56" s="248">
        <v>6.2696670640978294E-2</v>
      </c>
      <c r="CU56" s="248">
        <v>6.3138914916418806E-2</v>
      </c>
      <c r="CV56" s="248">
        <v>6.3654976938711305E-2</v>
      </c>
      <c r="CW56" s="248">
        <v>6.4129214385928196E-2</v>
      </c>
      <c r="CX56" s="247" t="s">
        <v>278</v>
      </c>
      <c r="CZ56" s="3" t="s">
        <v>323</v>
      </c>
    </row>
    <row r="57" spans="1:104" x14ac:dyDescent="0.2">
      <c r="A57" s="243" t="s">
        <v>251</v>
      </c>
      <c r="B57" s="212" t="s">
        <v>329</v>
      </c>
      <c r="C57" s="212" t="s">
        <v>330</v>
      </c>
      <c r="D57" s="246">
        <v>41301</v>
      </c>
      <c r="E57" s="247"/>
      <c r="F57" s="248">
        <v>5.9357836482630502E-2</v>
      </c>
      <c r="G57" s="248">
        <v>5.97625662258746E-2</v>
      </c>
      <c r="H57" s="248">
        <v>6.0217251229759197E-2</v>
      </c>
      <c r="I57" s="248">
        <v>6.04708533598141E-2</v>
      </c>
      <c r="J57" s="248">
        <v>6.0724251474671698E-2</v>
      </c>
      <c r="K57" s="248">
        <v>6.10952955177115E-2</v>
      </c>
      <c r="L57" s="248">
        <v>6.1301313757923102E-2</v>
      </c>
      <c r="M57" s="248">
        <v>6.1464044844341099E-2</v>
      </c>
      <c r="N57" s="248">
        <v>6.1688629586806598E-2</v>
      </c>
      <c r="O57" s="248">
        <v>6.19927172830117E-2</v>
      </c>
      <c r="P57" s="248">
        <v>6.2029388814338303E-2</v>
      </c>
      <c r="Q57" s="248">
        <v>6.2158949096929497E-2</v>
      </c>
      <c r="R57" s="248">
        <v>6.2269175004806103E-2</v>
      </c>
      <c r="S57" s="248">
        <v>6.2471950428539098E-2</v>
      </c>
      <c r="T57" s="248">
        <v>6.2565843576937605E-2</v>
      </c>
      <c r="U57" s="248">
        <v>6.2646233371150994E-2</v>
      </c>
      <c r="V57" s="248">
        <v>6.2697418820756801E-2</v>
      </c>
      <c r="W57" s="248">
        <v>6.2623971938747205E-2</v>
      </c>
      <c r="X57" s="248">
        <v>6.2600192626181203E-2</v>
      </c>
      <c r="Y57" s="248">
        <v>6.2539800604328205E-2</v>
      </c>
      <c r="Z57" s="248">
        <v>6.2173551221548003E-2</v>
      </c>
      <c r="AA57" s="248">
        <v>6.2196659733085503E-2</v>
      </c>
      <c r="AB57" s="248">
        <v>6.2043111812962702E-2</v>
      </c>
      <c r="AC57" s="248">
        <v>6.1948967722664602E-2</v>
      </c>
      <c r="AD57" s="248">
        <v>6.1540664492409601E-2</v>
      </c>
      <c r="AE57" s="248">
        <v>6.1370846043337E-2</v>
      </c>
      <c r="AF57" s="248">
        <v>6.1032819501218499E-2</v>
      </c>
      <c r="AG57" s="248">
        <v>6.0802746446089399E-2</v>
      </c>
      <c r="AH57" s="248">
        <v>6.0437142798118799E-2</v>
      </c>
      <c r="AI57" s="248">
        <v>6.0300281927316998E-2</v>
      </c>
      <c r="AJ57" s="248">
        <v>6.02109989016891E-2</v>
      </c>
      <c r="AK57" s="248">
        <v>6.0011039743661301E-2</v>
      </c>
      <c r="AL57" s="248">
        <v>5.9562559526579899E-2</v>
      </c>
      <c r="AM57" s="248">
        <v>5.9158862441102397E-2</v>
      </c>
      <c r="AN57" s="248">
        <v>5.88193885745837E-2</v>
      </c>
      <c r="AO57" s="248">
        <v>5.8528901999776603E-2</v>
      </c>
      <c r="AP57" s="248">
        <v>5.81582548393976E-2</v>
      </c>
      <c r="AQ57" s="248">
        <v>5.7948280486660099E-2</v>
      </c>
      <c r="AR57" s="248">
        <v>5.7719368560368002E-2</v>
      </c>
      <c r="AS57" s="248">
        <v>5.7566033044163002E-2</v>
      </c>
      <c r="AT57" s="248">
        <v>5.7395953594296403E-2</v>
      </c>
      <c r="AU57" s="248">
        <v>5.7313483192672897E-2</v>
      </c>
      <c r="AV57" s="248">
        <v>5.7201450293177997E-2</v>
      </c>
      <c r="AW57" s="248">
        <v>5.7253218162983698E-2</v>
      </c>
      <c r="AX57" s="248">
        <v>5.7083415135885197E-2</v>
      </c>
      <c r="AY57" s="248">
        <v>5.6972951414041198E-2</v>
      </c>
      <c r="AZ57" s="248">
        <v>5.6911391753400598E-2</v>
      </c>
      <c r="BA57" s="248">
        <v>5.68351831466406E-2</v>
      </c>
      <c r="BB57" s="248">
        <v>5.6780578636688901E-2</v>
      </c>
      <c r="BC57" s="248">
        <v>5.6664949059747602E-2</v>
      </c>
      <c r="BD57" s="248">
        <v>5.6641090941523899E-2</v>
      </c>
      <c r="BE57" s="248">
        <v>5.6574335009671899E-2</v>
      </c>
      <c r="BF57" s="248">
        <v>5.6709078402242999E-2</v>
      </c>
      <c r="BG57" s="248">
        <v>5.6686345163589599E-2</v>
      </c>
      <c r="BH57" s="248">
        <v>5.66831705471725E-2</v>
      </c>
      <c r="BI57" s="248">
        <v>5.6706951863082902E-2</v>
      </c>
      <c r="BJ57" s="248">
        <v>5.6705696045397297E-2</v>
      </c>
      <c r="BK57" s="248">
        <v>5.6782927311308899E-2</v>
      </c>
      <c r="BL57" s="248">
        <v>5.6788515550579802E-2</v>
      </c>
      <c r="BM57" s="248">
        <v>5.6809527577903599E-2</v>
      </c>
      <c r="BN57" s="248">
        <v>5.6849304195432403E-2</v>
      </c>
      <c r="BO57" s="248">
        <v>5.6858598135400999E-2</v>
      </c>
      <c r="BP57" s="248">
        <v>5.6824862251142298E-2</v>
      </c>
      <c r="BQ57" s="248">
        <v>5.6834686287557001E-2</v>
      </c>
      <c r="BR57" s="248">
        <v>5.6800656851260199E-2</v>
      </c>
      <c r="BS57" s="248">
        <v>5.6769297142248001E-2</v>
      </c>
      <c r="BT57" s="248">
        <v>5.6731636220277097E-2</v>
      </c>
      <c r="BU57" s="248">
        <v>5.6675865662520399E-2</v>
      </c>
      <c r="BV57" s="248">
        <v>5.6518308382576897E-2</v>
      </c>
      <c r="BW57" s="248">
        <v>5.6364204878982298E-2</v>
      </c>
      <c r="BX57" s="248">
        <v>5.6076079099801501E-2</v>
      </c>
      <c r="BY57" s="248">
        <v>5.5812813247826602E-2</v>
      </c>
      <c r="BZ57" s="248">
        <v>5.5383836797822703E-2</v>
      </c>
      <c r="CA57" s="248">
        <v>5.4976518106741E-2</v>
      </c>
      <c r="CB57" s="248">
        <v>5.4735992801448197E-2</v>
      </c>
      <c r="CC57" s="248">
        <v>5.4661172602834797E-2</v>
      </c>
      <c r="CD57" s="248">
        <v>5.4661752163438403E-2</v>
      </c>
      <c r="CE57" s="248">
        <v>5.4656660769085597E-2</v>
      </c>
      <c r="CF57" s="248">
        <v>5.4659112738986E-2</v>
      </c>
      <c r="CG57" s="248">
        <v>5.4756452001627598E-2</v>
      </c>
      <c r="CH57" s="248">
        <v>5.4871379349869298E-2</v>
      </c>
      <c r="CI57" s="248">
        <v>5.4943912105591998E-2</v>
      </c>
      <c r="CJ57" s="248">
        <v>5.5080154551037402E-2</v>
      </c>
      <c r="CK57" s="248">
        <v>5.5274674653069802E-2</v>
      </c>
      <c r="CL57" s="248">
        <v>5.5334411531806599E-2</v>
      </c>
      <c r="CM57" s="248">
        <v>5.5497739383255702E-2</v>
      </c>
      <c r="CN57" s="248">
        <v>5.58520221210193E-2</v>
      </c>
      <c r="CO57" s="248">
        <v>5.6159590232837397E-2</v>
      </c>
      <c r="CP57" s="248">
        <v>5.65611818875651E-2</v>
      </c>
      <c r="CQ57" s="248">
        <v>5.6899082181913301E-2</v>
      </c>
      <c r="CR57" s="248">
        <v>5.7450076347026903E-2</v>
      </c>
      <c r="CS57" s="248">
        <v>5.7946941728766098E-2</v>
      </c>
      <c r="CT57" s="248">
        <v>5.8636149753952899E-2</v>
      </c>
      <c r="CU57" s="248">
        <v>5.9169262276521903E-2</v>
      </c>
      <c r="CV57" s="248">
        <v>5.9783876298751697E-2</v>
      </c>
      <c r="CW57" s="248">
        <v>6.0342612545667897E-2</v>
      </c>
      <c r="CX57" s="247" t="s">
        <v>278</v>
      </c>
      <c r="CZ57" s="3" t="s">
        <v>323</v>
      </c>
    </row>
    <row r="58" spans="1:104" x14ac:dyDescent="0.2">
      <c r="A58" s="243" t="s">
        <v>248</v>
      </c>
      <c r="B58" s="212" t="s">
        <v>329</v>
      </c>
      <c r="C58" s="212" t="s">
        <v>330</v>
      </c>
      <c r="D58" s="246">
        <v>41302</v>
      </c>
      <c r="E58" s="247"/>
      <c r="F58" s="248">
        <v>6.4625946849467306E-2</v>
      </c>
      <c r="G58" s="248">
        <v>6.5003426327156805E-2</v>
      </c>
      <c r="H58" s="248">
        <v>6.5376728467096495E-2</v>
      </c>
      <c r="I58" s="248">
        <v>6.5877783138152596E-2</v>
      </c>
      <c r="J58" s="248">
        <v>6.6011399408587995E-2</v>
      </c>
      <c r="K58" s="248">
        <v>6.6339404459748605E-2</v>
      </c>
      <c r="L58" s="248">
        <v>6.6605713340134903E-2</v>
      </c>
      <c r="M58" s="248">
        <v>6.6942101961602302E-2</v>
      </c>
      <c r="N58" s="248">
        <v>6.69456003523108E-2</v>
      </c>
      <c r="O58" s="248">
        <v>6.7132260099765098E-2</v>
      </c>
      <c r="P58" s="248">
        <v>6.7259097331757903E-2</v>
      </c>
      <c r="Q58" s="248">
        <v>6.7378701692174997E-2</v>
      </c>
      <c r="R58" s="248">
        <v>6.7297910674934694E-2</v>
      </c>
      <c r="S58" s="248">
        <v>6.7317017268423193E-2</v>
      </c>
      <c r="T58" s="248">
        <v>6.7385289588883998E-2</v>
      </c>
      <c r="U58" s="248">
        <v>6.7315877958689999E-2</v>
      </c>
      <c r="V58" s="248">
        <v>6.6834368766080093E-2</v>
      </c>
      <c r="W58" s="248">
        <v>6.6607978351357205E-2</v>
      </c>
      <c r="X58" s="248">
        <v>6.6371618251239398E-2</v>
      </c>
      <c r="Y58" s="248">
        <v>6.5945991352932803E-2</v>
      </c>
      <c r="Z58" s="248">
        <v>6.5098172780864605E-2</v>
      </c>
      <c r="AA58" s="248">
        <v>6.4432623387281202E-2</v>
      </c>
      <c r="AB58" s="248">
        <v>6.3747839019479502E-2</v>
      </c>
      <c r="AC58" s="248">
        <v>6.3015197606271098E-2</v>
      </c>
      <c r="AD58" s="248">
        <v>6.2085611568571598E-2</v>
      </c>
      <c r="AE58" s="248">
        <v>6.13814212698807E-2</v>
      </c>
      <c r="AF58" s="248">
        <v>6.0819459339893502E-2</v>
      </c>
      <c r="AG58" s="248">
        <v>6.04649076815406E-2</v>
      </c>
      <c r="AH58" s="248">
        <v>6.01615962640423E-2</v>
      </c>
      <c r="AI58" s="248">
        <v>6.0149092750038297E-2</v>
      </c>
      <c r="AJ58" s="248">
        <v>6.0292020935006303E-2</v>
      </c>
      <c r="AK58" s="248">
        <v>6.0396681122535198E-2</v>
      </c>
      <c r="AL58" s="248">
        <v>6.0375180601685202E-2</v>
      </c>
      <c r="AM58" s="248">
        <v>6.03415685391364E-2</v>
      </c>
      <c r="AN58" s="248">
        <v>6.0295426477647303E-2</v>
      </c>
      <c r="AO58" s="248">
        <v>6.02603200597902E-2</v>
      </c>
      <c r="AP58" s="248">
        <v>6.0158455372063303E-2</v>
      </c>
      <c r="AQ58" s="248">
        <v>6.00736395157693E-2</v>
      </c>
      <c r="AR58" s="248">
        <v>5.9998878457863003E-2</v>
      </c>
      <c r="AS58" s="248">
        <v>5.9877808493159997E-2</v>
      </c>
      <c r="AT58" s="248">
        <v>5.9794820100125497E-2</v>
      </c>
      <c r="AU58" s="248">
        <v>5.9702654085376901E-2</v>
      </c>
      <c r="AV58" s="248">
        <v>5.9662715258806398E-2</v>
      </c>
      <c r="AW58" s="248">
        <v>5.9589968416866403E-2</v>
      </c>
      <c r="AX58" s="248">
        <v>5.9558788369356901E-2</v>
      </c>
      <c r="AY58" s="248">
        <v>5.9514104699874698E-2</v>
      </c>
      <c r="AZ58" s="248">
        <v>5.9503544131754502E-2</v>
      </c>
      <c r="BA58" s="248">
        <v>5.9463438143539202E-2</v>
      </c>
      <c r="BB58" s="248">
        <v>5.9456967705361602E-2</v>
      </c>
      <c r="BC58" s="248">
        <v>5.94436900265378E-2</v>
      </c>
      <c r="BD58" s="248">
        <v>5.9411171832704897E-2</v>
      </c>
      <c r="BE58" s="248">
        <v>5.9370666445872598E-2</v>
      </c>
      <c r="BF58" s="248">
        <v>5.9356630831180701E-2</v>
      </c>
      <c r="BG58" s="248">
        <v>5.9315454492808201E-2</v>
      </c>
      <c r="BH58" s="248">
        <v>5.9303908359344598E-2</v>
      </c>
      <c r="BI58" s="248">
        <v>5.9288367719961398E-2</v>
      </c>
      <c r="BJ58" s="248">
        <v>5.9307429182362398E-2</v>
      </c>
      <c r="BK58" s="248">
        <v>5.9288669153612299E-2</v>
      </c>
      <c r="BL58" s="248">
        <v>5.9301716066943302E-2</v>
      </c>
      <c r="BM58" s="248">
        <v>5.9313327425225403E-2</v>
      </c>
      <c r="BN58" s="248">
        <v>5.9322918518553001E-2</v>
      </c>
      <c r="BO58" s="248">
        <v>5.93197136693909E-2</v>
      </c>
      <c r="BP58" s="248">
        <v>5.9312166074378801E-2</v>
      </c>
      <c r="BQ58" s="248">
        <v>5.9336718642383698E-2</v>
      </c>
      <c r="BR58" s="248">
        <v>5.93489425715703E-2</v>
      </c>
      <c r="BS58" s="248">
        <v>5.9331901087502997E-2</v>
      </c>
      <c r="BT58" s="248">
        <v>5.9346893474784897E-2</v>
      </c>
      <c r="BU58" s="248">
        <v>5.9339037955551399E-2</v>
      </c>
      <c r="BV58" s="248">
        <v>5.9379774332028797E-2</v>
      </c>
      <c r="BW58" s="248">
        <v>5.9330041973399701E-2</v>
      </c>
      <c r="BX58" s="248">
        <v>5.9266050272998701E-2</v>
      </c>
      <c r="BY58" s="248">
        <v>5.9145229081587897E-2</v>
      </c>
      <c r="BZ58" s="248">
        <v>5.9043891475452998E-2</v>
      </c>
      <c r="CA58" s="248">
        <v>5.8951936556458397E-2</v>
      </c>
      <c r="CB58" s="248">
        <v>5.8906472182916302E-2</v>
      </c>
      <c r="CC58" s="248">
        <v>5.8892755324488601E-2</v>
      </c>
      <c r="CD58" s="248">
        <v>5.8911487429050002E-2</v>
      </c>
      <c r="CE58" s="248">
        <v>5.8925838905489199E-2</v>
      </c>
      <c r="CF58" s="248">
        <v>5.89458771991297E-2</v>
      </c>
      <c r="CG58" s="248">
        <v>5.89773955283001E-2</v>
      </c>
      <c r="CH58" s="248">
        <v>5.9019734388156199E-2</v>
      </c>
      <c r="CI58" s="248">
        <v>5.9052030053350503E-2</v>
      </c>
      <c r="CJ58" s="248">
        <v>5.9106166154569803E-2</v>
      </c>
      <c r="CK58" s="248">
        <v>5.9167470283942501E-2</v>
      </c>
      <c r="CL58" s="248">
        <v>5.9250252397507301E-2</v>
      </c>
      <c r="CM58" s="248">
        <v>5.9351025489136497E-2</v>
      </c>
      <c r="CN58" s="248">
        <v>5.9494002065083297E-2</v>
      </c>
      <c r="CO58" s="248">
        <v>5.9666827765110203E-2</v>
      </c>
      <c r="CP58" s="248">
        <v>5.9926590062987298E-2</v>
      </c>
      <c r="CQ58" s="248">
        <v>6.0191509608189898E-2</v>
      </c>
      <c r="CR58" s="248">
        <v>6.0462648692513297E-2</v>
      </c>
      <c r="CS58" s="248">
        <v>6.0871572919545203E-2</v>
      </c>
      <c r="CT58" s="248">
        <v>6.1261754530760999E-2</v>
      </c>
      <c r="CU58" s="248">
        <v>6.1694282378354302E-2</v>
      </c>
      <c r="CV58" s="248">
        <v>6.20686470667344E-2</v>
      </c>
      <c r="CW58" s="248">
        <v>6.2516769376418202E-2</v>
      </c>
      <c r="CX58" s="247" t="s">
        <v>279</v>
      </c>
      <c r="CZ58" s="3" t="s">
        <v>323</v>
      </c>
    </row>
    <row r="59" spans="1:104" x14ac:dyDescent="0.2">
      <c r="A59" s="243" t="s">
        <v>251</v>
      </c>
      <c r="B59" s="212" t="s">
        <v>329</v>
      </c>
      <c r="C59" s="212" t="s">
        <v>330</v>
      </c>
      <c r="D59" s="246">
        <v>41302</v>
      </c>
      <c r="E59" s="247"/>
      <c r="F59" s="248">
        <v>6.0922488753291898E-2</v>
      </c>
      <c r="G59" s="248">
        <v>6.1359913376837799E-2</v>
      </c>
      <c r="H59" s="248">
        <v>6.17900285780301E-2</v>
      </c>
      <c r="I59" s="248">
        <v>6.2363850065287899E-2</v>
      </c>
      <c r="J59" s="248">
        <v>6.2516246235895398E-2</v>
      </c>
      <c r="K59" s="248">
        <v>6.2889313423205404E-2</v>
      </c>
      <c r="L59" s="248">
        <v>6.3191176332994495E-2</v>
      </c>
      <c r="M59" s="248">
        <v>6.3571234322896797E-2</v>
      </c>
      <c r="N59" s="248">
        <v>6.3575179879438198E-2</v>
      </c>
      <c r="O59" s="248">
        <v>6.3785496945286305E-2</v>
      </c>
      <c r="P59" s="248">
        <v>6.3928188215125498E-2</v>
      </c>
      <c r="Q59" s="248">
        <v>6.4062582865404699E-2</v>
      </c>
      <c r="R59" s="248">
        <v>6.3971818033305594E-2</v>
      </c>
      <c r="S59" s="248">
        <v>6.3993289670711703E-2</v>
      </c>
      <c r="T59" s="248">
        <v>6.40699809890352E-2</v>
      </c>
      <c r="U59" s="248">
        <v>6.3992009445225997E-2</v>
      </c>
      <c r="V59" s="248">
        <v>6.3449661240757405E-2</v>
      </c>
      <c r="W59" s="248">
        <v>6.3193739932092097E-2</v>
      </c>
      <c r="X59" s="248">
        <v>6.2925875924483995E-2</v>
      </c>
      <c r="Y59" s="248">
        <v>6.2441676508704899E-2</v>
      </c>
      <c r="Z59" s="248">
        <v>6.1469302766539002E-2</v>
      </c>
      <c r="AA59" s="248">
        <v>6.0697411757003203E-2</v>
      </c>
      <c r="AB59" s="248">
        <v>5.9893712928410302E-2</v>
      </c>
      <c r="AC59" s="248">
        <v>5.90207661875123E-2</v>
      </c>
      <c r="AD59" s="248">
        <v>5.7887699186361899E-2</v>
      </c>
      <c r="AE59" s="248">
        <v>5.7003208004101601E-2</v>
      </c>
      <c r="AF59" s="248">
        <v>5.6274099221670301E-2</v>
      </c>
      <c r="AG59" s="248">
        <v>5.5799276800961903E-2</v>
      </c>
      <c r="AH59" s="248">
        <v>5.5380696605071E-2</v>
      </c>
      <c r="AI59" s="248">
        <v>5.53631434570186E-2</v>
      </c>
      <c r="AJ59" s="248">
        <v>5.5562310612374398E-2</v>
      </c>
      <c r="AK59" s="248">
        <v>5.5706240003421802E-2</v>
      </c>
      <c r="AL59" s="248">
        <v>5.5676795130855501E-2</v>
      </c>
      <c r="AM59" s="248">
        <v>5.5630638263416798E-2</v>
      </c>
      <c r="AN59" s="248">
        <v>5.556701820538E-2</v>
      </c>
      <c r="AO59" s="248">
        <v>5.5518407745804403E-2</v>
      </c>
      <c r="AP59" s="248">
        <v>5.5376289688124303E-2</v>
      </c>
      <c r="AQ59" s="248">
        <v>5.5256648960162399E-2</v>
      </c>
      <c r="AR59" s="248">
        <v>5.5150110378499102E-2</v>
      </c>
      <c r="AS59" s="248">
        <v>5.4975189197692398E-2</v>
      </c>
      <c r="AT59" s="248">
        <v>5.4853376558048401E-2</v>
      </c>
      <c r="AU59" s="248">
        <v>5.4716018996087502E-2</v>
      </c>
      <c r="AV59" s="248">
        <v>5.4655747355595197E-2</v>
      </c>
      <c r="AW59" s="248">
        <v>5.4544673759558703E-2</v>
      </c>
      <c r="AX59" s="248">
        <v>5.4496515121404403E-2</v>
      </c>
      <c r="AY59" s="248">
        <v>5.4426872703481899E-2</v>
      </c>
      <c r="AZ59" s="248">
        <v>5.44102998410297E-2</v>
      </c>
      <c r="BA59" s="248">
        <v>5.4346941736059098E-2</v>
      </c>
      <c r="BB59" s="248">
        <v>5.4336655506891797E-2</v>
      </c>
      <c r="BC59" s="248">
        <v>5.43154893544514E-2</v>
      </c>
      <c r="BD59" s="248">
        <v>5.4263308906831398E-2</v>
      </c>
      <c r="BE59" s="248">
        <v>5.4197589406706603E-2</v>
      </c>
      <c r="BF59" s="248">
        <v>5.4174617952147203E-2</v>
      </c>
      <c r="BG59" s="248">
        <v>5.4106592417298399E-2</v>
      </c>
      <c r="BH59" s="248">
        <v>5.4087338797240599E-2</v>
      </c>
      <c r="BI59" s="248">
        <v>5.4061293661186199E-2</v>
      </c>
      <c r="BJ59" s="248">
        <v>5.4093218530298602E-2</v>
      </c>
      <c r="BK59" s="248">
        <v>5.4061800301001502E-2</v>
      </c>
      <c r="BL59" s="248">
        <v>5.4083673828452701E-2</v>
      </c>
      <c r="BM59" s="248">
        <v>5.4103051537742503E-2</v>
      </c>
      <c r="BN59" s="248">
        <v>5.4118996184622403E-2</v>
      </c>
      <c r="BO59" s="248">
        <v>5.41136744088676E-2</v>
      </c>
      <c r="BP59" s="248">
        <v>5.4101117111595098E-2</v>
      </c>
      <c r="BQ59" s="248">
        <v>5.41418431191657E-2</v>
      </c>
      <c r="BR59" s="248">
        <v>5.4161989527811399E-2</v>
      </c>
      <c r="BS59" s="248">
        <v>5.41338799159959E-2</v>
      </c>
      <c r="BT59" s="248">
        <v>5.41586182432853E-2</v>
      </c>
      <c r="BU59" s="248">
        <v>5.4145672100312799E-2</v>
      </c>
      <c r="BV59" s="248">
        <v>5.42124398721626E-2</v>
      </c>
      <c r="BW59" s="248">
        <v>5.41308033039897E-2</v>
      </c>
      <c r="BX59" s="248">
        <v>5.4023618070051599E-2</v>
      </c>
      <c r="BY59" s="248">
        <v>5.3813190159017699E-2</v>
      </c>
      <c r="BZ59" s="248">
        <v>5.3625842614363602E-2</v>
      </c>
      <c r="CA59" s="248">
        <v>5.3443200725391597E-2</v>
      </c>
      <c r="CB59" s="248">
        <v>5.3346457062530703E-2</v>
      </c>
      <c r="CC59" s="248">
        <v>5.3316157511328198E-2</v>
      </c>
      <c r="CD59" s="248">
        <v>5.3357395243557898E-2</v>
      </c>
      <c r="CE59" s="248">
        <v>5.33883107972618E-2</v>
      </c>
      <c r="CF59" s="248">
        <v>5.34305988121953E-2</v>
      </c>
      <c r="CG59" s="248">
        <v>5.3495295354719301E-2</v>
      </c>
      <c r="CH59" s="248">
        <v>5.35792419102658E-2</v>
      </c>
      <c r="CI59" s="248">
        <v>5.3641353043141299E-2</v>
      </c>
      <c r="CJ59" s="248">
        <v>5.3742362746426998E-2</v>
      </c>
      <c r="CK59" s="248">
        <v>5.3852844438991201E-2</v>
      </c>
      <c r="CL59" s="248">
        <v>5.3996744988734101E-2</v>
      </c>
      <c r="CM59" s="248">
        <v>5.4165414064515999E-2</v>
      </c>
      <c r="CN59" s="248">
        <v>5.43952865149189E-2</v>
      </c>
      <c r="CO59" s="248">
        <v>5.4661975822213799E-2</v>
      </c>
      <c r="CP59" s="248">
        <v>5.5046044945614402E-2</v>
      </c>
      <c r="CQ59" s="248">
        <v>5.5422586277900601E-2</v>
      </c>
      <c r="CR59" s="248">
        <v>5.5796205814037797E-2</v>
      </c>
      <c r="CS59" s="248">
        <v>5.6342809453920097E-2</v>
      </c>
      <c r="CT59" s="248">
        <v>5.68499569653311E-2</v>
      </c>
      <c r="CU59" s="248">
        <v>5.7399557090084798E-2</v>
      </c>
      <c r="CV59" s="248">
        <v>5.7866694193459002E-2</v>
      </c>
      <c r="CW59" s="248">
        <v>5.8417344163016902E-2</v>
      </c>
      <c r="CX59" s="247" t="s">
        <v>279</v>
      </c>
      <c r="CZ59" s="3" t="s">
        <v>323</v>
      </c>
    </row>
    <row r="60" spans="1:104" x14ac:dyDescent="0.2">
      <c r="A60" s="243" t="s">
        <v>248</v>
      </c>
      <c r="B60" s="212" t="s">
        <v>329</v>
      </c>
      <c r="C60" s="212" t="s">
        <v>330</v>
      </c>
      <c r="D60" s="246">
        <v>41303</v>
      </c>
      <c r="E60" s="247"/>
      <c r="F60" s="248">
        <v>6.2899799475828994E-2</v>
      </c>
      <c r="G60" s="248">
        <v>6.3201722745951205E-2</v>
      </c>
      <c r="H60" s="248">
        <v>6.3590613521273695E-2</v>
      </c>
      <c r="I60" s="248">
        <v>6.3871641119859601E-2</v>
      </c>
      <c r="J60" s="248">
        <v>6.4157354656649401E-2</v>
      </c>
      <c r="K60" s="248">
        <v>6.4354132067161604E-2</v>
      </c>
      <c r="L60" s="248">
        <v>6.4614842660158003E-2</v>
      </c>
      <c r="M60" s="248">
        <v>6.4746813656196001E-2</v>
      </c>
      <c r="N60" s="248">
        <v>6.5023182524556702E-2</v>
      </c>
      <c r="O60" s="248">
        <v>6.5073821529231496E-2</v>
      </c>
      <c r="P60" s="248">
        <v>6.5205478997691996E-2</v>
      </c>
      <c r="Q60" s="248">
        <v>6.5364090438526007E-2</v>
      </c>
      <c r="R60" s="248">
        <v>6.5351630094053897E-2</v>
      </c>
      <c r="S60" s="248">
        <v>6.5494181398343607E-2</v>
      </c>
      <c r="T60" s="248">
        <v>6.54863113524638E-2</v>
      </c>
      <c r="U60" s="248">
        <v>6.5485498358806904E-2</v>
      </c>
      <c r="V60" s="248">
        <v>6.5170660947141995E-2</v>
      </c>
      <c r="W60" s="248">
        <v>6.5061472922032404E-2</v>
      </c>
      <c r="X60" s="248">
        <v>6.4786560565991705E-2</v>
      </c>
      <c r="Y60" s="248">
        <v>6.4589316938952701E-2</v>
      </c>
      <c r="Z60" s="248">
        <v>6.3946363243926496E-2</v>
      </c>
      <c r="AA60" s="248">
        <v>6.3382912667205693E-2</v>
      </c>
      <c r="AB60" s="248">
        <v>6.2846125629911598E-2</v>
      </c>
      <c r="AC60" s="248">
        <v>6.2280394474237201E-2</v>
      </c>
      <c r="AD60" s="248">
        <v>6.1423351645466001E-2</v>
      </c>
      <c r="AE60" s="248">
        <v>6.08244137509866E-2</v>
      </c>
      <c r="AF60" s="248">
        <v>6.0385852937599897E-2</v>
      </c>
      <c r="AG60" s="248">
        <v>6.0093472297324597E-2</v>
      </c>
      <c r="AH60" s="248">
        <v>5.9860840643728402E-2</v>
      </c>
      <c r="AI60" s="248">
        <v>5.9835144001458E-2</v>
      </c>
      <c r="AJ60" s="248">
        <v>5.9945692488680799E-2</v>
      </c>
      <c r="AK60" s="248">
        <v>6.0061957749070603E-2</v>
      </c>
      <c r="AL60" s="248">
        <v>6.0036614843555602E-2</v>
      </c>
      <c r="AM60" s="248">
        <v>6.0001612182282199E-2</v>
      </c>
      <c r="AN60" s="248">
        <v>5.9985351132051799E-2</v>
      </c>
      <c r="AO60" s="248">
        <v>5.99435922922072E-2</v>
      </c>
      <c r="AP60" s="248">
        <v>5.9867523647194602E-2</v>
      </c>
      <c r="AQ60" s="248">
        <v>5.9814368576306003E-2</v>
      </c>
      <c r="AR60" s="248">
        <v>5.9763425268540803E-2</v>
      </c>
      <c r="AS60" s="248">
        <v>5.9704801307922301E-2</v>
      </c>
      <c r="AT60" s="248">
        <v>5.95997662268569E-2</v>
      </c>
      <c r="AU60" s="248">
        <v>5.9520822846451903E-2</v>
      </c>
      <c r="AV60" s="248">
        <v>5.9486089667989898E-2</v>
      </c>
      <c r="AW60" s="248">
        <v>5.9445328817212199E-2</v>
      </c>
      <c r="AX60" s="248">
        <v>5.9394909084104199E-2</v>
      </c>
      <c r="AY60" s="248">
        <v>5.9323864227683799E-2</v>
      </c>
      <c r="AZ60" s="248">
        <v>5.9307022688775801E-2</v>
      </c>
      <c r="BA60" s="248">
        <v>5.9290389576126402E-2</v>
      </c>
      <c r="BB60" s="248">
        <v>5.9275827064803603E-2</v>
      </c>
      <c r="BC60" s="248">
        <v>5.9267629368180197E-2</v>
      </c>
      <c r="BD60" s="248">
        <v>5.9235542394261299E-2</v>
      </c>
      <c r="BE60" s="248">
        <v>5.92137950297697E-2</v>
      </c>
      <c r="BF60" s="248">
        <v>5.9205683214542899E-2</v>
      </c>
      <c r="BG60" s="248">
        <v>5.9159232545537802E-2</v>
      </c>
      <c r="BH60" s="248">
        <v>5.91623675614599E-2</v>
      </c>
      <c r="BI60" s="248">
        <v>5.9200676154065601E-2</v>
      </c>
      <c r="BJ60" s="248">
        <v>5.9180045822538198E-2</v>
      </c>
      <c r="BK60" s="248">
        <v>5.9172057607141601E-2</v>
      </c>
      <c r="BL60" s="248">
        <v>5.9171123288323801E-2</v>
      </c>
      <c r="BM60" s="248">
        <v>5.9196153916066398E-2</v>
      </c>
      <c r="BN60" s="248">
        <v>5.9215845950540601E-2</v>
      </c>
      <c r="BO60" s="248">
        <v>5.9216692039037497E-2</v>
      </c>
      <c r="BP60" s="248">
        <v>5.92188494306417E-2</v>
      </c>
      <c r="BQ60" s="248">
        <v>5.9247000823394597E-2</v>
      </c>
      <c r="BR60" s="248">
        <v>5.9280343408642897E-2</v>
      </c>
      <c r="BS60" s="248">
        <v>5.92703101303289E-2</v>
      </c>
      <c r="BT60" s="248">
        <v>5.9275120139399298E-2</v>
      </c>
      <c r="BU60" s="248">
        <v>5.9255810586605499E-2</v>
      </c>
      <c r="BV60" s="248">
        <v>5.9294507618126997E-2</v>
      </c>
      <c r="BW60" s="248">
        <v>5.9270471606887198E-2</v>
      </c>
      <c r="BX60" s="248">
        <v>5.9228266859520998E-2</v>
      </c>
      <c r="BY60" s="248">
        <v>5.9139958956945599E-2</v>
      </c>
      <c r="BZ60" s="248">
        <v>5.9072645784077102E-2</v>
      </c>
      <c r="CA60" s="248">
        <v>5.8997973964303597E-2</v>
      </c>
      <c r="CB60" s="248">
        <v>5.8959706409764299E-2</v>
      </c>
      <c r="CC60" s="248">
        <v>5.8967138949883098E-2</v>
      </c>
      <c r="CD60" s="248">
        <v>5.8991114638083902E-2</v>
      </c>
      <c r="CE60" s="248">
        <v>5.9016382028557302E-2</v>
      </c>
      <c r="CF60" s="248">
        <v>5.9055543710634997E-2</v>
      </c>
      <c r="CG60" s="248">
        <v>5.9083386909181697E-2</v>
      </c>
      <c r="CH60" s="248">
        <v>5.9116228649559101E-2</v>
      </c>
      <c r="CI60" s="248">
        <v>5.9156571839738797E-2</v>
      </c>
      <c r="CJ60" s="248">
        <v>5.9223657372238302E-2</v>
      </c>
      <c r="CK60" s="248">
        <v>5.9300393663269502E-2</v>
      </c>
      <c r="CL60" s="248">
        <v>5.9440849048426003E-2</v>
      </c>
      <c r="CM60" s="248">
        <v>5.9605754185147901E-2</v>
      </c>
      <c r="CN60" s="248">
        <v>5.9786210944724999E-2</v>
      </c>
      <c r="CO60" s="248">
        <v>6.0085133570923502E-2</v>
      </c>
      <c r="CP60" s="248">
        <v>6.0392319581236503E-2</v>
      </c>
      <c r="CQ60" s="248">
        <v>6.0759496663760099E-2</v>
      </c>
      <c r="CR60" s="248">
        <v>6.1177088103799002E-2</v>
      </c>
      <c r="CS60" s="248">
        <v>6.1704015024567599E-2</v>
      </c>
      <c r="CT60" s="248">
        <v>6.2214193335368401E-2</v>
      </c>
      <c r="CU60" s="248">
        <v>6.2680655568049998E-2</v>
      </c>
      <c r="CV60" s="248">
        <v>6.3139317405072101E-2</v>
      </c>
      <c r="CW60" s="248">
        <v>6.36045439990231E-2</v>
      </c>
      <c r="CX60" s="247" t="s">
        <v>280</v>
      </c>
      <c r="CZ60" s="3" t="s">
        <v>323</v>
      </c>
    </row>
    <row r="61" spans="1:104" x14ac:dyDescent="0.2">
      <c r="A61" s="243" t="s">
        <v>251</v>
      </c>
      <c r="B61" s="212" t="s">
        <v>329</v>
      </c>
      <c r="C61" s="212" t="s">
        <v>330</v>
      </c>
      <c r="D61" s="246">
        <v>41303</v>
      </c>
      <c r="E61" s="247"/>
      <c r="F61" s="248">
        <v>5.8881817461461899E-2</v>
      </c>
      <c r="G61" s="248">
        <v>5.9244470168657103E-2</v>
      </c>
      <c r="H61" s="248">
        <v>5.9707618360129097E-2</v>
      </c>
      <c r="I61" s="248">
        <v>6.0039812200545502E-2</v>
      </c>
      <c r="J61" s="248">
        <v>6.03756025532926E-2</v>
      </c>
      <c r="K61" s="248">
        <v>6.0605812601024697E-2</v>
      </c>
      <c r="L61" s="248">
        <v>6.09095806617432E-2</v>
      </c>
      <c r="M61" s="248">
        <v>6.10628375620774E-2</v>
      </c>
      <c r="N61" s="248">
        <v>6.1382735774774301E-2</v>
      </c>
      <c r="O61" s="248">
        <v>6.1441202933807899E-2</v>
      </c>
      <c r="P61" s="248">
        <v>6.1593006927375099E-2</v>
      </c>
      <c r="Q61" s="248">
        <v>6.1775504929056299E-2</v>
      </c>
      <c r="R61" s="248">
        <v>6.1761182955399202E-2</v>
      </c>
      <c r="S61" s="248">
        <v>6.1924883997574703E-2</v>
      </c>
      <c r="T61" s="248">
        <v>6.19158546870874E-2</v>
      </c>
      <c r="U61" s="248">
        <v>6.1914921883520303E-2</v>
      </c>
      <c r="V61" s="248">
        <v>6.1552889541368602E-2</v>
      </c>
      <c r="W61" s="248">
        <v>6.1426949494770601E-2</v>
      </c>
      <c r="X61" s="248">
        <v>6.1108930742453202E-2</v>
      </c>
      <c r="Y61" s="248">
        <v>6.0879899126392099E-2</v>
      </c>
      <c r="Z61" s="248">
        <v>6.0127813254480703E-2</v>
      </c>
      <c r="AA61" s="248">
        <v>5.9460783100838299E-2</v>
      </c>
      <c r="AB61" s="248">
        <v>5.8817040561907397E-2</v>
      </c>
      <c r="AC61" s="248">
        <v>5.81279463737919E-2</v>
      </c>
      <c r="AD61" s="248">
        <v>5.7056679047555403E-2</v>
      </c>
      <c r="AE61" s="248">
        <v>5.62806423486268E-2</v>
      </c>
      <c r="AF61" s="248">
        <v>5.5691418562219097E-2</v>
      </c>
      <c r="AG61" s="248">
        <v>5.52847377577367E-2</v>
      </c>
      <c r="AH61" s="248">
        <v>5.4950417213813697E-2</v>
      </c>
      <c r="AI61" s="248">
        <v>5.4912773026925002E-2</v>
      </c>
      <c r="AJ61" s="248">
        <v>5.5073650034953597E-2</v>
      </c>
      <c r="AK61" s="248">
        <v>5.52400709420377E-2</v>
      </c>
      <c r="AL61" s="248">
        <v>5.5204019113692201E-2</v>
      </c>
      <c r="AM61" s="248">
        <v>5.5154024982390498E-2</v>
      </c>
      <c r="AN61" s="248">
        <v>5.51307178617031E-2</v>
      </c>
      <c r="AO61" s="248">
        <v>5.5070618811430903E-2</v>
      </c>
      <c r="AP61" s="248">
        <v>5.49601819328163E-2</v>
      </c>
      <c r="AQ61" s="248">
        <v>5.4882221626400503E-2</v>
      </c>
      <c r="AR61" s="248">
        <v>5.4806846081099599E-2</v>
      </c>
      <c r="AS61" s="248">
        <v>5.47192459568943E-2</v>
      </c>
      <c r="AT61" s="248">
        <v>5.4559736126226298E-2</v>
      </c>
      <c r="AU61" s="248">
        <v>5.4437392489425203E-2</v>
      </c>
      <c r="AV61" s="248">
        <v>5.4382808849360899E-2</v>
      </c>
      <c r="AW61" s="248">
        <v>5.4318106065312198E-2</v>
      </c>
      <c r="AX61" s="248">
        <v>5.4237022392246398E-2</v>
      </c>
      <c r="AY61" s="248">
        <v>5.4120565410331799E-2</v>
      </c>
      <c r="AZ61" s="248">
        <v>5.40925400798873E-2</v>
      </c>
      <c r="BA61" s="248">
        <v>5.40646908159872E-2</v>
      </c>
      <c r="BB61" s="248">
        <v>5.40401634853667E-2</v>
      </c>
      <c r="BC61" s="248">
        <v>5.4026294754995798E-2</v>
      </c>
      <c r="BD61" s="248">
        <v>5.3971563503396498E-2</v>
      </c>
      <c r="BE61" s="248">
        <v>5.3934040604761903E-2</v>
      </c>
      <c r="BF61" s="248">
        <v>5.39199507293096E-2</v>
      </c>
      <c r="BG61" s="248">
        <v>5.3838210859242099E-2</v>
      </c>
      <c r="BH61" s="248">
        <v>5.3843787229264903E-2</v>
      </c>
      <c r="BI61" s="248">
        <v>5.3911227399649701E-2</v>
      </c>
      <c r="BJ61" s="248">
        <v>5.3875066385071703E-2</v>
      </c>
      <c r="BK61" s="248">
        <v>5.3860966801577301E-2</v>
      </c>
      <c r="BL61" s="248">
        <v>5.3859314010507399E-2</v>
      </c>
      <c r="BM61" s="248">
        <v>5.3903331192005098E-2</v>
      </c>
      <c r="BN61" s="248">
        <v>5.39375947481949E-2</v>
      </c>
      <c r="BO61" s="248">
        <v>5.39390600210468E-2</v>
      </c>
      <c r="BP61" s="248">
        <v>5.3942793718635799E-2</v>
      </c>
      <c r="BQ61" s="248">
        <v>5.39911921649011E-2</v>
      </c>
      <c r="BR61" s="248">
        <v>5.4047785067620903E-2</v>
      </c>
      <c r="BS61" s="248">
        <v>5.4030834985560099E-2</v>
      </c>
      <c r="BT61" s="248">
        <v>5.4038969289242601E-2</v>
      </c>
      <c r="BU61" s="248">
        <v>5.4006219578102699E-2</v>
      </c>
      <c r="BV61" s="248">
        <v>5.4071601950880899E-2</v>
      </c>
      <c r="BW61" s="248">
        <v>5.4031108313140799E-2</v>
      </c>
      <c r="BX61" s="248">
        <v>5.39590501914829E-2</v>
      </c>
      <c r="BY61" s="248">
        <v>5.3803725103285002E-2</v>
      </c>
      <c r="BZ61" s="248">
        <v>5.3680245432233598E-2</v>
      </c>
      <c r="CA61" s="248">
        <v>5.3536484477809697E-2</v>
      </c>
      <c r="CB61" s="248">
        <v>5.3459242021024603E-2</v>
      </c>
      <c r="CC61" s="248">
        <v>5.3474467625713298E-2</v>
      </c>
      <c r="CD61" s="248">
        <v>5.3522840341548E-2</v>
      </c>
      <c r="CE61" s="248">
        <v>5.35727049850993E-2</v>
      </c>
      <c r="CF61" s="248">
        <v>5.3648021291148297E-2</v>
      </c>
      <c r="CG61" s="248">
        <v>5.3700295049140402E-2</v>
      </c>
      <c r="CH61" s="248">
        <v>5.3760760088788599E-2</v>
      </c>
      <c r="CI61" s="248">
        <v>5.3833471039571097E-2</v>
      </c>
      <c r="CJ61" s="248">
        <v>5.3951101692109399E-2</v>
      </c>
      <c r="CK61" s="248">
        <v>5.4081461654744097E-2</v>
      </c>
      <c r="CL61" s="248">
        <v>5.4310950178691399E-2</v>
      </c>
      <c r="CM61" s="248">
        <v>5.4568925324236399E-2</v>
      </c>
      <c r="CN61" s="248">
        <v>5.4840642383841003E-2</v>
      </c>
      <c r="CO61" s="248">
        <v>5.5272936385242798E-2</v>
      </c>
      <c r="CP61" s="248">
        <v>5.5700271870231702E-2</v>
      </c>
      <c r="CQ61" s="248">
        <v>5.6194722303105703E-2</v>
      </c>
      <c r="CR61" s="248">
        <v>5.6740920817953497E-2</v>
      </c>
      <c r="CS61" s="248">
        <v>5.7411794546437397E-2</v>
      </c>
      <c r="CT61" s="248">
        <v>5.8046480615468798E-2</v>
      </c>
      <c r="CU61" s="248">
        <v>5.8616719525777801E-2</v>
      </c>
      <c r="CV61" s="248">
        <v>5.91697446070878E-2</v>
      </c>
      <c r="CW61" s="248">
        <v>5.9724132339581099E-2</v>
      </c>
      <c r="CX61" s="247" t="s">
        <v>280</v>
      </c>
      <c r="CZ61" s="3" t="s">
        <v>323</v>
      </c>
    </row>
    <row r="62" spans="1:104" x14ac:dyDescent="0.2">
      <c r="A62" s="243" t="s">
        <v>248</v>
      </c>
      <c r="B62" s="212" t="s">
        <v>329</v>
      </c>
      <c r="C62" s="212" t="s">
        <v>330</v>
      </c>
      <c r="D62" s="246">
        <v>41304</v>
      </c>
      <c r="E62" s="247"/>
      <c r="F62" s="248">
        <v>6.4006419362937994E-2</v>
      </c>
      <c r="G62" s="248">
        <v>6.4405404306436903E-2</v>
      </c>
      <c r="H62" s="248">
        <v>6.4670429406973207E-2</v>
      </c>
      <c r="I62" s="248">
        <v>6.4991775189153195E-2</v>
      </c>
      <c r="J62" s="248">
        <v>6.5193010267000404E-2</v>
      </c>
      <c r="K62" s="248">
        <v>6.54398487838668E-2</v>
      </c>
      <c r="L62" s="248">
        <v>6.54926912868741E-2</v>
      </c>
      <c r="M62" s="248">
        <v>6.5679651809390796E-2</v>
      </c>
      <c r="N62" s="248">
        <v>6.57860425619749E-2</v>
      </c>
      <c r="O62" s="248">
        <v>6.5901406590539793E-2</v>
      </c>
      <c r="P62" s="248">
        <v>6.5916326024478805E-2</v>
      </c>
      <c r="Q62" s="248">
        <v>6.58564882717248E-2</v>
      </c>
      <c r="R62" s="248">
        <v>6.5814351726603798E-2</v>
      </c>
      <c r="S62" s="248">
        <v>6.5700460924512802E-2</v>
      </c>
      <c r="T62" s="248">
        <v>6.5612305577464294E-2</v>
      </c>
      <c r="U62" s="248">
        <v>6.5504215195195295E-2</v>
      </c>
      <c r="V62" s="248">
        <v>6.50689434176739E-2</v>
      </c>
      <c r="W62" s="248">
        <v>6.4851865644936502E-2</v>
      </c>
      <c r="X62" s="248">
        <v>6.4482553270044998E-2</v>
      </c>
      <c r="Y62" s="248">
        <v>6.4078877832546094E-2</v>
      </c>
      <c r="Z62" s="248">
        <v>6.3228959590740694E-2</v>
      </c>
      <c r="AA62" s="248">
        <v>6.2596805389369098E-2</v>
      </c>
      <c r="AB62" s="248">
        <v>6.2035416264136001E-2</v>
      </c>
      <c r="AC62" s="248">
        <v>6.1315247025514802E-2</v>
      </c>
      <c r="AD62" s="248">
        <v>6.0543775677553903E-2</v>
      </c>
      <c r="AE62" s="248">
        <v>5.9982851823949697E-2</v>
      </c>
      <c r="AF62" s="248">
        <v>5.9614105886643898E-2</v>
      </c>
      <c r="AG62" s="248">
        <v>5.9329439426803098E-2</v>
      </c>
      <c r="AH62" s="248">
        <v>5.9156008440093201E-2</v>
      </c>
      <c r="AI62" s="248">
        <v>5.9159499055930501E-2</v>
      </c>
      <c r="AJ62" s="248">
        <v>5.92271394612763E-2</v>
      </c>
      <c r="AK62" s="248">
        <v>5.9315121353592799E-2</v>
      </c>
      <c r="AL62" s="248">
        <v>5.9304923215398098E-2</v>
      </c>
      <c r="AM62" s="248">
        <v>5.9302286709806702E-2</v>
      </c>
      <c r="AN62" s="248">
        <v>5.92988829023504E-2</v>
      </c>
      <c r="AO62" s="248">
        <v>5.9304318761748999E-2</v>
      </c>
      <c r="AP62" s="248">
        <v>5.9318329543976901E-2</v>
      </c>
      <c r="AQ62" s="248">
        <v>5.9290720761807997E-2</v>
      </c>
      <c r="AR62" s="248">
        <v>5.9304030955399697E-2</v>
      </c>
      <c r="AS62" s="248">
        <v>5.9284836806992799E-2</v>
      </c>
      <c r="AT62" s="248">
        <v>5.92787604080766E-2</v>
      </c>
      <c r="AU62" s="248">
        <v>5.9273449503292198E-2</v>
      </c>
      <c r="AV62" s="248">
        <v>5.9312169594660603E-2</v>
      </c>
      <c r="AW62" s="248">
        <v>5.9303191801971203E-2</v>
      </c>
      <c r="AX62" s="248">
        <v>5.9369128153709101E-2</v>
      </c>
      <c r="AY62" s="248">
        <v>5.9383800864845203E-2</v>
      </c>
      <c r="AZ62" s="248">
        <v>5.9456955428757799E-2</v>
      </c>
      <c r="BA62" s="248">
        <v>5.9499306108591103E-2</v>
      </c>
      <c r="BB62" s="248">
        <v>5.9574809961098998E-2</v>
      </c>
      <c r="BC62" s="248">
        <v>5.9620357911393897E-2</v>
      </c>
      <c r="BD62" s="248">
        <v>5.9677227802567803E-2</v>
      </c>
      <c r="BE62" s="248">
        <v>5.9703823724468502E-2</v>
      </c>
      <c r="BF62" s="248">
        <v>5.97582597251319E-2</v>
      </c>
      <c r="BG62" s="248">
        <v>5.9776164312490103E-2</v>
      </c>
      <c r="BH62" s="248">
        <v>5.9816176309607401E-2</v>
      </c>
      <c r="BI62" s="248">
        <v>5.9920453779501198E-2</v>
      </c>
      <c r="BJ62" s="248">
        <v>5.9947897496579299E-2</v>
      </c>
      <c r="BK62" s="248">
        <v>5.9950043761121202E-2</v>
      </c>
      <c r="BL62" s="248">
        <v>6.0040519861565798E-2</v>
      </c>
      <c r="BM62" s="248">
        <v>6.0083811925222601E-2</v>
      </c>
      <c r="BN62" s="248">
        <v>6.0091793162852798E-2</v>
      </c>
      <c r="BO62" s="248">
        <v>6.0133200225720197E-2</v>
      </c>
      <c r="BP62" s="248">
        <v>6.0164033026641597E-2</v>
      </c>
      <c r="BQ62" s="248">
        <v>6.0157884430424302E-2</v>
      </c>
      <c r="BR62" s="248">
        <v>6.0146659049554303E-2</v>
      </c>
      <c r="BS62" s="248">
        <v>6.01068979757459E-2</v>
      </c>
      <c r="BT62" s="248">
        <v>6.0077188729063702E-2</v>
      </c>
      <c r="BU62" s="248">
        <v>5.99725116876599E-2</v>
      </c>
      <c r="BV62" s="248">
        <v>5.9930329791456703E-2</v>
      </c>
      <c r="BW62" s="248">
        <v>5.9789722207386202E-2</v>
      </c>
      <c r="BX62" s="248">
        <v>5.9594786319954698E-2</v>
      </c>
      <c r="BY62" s="248">
        <v>5.9425952820561803E-2</v>
      </c>
      <c r="BZ62" s="248">
        <v>5.9194792205563999E-2</v>
      </c>
      <c r="CA62" s="248">
        <v>5.8951397295743301E-2</v>
      </c>
      <c r="CB62" s="248">
        <v>5.8860115252809E-2</v>
      </c>
      <c r="CC62" s="248">
        <v>5.8834072441099297E-2</v>
      </c>
      <c r="CD62" s="248">
        <v>5.8831627116501299E-2</v>
      </c>
      <c r="CE62" s="248">
        <v>5.8830113152919403E-2</v>
      </c>
      <c r="CF62" s="248">
        <v>5.8824319442749601E-2</v>
      </c>
      <c r="CG62" s="248">
        <v>5.88215652202108E-2</v>
      </c>
      <c r="CH62" s="248">
        <v>5.8827684956186399E-2</v>
      </c>
      <c r="CI62" s="248">
        <v>5.8820084126803E-2</v>
      </c>
      <c r="CJ62" s="248">
        <v>5.8822172590372701E-2</v>
      </c>
      <c r="CK62" s="248">
        <v>5.8825213654930798E-2</v>
      </c>
      <c r="CL62" s="248">
        <v>5.8866282714542001E-2</v>
      </c>
      <c r="CM62" s="248">
        <v>5.8887896935266797E-2</v>
      </c>
      <c r="CN62" s="248">
        <v>5.8932824373766499E-2</v>
      </c>
      <c r="CO62" s="248">
        <v>5.9020223424005099E-2</v>
      </c>
      <c r="CP62" s="248">
        <v>5.9126393736645501E-2</v>
      </c>
      <c r="CQ62" s="248">
        <v>5.9229628115836798E-2</v>
      </c>
      <c r="CR62" s="248">
        <v>5.9364897452950101E-2</v>
      </c>
      <c r="CS62" s="248">
        <v>5.9523331053721401E-2</v>
      </c>
      <c r="CT62" s="248">
        <v>5.9698313470094397E-2</v>
      </c>
      <c r="CU62" s="248">
        <v>5.9865426381854298E-2</v>
      </c>
      <c r="CV62" s="248">
        <v>6.0026904104497097E-2</v>
      </c>
      <c r="CW62" s="248">
        <v>6.0122318292260703E-2</v>
      </c>
      <c r="CX62" s="247" t="s">
        <v>281</v>
      </c>
      <c r="CZ62" s="3" t="s">
        <v>323</v>
      </c>
    </row>
    <row r="63" spans="1:104" x14ac:dyDescent="0.2">
      <c r="A63" s="243" t="s">
        <v>251</v>
      </c>
      <c r="B63" s="212" t="s">
        <v>329</v>
      </c>
      <c r="C63" s="212" t="s">
        <v>330</v>
      </c>
      <c r="D63" s="246">
        <v>41304</v>
      </c>
      <c r="E63" s="247"/>
      <c r="F63" s="248">
        <v>6.0198446944525703E-2</v>
      </c>
      <c r="G63" s="248">
        <v>6.0665661548782099E-2</v>
      </c>
      <c r="H63" s="248">
        <v>6.0974173717197599E-2</v>
      </c>
      <c r="I63" s="248">
        <v>6.1346450743205702E-2</v>
      </c>
      <c r="J63" s="248">
        <v>6.1578642786816802E-2</v>
      </c>
      <c r="K63" s="248">
        <v>6.1862528318413698E-2</v>
      </c>
      <c r="L63" s="248">
        <v>6.1923174465735899E-2</v>
      </c>
      <c r="M63" s="248">
        <v>6.21373979246116E-2</v>
      </c>
      <c r="N63" s="248">
        <v>6.2259067578624303E-2</v>
      </c>
      <c r="O63" s="248">
        <v>6.2390812221366401E-2</v>
      </c>
      <c r="P63" s="248">
        <v>6.2407836118474502E-2</v>
      </c>
      <c r="Q63" s="248">
        <v>6.2339538742327401E-2</v>
      </c>
      <c r="R63" s="248">
        <v>6.2291414209529099E-2</v>
      </c>
      <c r="S63" s="248">
        <v>6.2161208671620498E-2</v>
      </c>
      <c r="T63" s="248">
        <v>6.20602926475931E-2</v>
      </c>
      <c r="U63" s="248">
        <v>6.1936394377806799E-2</v>
      </c>
      <c r="V63" s="248">
        <v>6.1435572665564799E-2</v>
      </c>
      <c r="W63" s="248">
        <v>6.1184599276088901E-2</v>
      </c>
      <c r="X63" s="248">
        <v>6.0755614165432702E-2</v>
      </c>
      <c r="Y63" s="248">
        <v>6.0283556914679799E-2</v>
      </c>
      <c r="Z63" s="248">
        <v>5.9277047706885001E-2</v>
      </c>
      <c r="AA63" s="248">
        <v>5.8514836559199701E-2</v>
      </c>
      <c r="AB63" s="248">
        <v>5.7825509784117199E-2</v>
      </c>
      <c r="AC63" s="248">
        <v>5.6918583137854299E-2</v>
      </c>
      <c r="AD63" s="248">
        <v>5.5906104052498101E-2</v>
      </c>
      <c r="AE63" s="248">
        <v>5.5127130897219399E-2</v>
      </c>
      <c r="AF63" s="248">
        <v>5.4581721688281799E-2</v>
      </c>
      <c r="AG63" s="248">
        <v>5.4129805731118398E-2</v>
      </c>
      <c r="AH63" s="248">
        <v>5.3832466546609302E-2</v>
      </c>
      <c r="AI63" s="248">
        <v>5.38386852632586E-2</v>
      </c>
      <c r="AJ63" s="248">
        <v>5.3957107615765103E-2</v>
      </c>
      <c r="AK63" s="248">
        <v>5.4106038028196503E-2</v>
      </c>
      <c r="AL63" s="248">
        <v>5.4089034377924998E-2</v>
      </c>
      <c r="AM63" s="248">
        <v>5.4084628088543002E-2</v>
      </c>
      <c r="AN63" s="248">
        <v>5.4078933054622497E-2</v>
      </c>
      <c r="AO63" s="248">
        <v>5.4088024557643798E-2</v>
      </c>
      <c r="AP63" s="248">
        <v>5.4111374128528497E-2</v>
      </c>
      <c r="AQ63" s="248">
        <v>5.4065247030079699E-2</v>
      </c>
      <c r="AR63" s="248">
        <v>5.4087543659570997E-2</v>
      </c>
      <c r="AS63" s="248">
        <v>5.4055354661032902E-2</v>
      </c>
      <c r="AT63" s="248">
        <v>5.4045115195375297E-2</v>
      </c>
      <c r="AU63" s="248">
        <v>5.4036145794134002E-2</v>
      </c>
      <c r="AV63" s="248">
        <v>5.4101122976453003E-2</v>
      </c>
      <c r="AW63" s="248">
        <v>5.4086141218702297E-2</v>
      </c>
      <c r="AX63" s="248">
        <v>5.4195076900982603E-2</v>
      </c>
      <c r="AY63" s="248">
        <v>5.4218991386722697E-2</v>
      </c>
      <c r="AZ63" s="248">
        <v>5.4336635972912599E-2</v>
      </c>
      <c r="BA63" s="248">
        <v>5.4403636397178497E-2</v>
      </c>
      <c r="BB63" s="248">
        <v>5.4521304370676898E-2</v>
      </c>
      <c r="BC63" s="248">
        <v>5.4591285679238398E-2</v>
      </c>
      <c r="BD63" s="248">
        <v>5.4677703743643898E-2</v>
      </c>
      <c r="BE63" s="248">
        <v>5.4717776958435299E-2</v>
      </c>
      <c r="BF63" s="248">
        <v>5.4799165317828899E-2</v>
      </c>
      <c r="BG63" s="248">
        <v>5.4825757746176498E-2</v>
      </c>
      <c r="BH63" s="248">
        <v>5.48848842177957E-2</v>
      </c>
      <c r="BI63" s="248">
        <v>5.5037160755732402E-2</v>
      </c>
      <c r="BJ63" s="248">
        <v>5.5076831534476199E-2</v>
      </c>
      <c r="BK63" s="248">
        <v>5.5079927295962297E-2</v>
      </c>
      <c r="BL63" s="248">
        <v>5.52095820789072E-2</v>
      </c>
      <c r="BM63" s="248">
        <v>5.5271064785079101E-2</v>
      </c>
      <c r="BN63" s="248">
        <v>5.5282362362620699E-2</v>
      </c>
      <c r="BO63" s="248">
        <v>5.5340794742878702E-2</v>
      </c>
      <c r="BP63" s="248">
        <v>5.5384114448369999E-2</v>
      </c>
      <c r="BQ63" s="248">
        <v>5.5375488436578003E-2</v>
      </c>
      <c r="BR63" s="248">
        <v>5.53597238519795E-2</v>
      </c>
      <c r="BS63" s="248">
        <v>5.5303712497527302E-2</v>
      </c>
      <c r="BT63" s="248">
        <v>5.5261680851118898E-2</v>
      </c>
      <c r="BU63" s="248">
        <v>5.5112277501671199E-2</v>
      </c>
      <c r="BV63" s="248">
        <v>5.5051455391205199E-2</v>
      </c>
      <c r="BW63" s="248">
        <v>5.4845838343962297E-2</v>
      </c>
      <c r="BX63" s="248">
        <v>5.4552084556172199E-2</v>
      </c>
      <c r="BY63" s="248">
        <v>5.4287088874738203E-2</v>
      </c>
      <c r="BZ63" s="248">
        <v>5.3900950235216502E-2</v>
      </c>
      <c r="CA63" s="248">
        <v>5.3442082521731799E-2</v>
      </c>
      <c r="CB63" s="248">
        <v>5.3241494041774202E-2</v>
      </c>
      <c r="CC63" s="248">
        <v>5.3178766293626098E-2</v>
      </c>
      <c r="CD63" s="248">
        <v>5.31727042690966E-2</v>
      </c>
      <c r="CE63" s="248">
        <v>5.3168934796719899E-2</v>
      </c>
      <c r="CF63" s="248">
        <v>5.3154390343310202E-2</v>
      </c>
      <c r="CG63" s="248">
        <v>5.3147407440333298E-2</v>
      </c>
      <c r="CH63" s="248">
        <v>5.3162862422698597E-2</v>
      </c>
      <c r="CI63" s="248">
        <v>5.3143633363978003E-2</v>
      </c>
      <c r="CJ63" s="248">
        <v>5.3148951250776601E-2</v>
      </c>
      <c r="CK63" s="248">
        <v>5.3156647785133598E-2</v>
      </c>
      <c r="CL63" s="248">
        <v>5.3255908453090001E-2</v>
      </c>
      <c r="CM63" s="248">
        <v>5.3305283379976198E-2</v>
      </c>
      <c r="CN63" s="248">
        <v>5.3403163726646101E-2</v>
      </c>
      <c r="CO63" s="248">
        <v>5.3580194028402403E-2</v>
      </c>
      <c r="CP63" s="248">
        <v>5.3779235296430999E-2</v>
      </c>
      <c r="CQ63" s="248">
        <v>5.3961394444280802E-2</v>
      </c>
      <c r="CR63" s="248">
        <v>5.4188160366428602E-2</v>
      </c>
      <c r="CS63" s="248">
        <v>5.4441315480462202E-2</v>
      </c>
      <c r="CT63" s="248">
        <v>5.4709491582756703E-2</v>
      </c>
      <c r="CU63" s="248">
        <v>5.4957118680509301E-2</v>
      </c>
      <c r="CV63" s="248">
        <v>5.5190172958103197E-2</v>
      </c>
      <c r="CW63" s="248">
        <v>5.5325467333233E-2</v>
      </c>
      <c r="CX63" s="247" t="s">
        <v>281</v>
      </c>
      <c r="CZ63" s="3" t="s">
        <v>323</v>
      </c>
    </row>
    <row r="64" spans="1:104" x14ac:dyDescent="0.2">
      <c r="A64" s="243" t="s">
        <v>248</v>
      </c>
      <c r="B64" s="212" t="s">
        <v>329</v>
      </c>
      <c r="C64" s="212" t="s">
        <v>330</v>
      </c>
      <c r="D64" s="246">
        <v>41305</v>
      </c>
      <c r="E64" s="247"/>
      <c r="F64" s="248">
        <v>6.0210916795649501E-2</v>
      </c>
      <c r="G64" s="248">
        <v>6.0342845823197599E-2</v>
      </c>
      <c r="H64" s="248">
        <v>6.0402868613610099E-2</v>
      </c>
      <c r="I64" s="248">
        <v>6.0453748941300803E-2</v>
      </c>
      <c r="J64" s="248">
        <v>6.0453443758551398E-2</v>
      </c>
      <c r="K64" s="248">
        <v>6.05145971710635E-2</v>
      </c>
      <c r="L64" s="248">
        <v>6.0544178357665103E-2</v>
      </c>
      <c r="M64" s="248">
        <v>6.0569737925621397E-2</v>
      </c>
      <c r="N64" s="248">
        <v>6.0536334209693503E-2</v>
      </c>
      <c r="O64" s="248">
        <v>6.0529936610285398E-2</v>
      </c>
      <c r="P64" s="248">
        <v>6.0474303697144002E-2</v>
      </c>
      <c r="Q64" s="248">
        <v>6.0478770798155397E-2</v>
      </c>
      <c r="R64" s="248">
        <v>6.0374544545456502E-2</v>
      </c>
      <c r="S64" s="248">
        <v>6.0292300765440898E-2</v>
      </c>
      <c r="T64" s="248">
        <v>6.0246382239809299E-2</v>
      </c>
      <c r="U64" s="248">
        <v>6.0119518062692098E-2</v>
      </c>
      <c r="V64" s="248">
        <v>5.9977014166796898E-2</v>
      </c>
      <c r="W64" s="248">
        <v>5.9821027113956302E-2</v>
      </c>
      <c r="X64" s="248">
        <v>5.9699358331076598E-2</v>
      </c>
      <c r="Y64" s="248">
        <v>5.9503161141576902E-2</v>
      </c>
      <c r="Z64" s="248">
        <v>5.9273596358225503E-2</v>
      </c>
      <c r="AA64" s="248">
        <v>5.9065505878981898E-2</v>
      </c>
      <c r="AB64" s="248">
        <v>5.8917289072904597E-2</v>
      </c>
      <c r="AC64" s="248">
        <v>5.8785892994611302E-2</v>
      </c>
      <c r="AD64" s="248">
        <v>5.8698240732556799E-2</v>
      </c>
      <c r="AE64" s="248">
        <v>5.8695628535643501E-2</v>
      </c>
      <c r="AF64" s="248">
        <v>5.8735416758975902E-2</v>
      </c>
      <c r="AG64" s="248">
        <v>5.8781591959646502E-2</v>
      </c>
      <c r="AH64" s="248">
        <v>5.8814206086957699E-2</v>
      </c>
      <c r="AI64" s="248">
        <v>5.8790704585940497E-2</v>
      </c>
      <c r="AJ64" s="248">
        <v>5.8742008873833698E-2</v>
      </c>
      <c r="AK64" s="248">
        <v>5.8709853663818798E-2</v>
      </c>
      <c r="AL64" s="248">
        <v>5.8694980961065402E-2</v>
      </c>
      <c r="AM64" s="248">
        <v>5.8686754209560203E-2</v>
      </c>
      <c r="AN64" s="248">
        <v>5.8691308664204501E-2</v>
      </c>
      <c r="AO64" s="248">
        <v>5.8710064648949803E-2</v>
      </c>
      <c r="AP64" s="248">
        <v>5.8735602307689601E-2</v>
      </c>
      <c r="AQ64" s="248">
        <v>5.87789236747557E-2</v>
      </c>
      <c r="AR64" s="248">
        <v>5.8820480079642003E-2</v>
      </c>
      <c r="AS64" s="248">
        <v>5.8890097874747097E-2</v>
      </c>
      <c r="AT64" s="248">
        <v>5.8929515547898499E-2</v>
      </c>
      <c r="AU64" s="248">
        <v>5.8999828815859801E-2</v>
      </c>
      <c r="AV64" s="248">
        <v>5.9068347826721997E-2</v>
      </c>
      <c r="AW64" s="248">
        <v>5.9163639875430399E-2</v>
      </c>
      <c r="AX64" s="248">
        <v>5.9240078402782399E-2</v>
      </c>
      <c r="AY64" s="248">
        <v>5.9347430755827803E-2</v>
      </c>
      <c r="AZ64" s="248">
        <v>5.94218844780071E-2</v>
      </c>
      <c r="BA64" s="248">
        <v>5.9537138440269199E-2</v>
      </c>
      <c r="BB64" s="248">
        <v>5.9654412864409999E-2</v>
      </c>
      <c r="BC64" s="248">
        <v>5.9781505039781101E-2</v>
      </c>
      <c r="BD64" s="248">
        <v>5.9854290558446398E-2</v>
      </c>
      <c r="BE64" s="248">
        <v>5.9982724030192697E-2</v>
      </c>
      <c r="BF64" s="248">
        <v>6.0015345734461198E-2</v>
      </c>
      <c r="BG64" s="248">
        <v>6.0168838076216299E-2</v>
      </c>
      <c r="BH64" s="248">
        <v>6.0183394786450697E-2</v>
      </c>
      <c r="BI64" s="248">
        <v>6.0295863951936299E-2</v>
      </c>
      <c r="BJ64" s="248">
        <v>6.0385601449358499E-2</v>
      </c>
      <c r="BK64" s="248">
        <v>6.0439489252870099E-2</v>
      </c>
      <c r="BL64" s="248">
        <v>6.0553183783773702E-2</v>
      </c>
      <c r="BM64" s="248">
        <v>6.0586899485407901E-2</v>
      </c>
      <c r="BN64" s="248">
        <v>6.0672753280493298E-2</v>
      </c>
      <c r="BO64" s="248">
        <v>6.0704635511959697E-2</v>
      </c>
      <c r="BP64" s="248">
        <v>6.0717679395967998E-2</v>
      </c>
      <c r="BQ64" s="248">
        <v>6.0768030452770599E-2</v>
      </c>
      <c r="BR64" s="248">
        <v>6.07911825578559E-2</v>
      </c>
      <c r="BS64" s="248">
        <v>6.0788885805239203E-2</v>
      </c>
      <c r="BT64" s="248">
        <v>6.0768532302580301E-2</v>
      </c>
      <c r="BU64" s="248">
        <v>6.07509586441164E-2</v>
      </c>
      <c r="BV64" s="248">
        <v>6.0739605415410701E-2</v>
      </c>
      <c r="BW64" s="248">
        <v>6.06206849001431E-2</v>
      </c>
      <c r="BX64" s="248">
        <v>6.0429679402881499E-2</v>
      </c>
      <c r="BY64" s="248">
        <v>6.0218114466411697E-2</v>
      </c>
      <c r="BZ64" s="248">
        <v>5.9886430880450897E-2</v>
      </c>
      <c r="CA64" s="248">
        <v>5.9582708389752798E-2</v>
      </c>
      <c r="CB64" s="248">
        <v>5.9408333434022298E-2</v>
      </c>
      <c r="CC64" s="248">
        <v>5.93334451544461E-2</v>
      </c>
      <c r="CD64" s="248">
        <v>5.9326541161896201E-2</v>
      </c>
      <c r="CE64" s="248">
        <v>5.9298600978909398E-2</v>
      </c>
      <c r="CF64" s="248">
        <v>5.9301136541924197E-2</v>
      </c>
      <c r="CG64" s="248">
        <v>5.9290913374149601E-2</v>
      </c>
      <c r="CH64" s="248">
        <v>5.9308654366936199E-2</v>
      </c>
      <c r="CI64" s="248">
        <v>5.9297504336998798E-2</v>
      </c>
      <c r="CJ64" s="248">
        <v>5.9333652343833199E-2</v>
      </c>
      <c r="CK64" s="248">
        <v>5.9360899833224998E-2</v>
      </c>
      <c r="CL64" s="248">
        <v>5.9442003682783698E-2</v>
      </c>
      <c r="CM64" s="248">
        <v>5.9567212492247099E-2</v>
      </c>
      <c r="CN64" s="248">
        <v>5.9666328012813602E-2</v>
      </c>
      <c r="CO64" s="248">
        <v>5.9777871070768401E-2</v>
      </c>
      <c r="CP64" s="248">
        <v>6.0003877854933302E-2</v>
      </c>
      <c r="CQ64" s="248">
        <v>6.0176481043388602E-2</v>
      </c>
      <c r="CR64" s="248">
        <v>6.0408181326339003E-2</v>
      </c>
      <c r="CS64" s="248">
        <v>6.0670457218566301E-2</v>
      </c>
      <c r="CT64" s="248">
        <v>6.0934451725781699E-2</v>
      </c>
      <c r="CU64" s="248">
        <v>6.1187417402569902E-2</v>
      </c>
      <c r="CV64" s="248">
        <v>6.1468774752003699E-2</v>
      </c>
      <c r="CW64" s="248">
        <v>6.17371165852275E-2</v>
      </c>
      <c r="CX64" s="247" t="s">
        <v>282</v>
      </c>
      <c r="CZ64" s="3" t="s">
        <v>323</v>
      </c>
    </row>
    <row r="65" spans="1:104" x14ac:dyDescent="0.2">
      <c r="A65" s="243" t="s">
        <v>251</v>
      </c>
      <c r="B65" s="212" t="s">
        <v>329</v>
      </c>
      <c r="C65" s="212" t="s">
        <v>330</v>
      </c>
      <c r="D65" s="246">
        <v>41305</v>
      </c>
      <c r="E65" s="247"/>
      <c r="F65" s="248">
        <v>5.5449686356045601E-2</v>
      </c>
      <c r="G65" s="248">
        <v>5.5632395098759502E-2</v>
      </c>
      <c r="H65" s="248">
        <v>5.5714702370542497E-2</v>
      </c>
      <c r="I65" s="248">
        <v>5.5784100821788703E-2</v>
      </c>
      <c r="J65" s="248">
        <v>5.5783685551422602E-2</v>
      </c>
      <c r="K65" s="248">
        <v>5.5866668653759201E-2</v>
      </c>
      <c r="L65" s="248">
        <v>5.5906647583687699E-2</v>
      </c>
      <c r="M65" s="248">
        <v>5.5941109073613798E-2</v>
      </c>
      <c r="N65" s="248">
        <v>5.58960562685486E-2</v>
      </c>
      <c r="O65" s="248">
        <v>5.5887412768392798E-2</v>
      </c>
      <c r="P65" s="248">
        <v>5.5812043426015999E-2</v>
      </c>
      <c r="Q65" s="248">
        <v>5.5818109167853201E-2</v>
      </c>
      <c r="R65" s="248">
        <v>5.5675923111672902E-2</v>
      </c>
      <c r="S65" s="248">
        <v>5.55626974947077E-2</v>
      </c>
      <c r="T65" s="248">
        <v>5.5499057675623402E-2</v>
      </c>
      <c r="U65" s="248">
        <v>5.5321519862720797E-2</v>
      </c>
      <c r="V65" s="248">
        <v>5.5118747884522597E-2</v>
      </c>
      <c r="W65" s="248">
        <v>5.4892024915901103E-2</v>
      </c>
      <c r="X65" s="248">
        <v>5.4711063347043197E-2</v>
      </c>
      <c r="Y65" s="248">
        <v>5.4409697965346199E-2</v>
      </c>
      <c r="Z65" s="248">
        <v>5.4036394064043897E-2</v>
      </c>
      <c r="AA65" s="248">
        <v>5.3666838277516699E-2</v>
      </c>
      <c r="AB65" s="248">
        <v>5.3369960039712401E-2</v>
      </c>
      <c r="AC65" s="248">
        <v>5.3052182625095798E-2</v>
      </c>
      <c r="AD65" s="248">
        <v>5.27229957677205E-2</v>
      </c>
      <c r="AE65" s="248">
        <v>5.2475746747371099E-2</v>
      </c>
      <c r="AF65" s="248">
        <v>5.2359081015472701E-2</v>
      </c>
      <c r="AG65" s="248">
        <v>5.2294888717624097E-2</v>
      </c>
      <c r="AH65" s="248">
        <v>5.2264792326342499E-2</v>
      </c>
      <c r="AI65" s="248">
        <v>5.2285573730830898E-2</v>
      </c>
      <c r="AJ65" s="248">
        <v>5.2347515044144699E-2</v>
      </c>
      <c r="AK65" s="248">
        <v>5.24189660517708E-2</v>
      </c>
      <c r="AL65" s="248">
        <v>5.2479367579536099E-2</v>
      </c>
      <c r="AM65" s="248">
        <v>5.2568745433476401E-2</v>
      </c>
      <c r="AN65" s="248">
        <v>5.2669240626202103E-2</v>
      </c>
      <c r="AO65" s="248">
        <v>5.2788372720724001E-2</v>
      </c>
      <c r="AP65" s="248">
        <v>5.28937158625006E-2</v>
      </c>
      <c r="AQ65" s="248">
        <v>5.3032313197134098E-2</v>
      </c>
      <c r="AR65" s="248">
        <v>5.3144643638365803E-2</v>
      </c>
      <c r="AS65" s="248">
        <v>5.3310219151646202E-2</v>
      </c>
      <c r="AT65" s="248">
        <v>5.3396143615101199E-2</v>
      </c>
      <c r="AU65" s="248">
        <v>5.3540159918191402E-2</v>
      </c>
      <c r="AV65" s="248">
        <v>5.3672182594204899E-2</v>
      </c>
      <c r="AW65" s="248">
        <v>5.38460477709235E-2</v>
      </c>
      <c r="AX65" s="248">
        <v>5.3979345247704098E-2</v>
      </c>
      <c r="AY65" s="248">
        <v>5.4159502433357702E-2</v>
      </c>
      <c r="AZ65" s="248">
        <v>5.4280554030794799E-2</v>
      </c>
      <c r="BA65" s="248">
        <v>5.4462867391307603E-2</v>
      </c>
      <c r="BB65" s="248">
        <v>5.4643157245685803E-2</v>
      </c>
      <c r="BC65" s="248">
        <v>5.4833673596015299E-2</v>
      </c>
      <c r="BD65" s="248">
        <v>5.4940836568202998E-2</v>
      </c>
      <c r="BE65" s="248">
        <v>5.5126947456022098E-2</v>
      </c>
      <c r="BF65" s="248">
        <v>5.5173668794323602E-2</v>
      </c>
      <c r="BG65" s="248">
        <v>5.5390851219663702E-2</v>
      </c>
      <c r="BH65" s="248">
        <v>5.54112369296903E-2</v>
      </c>
      <c r="BI65" s="248">
        <v>5.5567622818351897E-2</v>
      </c>
      <c r="BJ65" s="248">
        <v>5.5691074143875599E-2</v>
      </c>
      <c r="BK65" s="248">
        <v>5.5764684716317001E-2</v>
      </c>
      <c r="BL65" s="248">
        <v>5.59187980384033E-2</v>
      </c>
      <c r="BM65" s="248">
        <v>5.5964205743588097E-2</v>
      </c>
      <c r="BN65" s="248">
        <v>5.6079262020041799E-2</v>
      </c>
      <c r="BO65" s="248">
        <v>5.6121788380929197E-2</v>
      </c>
      <c r="BP65" s="248">
        <v>5.6139156823327097E-2</v>
      </c>
      <c r="BQ65" s="248">
        <v>5.6206040375755099E-2</v>
      </c>
      <c r="BR65" s="248">
        <v>5.6236710406941101E-2</v>
      </c>
      <c r="BS65" s="248">
        <v>5.6233670177136298E-2</v>
      </c>
      <c r="BT65" s="248">
        <v>5.6206705739400897E-2</v>
      </c>
      <c r="BU65" s="248">
        <v>5.61833914332244E-2</v>
      </c>
      <c r="BV65" s="248">
        <v>5.6168313266203702E-2</v>
      </c>
      <c r="BW65" s="248">
        <v>5.60095789513292E-2</v>
      </c>
      <c r="BX65" s="248">
        <v>5.5751312534766603E-2</v>
      </c>
      <c r="BY65" s="248">
        <v>5.54597220022717E-2</v>
      </c>
      <c r="BZ65" s="248">
        <v>5.4987751994317997E-2</v>
      </c>
      <c r="CA65" s="248">
        <v>5.4533491267876398E-2</v>
      </c>
      <c r="CB65" s="248">
        <v>5.4258730393687497E-2</v>
      </c>
      <c r="CC65" s="248">
        <v>5.4136433643406402E-2</v>
      </c>
      <c r="CD65" s="248">
        <v>5.4125004424672898E-2</v>
      </c>
      <c r="CE65" s="248">
        <v>5.4078461034019303E-2</v>
      </c>
      <c r="CF65" s="248">
        <v>5.4082704508051603E-2</v>
      </c>
      <c r="CG65" s="248">
        <v>5.4065570483165001E-2</v>
      </c>
      <c r="CH65" s="248">
        <v>5.40952627892946E-2</v>
      </c>
      <c r="CI65" s="248">
        <v>5.40766244676932E-2</v>
      </c>
      <c r="CJ65" s="248">
        <v>5.4136776208672903E-2</v>
      </c>
      <c r="CK65" s="248">
        <v>5.4181616066136598E-2</v>
      </c>
      <c r="CL65" s="248">
        <v>5.4312795440495103E-2</v>
      </c>
      <c r="CM65" s="248">
        <v>5.4509560836906799E-2</v>
      </c>
      <c r="CN65" s="248">
        <v>5.4661219216349699E-2</v>
      </c>
      <c r="CO65" s="248">
        <v>5.4828288256812401E-2</v>
      </c>
      <c r="CP65" s="248">
        <v>5.5157268235425098E-2</v>
      </c>
      <c r="CQ65" s="248">
        <v>5.5401558997799798E-2</v>
      </c>
      <c r="CR65" s="248">
        <v>5.5721964323359498E-2</v>
      </c>
      <c r="CS65" s="248">
        <v>5.6076195301335299E-2</v>
      </c>
      <c r="CT65" s="248">
        <v>5.6425385127953802E-2</v>
      </c>
      <c r="CU65" s="248">
        <v>5.6754251272220099E-2</v>
      </c>
      <c r="CV65" s="248">
        <v>5.7114476327458599E-2</v>
      </c>
      <c r="CW65" s="248">
        <v>5.7453375999655998E-2</v>
      </c>
      <c r="CX65" s="247" t="s">
        <v>282</v>
      </c>
      <c r="CZ65" s="3" t="s">
        <v>323</v>
      </c>
    </row>
    <row r="66" spans="1:104" x14ac:dyDescent="0.2">
      <c r="A66" s="243" t="s">
        <v>248</v>
      </c>
      <c r="B66" s="212" t="s">
        <v>329</v>
      </c>
      <c r="C66" s="212" t="s">
        <v>330</v>
      </c>
      <c r="D66" s="249">
        <v>41306</v>
      </c>
      <c r="F66" s="248">
        <v>6.1900737974554303E-2</v>
      </c>
      <c r="G66" s="248">
        <v>6.1989240570163903E-2</v>
      </c>
      <c r="H66" s="248">
        <v>6.2103100082571701E-2</v>
      </c>
      <c r="I66" s="248">
        <v>6.2136442252087899E-2</v>
      </c>
      <c r="J66" s="248">
        <v>6.2217426950348098E-2</v>
      </c>
      <c r="K66" s="248">
        <v>6.2337437891094701E-2</v>
      </c>
      <c r="L66" s="248">
        <v>6.2296933278092097E-2</v>
      </c>
      <c r="M66" s="248">
        <v>6.2234565069375997E-2</v>
      </c>
      <c r="N66" s="248">
        <v>6.22146862048528E-2</v>
      </c>
      <c r="O66" s="248">
        <v>6.2222540456500802E-2</v>
      </c>
      <c r="P66" s="248">
        <v>6.2150011503454901E-2</v>
      </c>
      <c r="Q66" s="248">
        <v>6.2055647413963598E-2</v>
      </c>
      <c r="R66" s="248">
        <v>6.2035252281356999E-2</v>
      </c>
      <c r="S66" s="248">
        <v>6.1840895819574603E-2</v>
      </c>
      <c r="T66" s="248">
        <v>6.1783136182906102E-2</v>
      </c>
      <c r="U66" s="248">
        <v>6.1636228525135797E-2</v>
      </c>
      <c r="V66" s="248">
        <v>6.1392831464991998E-2</v>
      </c>
      <c r="W66" s="248">
        <v>6.1211697039573201E-2</v>
      </c>
      <c r="X66" s="248">
        <v>6.09240754178723E-2</v>
      </c>
      <c r="Y66" s="248">
        <v>6.0659102383663503E-2</v>
      </c>
      <c r="Z66" s="248">
        <v>6.0209708440820499E-2</v>
      </c>
      <c r="AA66" s="248">
        <v>5.9912114459994503E-2</v>
      </c>
      <c r="AB66" s="248">
        <v>5.9609535886487097E-2</v>
      </c>
      <c r="AC66" s="248">
        <v>5.9359494782880502E-2</v>
      </c>
      <c r="AD66" s="248">
        <v>5.8994238102391898E-2</v>
      </c>
      <c r="AE66" s="248">
        <v>5.8827314348862098E-2</v>
      </c>
      <c r="AF66" s="248">
        <v>5.8741855313289099E-2</v>
      </c>
      <c r="AG66" s="248">
        <v>5.86961431684489E-2</v>
      </c>
      <c r="AH66" s="248">
        <v>5.8688383025274599E-2</v>
      </c>
      <c r="AI66" s="248">
        <v>5.8691543481608197E-2</v>
      </c>
      <c r="AJ66" s="248">
        <v>5.8707383453013198E-2</v>
      </c>
      <c r="AK66" s="248">
        <v>5.8729048479019101E-2</v>
      </c>
      <c r="AL66" s="248">
        <v>5.8743200900935197E-2</v>
      </c>
      <c r="AM66" s="248">
        <v>5.8766383932005603E-2</v>
      </c>
      <c r="AN66" s="248">
        <v>5.8807353235560203E-2</v>
      </c>
      <c r="AO66" s="248">
        <v>5.8852756889919401E-2</v>
      </c>
      <c r="AP66" s="248">
        <v>5.8878938463406597E-2</v>
      </c>
      <c r="AQ66" s="248">
        <v>5.8939319475813198E-2</v>
      </c>
      <c r="AR66" s="248">
        <v>5.8975620699844099E-2</v>
      </c>
      <c r="AS66" s="248">
        <v>5.9047336333043897E-2</v>
      </c>
      <c r="AT66" s="248">
        <v>5.90840484309045E-2</v>
      </c>
      <c r="AU66" s="248">
        <v>5.9146943538384802E-2</v>
      </c>
      <c r="AV66" s="248">
        <v>5.9238532160897799E-2</v>
      </c>
      <c r="AW66" s="248">
        <v>5.9322127654710198E-2</v>
      </c>
      <c r="AX66" s="248">
        <v>5.9390665857962398E-2</v>
      </c>
      <c r="AY66" s="248">
        <v>5.9497746324397999E-2</v>
      </c>
      <c r="AZ66" s="248">
        <v>5.9599934629715197E-2</v>
      </c>
      <c r="BA66" s="248">
        <v>5.9701800118588798E-2</v>
      </c>
      <c r="BB66" s="248">
        <v>5.9807881572951499E-2</v>
      </c>
      <c r="BC66" s="248">
        <v>5.99086646576419E-2</v>
      </c>
      <c r="BD66" s="248">
        <v>5.9986880645825101E-2</v>
      </c>
      <c r="BE66" s="248">
        <v>6.0045410092806097E-2</v>
      </c>
      <c r="BF66" s="248">
        <v>6.0110196961795301E-2</v>
      </c>
      <c r="BG66" s="248">
        <v>6.0175820789023497E-2</v>
      </c>
      <c r="BH66" s="248">
        <v>6.0210043718119798E-2</v>
      </c>
      <c r="BI66" s="248">
        <v>6.0285441892041901E-2</v>
      </c>
      <c r="BJ66" s="248">
        <v>6.0360254168192198E-2</v>
      </c>
      <c r="BK66" s="248">
        <v>6.0419724631321697E-2</v>
      </c>
      <c r="BL66" s="248">
        <v>6.0488182353880898E-2</v>
      </c>
      <c r="BM66" s="248">
        <v>6.0609147909819701E-2</v>
      </c>
      <c r="BN66" s="248">
        <v>6.0663698016146198E-2</v>
      </c>
      <c r="BO66" s="248">
        <v>6.0711840719726601E-2</v>
      </c>
      <c r="BP66" s="248">
        <v>6.0758648975392703E-2</v>
      </c>
      <c r="BQ66" s="248">
        <v>6.0792523295603702E-2</v>
      </c>
      <c r="BR66" s="248">
        <v>6.0883491249241702E-2</v>
      </c>
      <c r="BS66" s="248">
        <v>6.0848644482304398E-2</v>
      </c>
      <c r="BT66" s="248">
        <v>6.0874312838467101E-2</v>
      </c>
      <c r="BU66" s="248">
        <v>6.08659991388905E-2</v>
      </c>
      <c r="BV66" s="248">
        <v>6.0916404703545299E-2</v>
      </c>
      <c r="BW66" s="248">
        <v>6.08800427192785E-2</v>
      </c>
      <c r="BX66" s="248">
        <v>6.0709064820318799E-2</v>
      </c>
      <c r="BY66" s="248">
        <v>6.05005627256033E-2</v>
      </c>
      <c r="BZ66" s="248">
        <v>6.0251918255609202E-2</v>
      </c>
      <c r="CA66" s="248">
        <v>5.9884065303321299E-2</v>
      </c>
      <c r="CB66" s="248">
        <v>5.9740953033557698E-2</v>
      </c>
      <c r="CC66" s="248">
        <v>5.9727306211487897E-2</v>
      </c>
      <c r="CD66" s="248">
        <v>5.9737749694530599E-2</v>
      </c>
      <c r="CE66" s="248">
        <v>5.97602791550624E-2</v>
      </c>
      <c r="CF66" s="248">
        <v>5.9762584210313503E-2</v>
      </c>
      <c r="CG66" s="248">
        <v>5.9795996165878502E-2</v>
      </c>
      <c r="CH66" s="248">
        <v>5.98064166846499E-2</v>
      </c>
      <c r="CI66" s="248">
        <v>5.98287657630443E-2</v>
      </c>
      <c r="CJ66" s="248">
        <v>5.9886147331708099E-2</v>
      </c>
      <c r="CK66" s="248">
        <v>5.9947032156595199E-2</v>
      </c>
      <c r="CL66" s="248">
        <v>6.00141943377498E-2</v>
      </c>
      <c r="CM66" s="248">
        <v>6.0036954641098303E-2</v>
      </c>
      <c r="CN66" s="248">
        <v>6.0175512178147303E-2</v>
      </c>
      <c r="CO66" s="248">
        <v>6.0244006655451203E-2</v>
      </c>
      <c r="CP66" s="248">
        <v>6.0458081455351802E-2</v>
      </c>
      <c r="CQ66" s="248">
        <v>6.0638969775805601E-2</v>
      </c>
      <c r="CR66" s="248">
        <v>6.08509551326471E-2</v>
      </c>
      <c r="CS66" s="248">
        <v>6.1062503546892702E-2</v>
      </c>
      <c r="CT66" s="248">
        <v>6.1311914048578303E-2</v>
      </c>
      <c r="CU66" s="248">
        <v>6.1583791798664501E-2</v>
      </c>
      <c r="CV66" s="248">
        <v>6.18342733406003E-2</v>
      </c>
      <c r="CW66" s="248">
        <v>6.2142437321352502E-2</v>
      </c>
      <c r="CX66" s="3" t="s">
        <v>283</v>
      </c>
      <c r="CZ66" s="3" t="s">
        <v>323</v>
      </c>
    </row>
    <row r="67" spans="1:104" x14ac:dyDescent="0.2">
      <c r="A67" s="243" t="s">
        <v>251</v>
      </c>
      <c r="B67" s="212" t="s">
        <v>329</v>
      </c>
      <c r="C67" s="212" t="s">
        <v>330</v>
      </c>
      <c r="D67" s="249">
        <v>41306</v>
      </c>
      <c r="F67" s="248">
        <v>5.7658054077313503E-2</v>
      </c>
      <c r="G67" s="248">
        <v>5.7768195375517903E-2</v>
      </c>
      <c r="H67" s="248">
        <v>5.7909339082987003E-2</v>
      </c>
      <c r="I67" s="248">
        <v>5.7950557198666E-2</v>
      </c>
      <c r="J67" s="248">
        <v>5.8050464231504097E-2</v>
      </c>
      <c r="K67" s="248">
        <v>5.8197993637606103E-2</v>
      </c>
      <c r="L67" s="248">
        <v>5.81482694778356E-2</v>
      </c>
      <c r="M67" s="248">
        <v>5.8071569758833201E-2</v>
      </c>
      <c r="N67" s="248">
        <v>5.8047087829995701E-2</v>
      </c>
      <c r="O67" s="248">
        <v>5.8056762829295401E-2</v>
      </c>
      <c r="P67" s="248">
        <v>5.7967317310443203E-2</v>
      </c>
      <c r="Q67" s="248">
        <v>5.7850589310636497E-2</v>
      </c>
      <c r="R67" s="248">
        <v>5.7825306424226001E-2</v>
      </c>
      <c r="S67" s="248">
        <v>5.7583358150462297E-2</v>
      </c>
      <c r="T67" s="248">
        <v>5.7511085683851E-2</v>
      </c>
      <c r="U67" s="248">
        <v>5.7326451767250597E-2</v>
      </c>
      <c r="V67" s="248">
        <v>5.70177700514874E-2</v>
      </c>
      <c r="W67" s="248">
        <v>5.6785554297011702E-2</v>
      </c>
      <c r="X67" s="248">
        <v>5.6411782562098202E-2</v>
      </c>
      <c r="Y67" s="248">
        <v>5.6061021106838402E-2</v>
      </c>
      <c r="Z67" s="248">
        <v>5.5448000759933502E-2</v>
      </c>
      <c r="AA67" s="248">
        <v>5.5025073872217799E-2</v>
      </c>
      <c r="AB67" s="248">
        <v>5.4574722504612497E-2</v>
      </c>
      <c r="AC67" s="248">
        <v>5.4179313880255597E-2</v>
      </c>
      <c r="AD67" s="248">
        <v>5.3529063619275501E-2</v>
      </c>
      <c r="AE67" s="248">
        <v>5.3161932686355599E-2</v>
      </c>
      <c r="AF67" s="248">
        <v>5.2915888683394002E-2</v>
      </c>
      <c r="AG67" s="248">
        <v>5.2708770224165001E-2</v>
      </c>
      <c r="AH67" s="248">
        <v>5.2634582439299402E-2</v>
      </c>
      <c r="AI67" s="248">
        <v>5.2671499000496801E-2</v>
      </c>
      <c r="AJ67" s="248">
        <v>5.2775064642424603E-2</v>
      </c>
      <c r="AK67" s="248">
        <v>5.2869297401180397E-2</v>
      </c>
      <c r="AL67" s="248">
        <v>5.2920535443153303E-2</v>
      </c>
      <c r="AM67" s="248">
        <v>5.2995200338097903E-2</v>
      </c>
      <c r="AN67" s="248">
        <v>5.3110608152443999E-2</v>
      </c>
      <c r="AO67" s="248">
        <v>5.3224087888716999E-2</v>
      </c>
      <c r="AP67" s="248">
        <v>5.3285023637020298E-2</v>
      </c>
      <c r="AQ67" s="248">
        <v>5.3416865949725799E-2</v>
      </c>
      <c r="AR67" s="248">
        <v>5.3491706018786202E-2</v>
      </c>
      <c r="AS67" s="248">
        <v>5.3632418996275501E-2</v>
      </c>
      <c r="AT67" s="248">
        <v>5.3701525264983903E-2</v>
      </c>
      <c r="AU67" s="248">
        <v>5.3816263481771202E-2</v>
      </c>
      <c r="AV67" s="248">
        <v>5.3976694287588403E-2</v>
      </c>
      <c r="AW67" s="248">
        <v>5.4117683490046899E-2</v>
      </c>
      <c r="AX67" s="248">
        <v>5.4230142128519003E-2</v>
      </c>
      <c r="AY67" s="248">
        <v>5.44011821061684E-2</v>
      </c>
      <c r="AZ67" s="248">
        <v>5.4559994726548898E-2</v>
      </c>
      <c r="BA67" s="248">
        <v>5.471473523624E-2</v>
      </c>
      <c r="BB67" s="248">
        <v>5.4872660283155399E-2</v>
      </c>
      <c r="BC67" s="248">
        <v>5.5020069331482901E-2</v>
      </c>
      <c r="BD67" s="248">
        <v>5.5132912375018002E-2</v>
      </c>
      <c r="BE67" s="248">
        <v>5.5216544495473398E-2</v>
      </c>
      <c r="BF67" s="248">
        <v>5.5308370157243603E-2</v>
      </c>
      <c r="BG67" s="248">
        <v>5.5400634359905498E-2</v>
      </c>
      <c r="BH67" s="248">
        <v>5.5448468478491303E-2</v>
      </c>
      <c r="BI67" s="248">
        <v>5.5553211401573599E-2</v>
      </c>
      <c r="BJ67" s="248">
        <v>5.5656316876264801E-2</v>
      </c>
      <c r="BK67" s="248">
        <v>5.57377301722368E-2</v>
      </c>
      <c r="BL67" s="248">
        <v>5.5830880807874801E-2</v>
      </c>
      <c r="BM67" s="248">
        <v>5.5994099215083498E-2</v>
      </c>
      <c r="BN67" s="248">
        <v>5.6067164190594598E-2</v>
      </c>
      <c r="BO67" s="248">
        <v>5.6131384547000999E-2</v>
      </c>
      <c r="BP67" s="248">
        <v>5.6193597651660501E-2</v>
      </c>
      <c r="BQ67" s="248">
        <v>5.6238484917225599E-2</v>
      </c>
      <c r="BR67" s="248">
        <v>5.6358488374293698E-2</v>
      </c>
      <c r="BS67" s="248">
        <v>5.6312609963815201E-2</v>
      </c>
      <c r="BT67" s="248">
        <v>5.6346415039670202E-2</v>
      </c>
      <c r="BU67" s="248">
        <v>5.6335472549224302E-2</v>
      </c>
      <c r="BV67" s="248">
        <v>5.6401720757881101E-2</v>
      </c>
      <c r="BW67" s="248">
        <v>5.63539530521509E-2</v>
      </c>
      <c r="BX67" s="248">
        <v>5.6127688129666897E-2</v>
      </c>
      <c r="BY67" s="248">
        <v>5.58476647222979E-2</v>
      </c>
      <c r="BZ67" s="248">
        <v>5.5506746917470803E-2</v>
      </c>
      <c r="CA67" s="248">
        <v>5.4984307037599399E-2</v>
      </c>
      <c r="CB67" s="248">
        <v>5.4773379065504398E-2</v>
      </c>
      <c r="CC67" s="248">
        <v>5.4752987810483697E-2</v>
      </c>
      <c r="CD67" s="248">
        <v>5.4768597238667602E-2</v>
      </c>
      <c r="CE67" s="248">
        <v>5.4802168904344299E-2</v>
      </c>
      <c r="CF67" s="248">
        <v>5.4805595978971597E-2</v>
      </c>
      <c r="CG67" s="248">
        <v>5.4855114653573497E-2</v>
      </c>
      <c r="CH67" s="248">
        <v>5.4870499692924499E-2</v>
      </c>
      <c r="CI67" s="248">
        <v>5.4903404718152901E-2</v>
      </c>
      <c r="CJ67" s="248">
        <v>5.4987339133171602E-2</v>
      </c>
      <c r="CK67" s="248">
        <v>5.5075583098965403E-2</v>
      </c>
      <c r="CL67" s="248">
        <v>5.51720233047348E-2</v>
      </c>
      <c r="CM67" s="248">
        <v>5.5204503293028499E-2</v>
      </c>
      <c r="CN67" s="248">
        <v>5.5400202148585598E-2</v>
      </c>
      <c r="CO67" s="248">
        <v>5.5495756683502998E-2</v>
      </c>
      <c r="CP67" s="248">
        <v>5.5789994928130401E-2</v>
      </c>
      <c r="CQ67" s="248">
        <v>5.6034082821494503E-2</v>
      </c>
      <c r="CR67" s="248">
        <v>5.6315655555811701E-2</v>
      </c>
      <c r="CS67" s="248">
        <v>5.6592499184479103E-2</v>
      </c>
      <c r="CT67" s="248">
        <v>5.6914313017145002E-2</v>
      </c>
      <c r="CU67" s="248">
        <v>5.7260253605690099E-2</v>
      </c>
      <c r="CV67" s="248">
        <v>5.75750805592204E-2</v>
      </c>
      <c r="CW67" s="248">
        <v>5.7957963052924798E-2</v>
      </c>
      <c r="CX67" s="3" t="s">
        <v>283</v>
      </c>
      <c r="CZ67" s="3" t="s">
        <v>323</v>
      </c>
    </row>
    <row r="68" spans="1:104" x14ac:dyDescent="0.2">
      <c r="A68" s="243" t="s">
        <v>248</v>
      </c>
      <c r="B68" s="212" t="s">
        <v>329</v>
      </c>
      <c r="C68" s="212" t="s">
        <v>330</v>
      </c>
      <c r="D68" s="249">
        <v>41307</v>
      </c>
      <c r="F68" s="248">
        <v>6.2497473524679298E-2</v>
      </c>
      <c r="G68" s="248">
        <v>6.2750667280463704E-2</v>
      </c>
      <c r="H68" s="248">
        <v>6.2911816909164003E-2</v>
      </c>
      <c r="I68" s="248">
        <v>6.30441745312946E-2</v>
      </c>
      <c r="J68" s="248">
        <v>6.3247863006675398E-2</v>
      </c>
      <c r="K68" s="248">
        <v>6.3441791686308702E-2</v>
      </c>
      <c r="L68" s="248">
        <v>6.3547640400745703E-2</v>
      </c>
      <c r="M68" s="248">
        <v>6.3702339602461897E-2</v>
      </c>
      <c r="N68" s="248">
        <v>6.3740144949180094E-2</v>
      </c>
      <c r="O68" s="248">
        <v>6.3961125820330603E-2</v>
      </c>
      <c r="P68" s="248">
        <v>6.3978573676680903E-2</v>
      </c>
      <c r="Q68" s="248">
        <v>6.3964358218930595E-2</v>
      </c>
      <c r="R68" s="248">
        <v>6.3995935125824105E-2</v>
      </c>
      <c r="S68" s="248">
        <v>6.3967805538201403E-2</v>
      </c>
      <c r="T68" s="248">
        <v>6.3958869236954097E-2</v>
      </c>
      <c r="U68" s="248">
        <v>6.3949178738987103E-2</v>
      </c>
      <c r="V68" s="248">
        <v>6.3910036794241495E-2</v>
      </c>
      <c r="W68" s="248">
        <v>6.3739537406169305E-2</v>
      </c>
      <c r="X68" s="248">
        <v>6.3596168915608597E-2</v>
      </c>
      <c r="Y68" s="248">
        <v>6.3379918630232498E-2</v>
      </c>
      <c r="Z68" s="248">
        <v>6.3035218478830299E-2</v>
      </c>
      <c r="AA68" s="248">
        <v>6.2714777410525904E-2</v>
      </c>
      <c r="AB68" s="248">
        <v>6.2547257525757904E-2</v>
      </c>
      <c r="AC68" s="248">
        <v>6.2296860311704803E-2</v>
      </c>
      <c r="AD68" s="248">
        <v>6.1962314101958599E-2</v>
      </c>
      <c r="AE68" s="248">
        <v>6.1611057922151297E-2</v>
      </c>
      <c r="AF68" s="248">
        <v>6.1412918935393301E-2</v>
      </c>
      <c r="AG68" s="248">
        <v>6.1216903737380902E-2</v>
      </c>
      <c r="AH68" s="248">
        <v>6.0993199119489798E-2</v>
      </c>
      <c r="AI68" s="248">
        <v>6.0852214953145502E-2</v>
      </c>
      <c r="AJ68" s="248">
        <v>6.0827280274385498E-2</v>
      </c>
      <c r="AK68" s="248">
        <v>6.0666448791909397E-2</v>
      </c>
      <c r="AL68" s="248">
        <v>6.0501853831725898E-2</v>
      </c>
      <c r="AM68" s="248">
        <v>6.0488072131114998E-2</v>
      </c>
      <c r="AN68" s="248">
        <v>6.0446037679865797E-2</v>
      </c>
      <c r="AO68" s="248">
        <v>6.0455303710191803E-2</v>
      </c>
      <c r="AP68" s="248">
        <v>6.04481306085453E-2</v>
      </c>
      <c r="AQ68" s="248">
        <v>6.0512156668445401E-2</v>
      </c>
      <c r="AR68" s="248">
        <v>6.0525819856240198E-2</v>
      </c>
      <c r="AS68" s="248">
        <v>6.05543312887456E-2</v>
      </c>
      <c r="AT68" s="248">
        <v>6.0592966081351098E-2</v>
      </c>
      <c r="AU68" s="248">
        <v>6.0663060340596701E-2</v>
      </c>
      <c r="AV68" s="248">
        <v>6.0724270627318097E-2</v>
      </c>
      <c r="AW68" s="248">
        <v>6.0775651942873397E-2</v>
      </c>
      <c r="AX68" s="248">
        <v>6.09271241751023E-2</v>
      </c>
      <c r="AY68" s="248">
        <v>6.0978574719574803E-2</v>
      </c>
      <c r="AZ68" s="248">
        <v>6.0974086512043502E-2</v>
      </c>
      <c r="BA68" s="248">
        <v>6.1059470187760902E-2</v>
      </c>
      <c r="BB68" s="248">
        <v>6.1187238836200898E-2</v>
      </c>
      <c r="BC68" s="248">
        <v>6.12479241767609E-2</v>
      </c>
      <c r="BD68" s="248">
        <v>6.1372033731325999E-2</v>
      </c>
      <c r="BE68" s="248">
        <v>6.14149784943607E-2</v>
      </c>
      <c r="BF68" s="248">
        <v>6.1493343856129597E-2</v>
      </c>
      <c r="BG68" s="248">
        <v>6.1601410764555699E-2</v>
      </c>
      <c r="BH68" s="248">
        <v>6.1648491212820899E-2</v>
      </c>
      <c r="BI68" s="248">
        <v>6.1750170984209797E-2</v>
      </c>
      <c r="BJ68" s="248">
        <v>6.1739720213127E-2</v>
      </c>
      <c r="BK68" s="248">
        <v>6.1820524224208299E-2</v>
      </c>
      <c r="BL68" s="248">
        <v>6.1799220108009902E-2</v>
      </c>
      <c r="BM68" s="248">
        <v>6.1878356442240101E-2</v>
      </c>
      <c r="BN68" s="248">
        <v>6.1864831231006799E-2</v>
      </c>
      <c r="BO68" s="248">
        <v>6.1858994433173602E-2</v>
      </c>
      <c r="BP68" s="248">
        <v>6.1838259178201897E-2</v>
      </c>
      <c r="BQ68" s="248">
        <v>6.1937285759086101E-2</v>
      </c>
      <c r="BR68" s="248">
        <v>6.1837216760795899E-2</v>
      </c>
      <c r="BS68" s="248">
        <v>6.1828942632935598E-2</v>
      </c>
      <c r="BT68" s="248">
        <v>6.1797178806986701E-2</v>
      </c>
      <c r="BU68" s="248">
        <v>6.1828071475519102E-2</v>
      </c>
      <c r="BV68" s="248">
        <v>6.1758095963619697E-2</v>
      </c>
      <c r="BW68" s="248">
        <v>6.17370876644113E-2</v>
      </c>
      <c r="BX68" s="248">
        <v>6.1606765097855197E-2</v>
      </c>
      <c r="BY68" s="248">
        <v>6.1461385893188898E-2</v>
      </c>
      <c r="BZ68" s="248">
        <v>6.1105958316755402E-2</v>
      </c>
      <c r="CA68" s="248">
        <v>6.0688006598215397E-2</v>
      </c>
      <c r="CB68" s="248">
        <v>6.0437518760013402E-2</v>
      </c>
      <c r="CC68" s="248">
        <v>6.0417249849220103E-2</v>
      </c>
      <c r="CD68" s="248">
        <v>6.0426287152124801E-2</v>
      </c>
      <c r="CE68" s="248">
        <v>6.0477970877597799E-2</v>
      </c>
      <c r="CF68" s="248">
        <v>6.05349681224574E-2</v>
      </c>
      <c r="CG68" s="248">
        <v>6.06018351905772E-2</v>
      </c>
      <c r="CH68" s="248">
        <v>6.0653199338861E-2</v>
      </c>
      <c r="CI68" s="248">
        <v>6.0738030552041897E-2</v>
      </c>
      <c r="CJ68" s="248">
        <v>6.0783454257972297E-2</v>
      </c>
      <c r="CK68" s="248">
        <v>6.09199727853885E-2</v>
      </c>
      <c r="CL68" s="248">
        <v>6.1001617859275402E-2</v>
      </c>
      <c r="CM68" s="248">
        <v>6.1138653320752599E-2</v>
      </c>
      <c r="CN68" s="248">
        <v>6.1287912364024102E-2</v>
      </c>
      <c r="CO68" s="248">
        <v>6.1431754880343199E-2</v>
      </c>
      <c r="CP68" s="248">
        <v>6.1688064663764301E-2</v>
      </c>
      <c r="CQ68" s="248">
        <v>6.1918290794031397E-2</v>
      </c>
      <c r="CR68" s="248">
        <v>6.2113944740942E-2</v>
      </c>
      <c r="CS68" s="248">
        <v>6.2401818935687199E-2</v>
      </c>
      <c r="CT68" s="248">
        <v>6.2768073184193807E-2</v>
      </c>
      <c r="CU68" s="248">
        <v>6.3061455581951295E-2</v>
      </c>
      <c r="CV68" s="248">
        <v>6.3305253490224395E-2</v>
      </c>
      <c r="CW68" s="248">
        <v>6.3647616639006602E-2</v>
      </c>
      <c r="CX68" s="3" t="s">
        <v>284</v>
      </c>
      <c r="CZ68" s="3" t="s">
        <v>323</v>
      </c>
    </row>
    <row r="69" spans="1:104" x14ac:dyDescent="0.2">
      <c r="A69" s="243" t="s">
        <v>251</v>
      </c>
      <c r="B69" s="212" t="s">
        <v>329</v>
      </c>
      <c r="C69" s="212" t="s">
        <v>330</v>
      </c>
      <c r="D69" s="249">
        <v>41307</v>
      </c>
      <c r="F69" s="248">
        <v>5.8393803247639202E-2</v>
      </c>
      <c r="G69" s="248">
        <v>5.8701593688225903E-2</v>
      </c>
      <c r="H69" s="248">
        <v>5.88963076933713E-2</v>
      </c>
      <c r="I69" s="248">
        <v>5.90555895995582E-2</v>
      </c>
      <c r="J69" s="248">
        <v>5.9299644901083998E-2</v>
      </c>
      <c r="K69" s="248">
        <v>5.9530875048561999E-2</v>
      </c>
      <c r="L69" s="248">
        <v>5.9656643496246602E-2</v>
      </c>
      <c r="M69" s="248">
        <v>5.9839923752484599E-2</v>
      </c>
      <c r="N69" s="248">
        <v>5.9884620680199001E-2</v>
      </c>
      <c r="O69" s="248">
        <v>6.01451837180468E-2</v>
      </c>
      <c r="P69" s="248">
        <v>6.0165707271345702E-2</v>
      </c>
      <c r="Q69" s="248">
        <v>6.0148986457129697E-2</v>
      </c>
      <c r="R69" s="248">
        <v>6.0186122166831002E-2</v>
      </c>
      <c r="S69" s="248">
        <v>6.0153041769999603E-2</v>
      </c>
      <c r="T69" s="248">
        <v>6.0142528827293401E-2</v>
      </c>
      <c r="U69" s="248">
        <v>6.0131126515345197E-2</v>
      </c>
      <c r="V69" s="248">
        <v>6.0085047737828301E-2</v>
      </c>
      <c r="W69" s="248">
        <v>5.9883902670660502E-2</v>
      </c>
      <c r="X69" s="248">
        <v>5.9714204647431497E-2</v>
      </c>
      <c r="Y69" s="248">
        <v>5.94572163025648E-2</v>
      </c>
      <c r="Z69" s="248">
        <v>5.9044829374138998E-2</v>
      </c>
      <c r="AA69" s="248">
        <v>5.8658106677471997E-2</v>
      </c>
      <c r="AB69" s="248">
        <v>5.8454510563239401E-2</v>
      </c>
      <c r="AC69" s="248">
        <v>5.8148179841100399E-2</v>
      </c>
      <c r="AD69" s="248">
        <v>5.7734726200337198E-2</v>
      </c>
      <c r="AE69" s="248">
        <v>5.7294695405512401E-2</v>
      </c>
      <c r="AF69" s="248">
        <v>5.7043385596043897E-2</v>
      </c>
      <c r="AG69" s="248">
        <v>5.6792261520232298E-2</v>
      </c>
      <c r="AH69" s="248">
        <v>5.65022235811804E-2</v>
      </c>
      <c r="AI69" s="248">
        <v>5.6317315875979802E-2</v>
      </c>
      <c r="AJ69" s="248">
        <v>5.6284427016321803E-2</v>
      </c>
      <c r="AK69" s="248">
        <v>5.6070840142107302E-2</v>
      </c>
      <c r="AL69" s="248">
        <v>5.5849413988775298E-2</v>
      </c>
      <c r="AM69" s="248">
        <v>5.58307312964854E-2</v>
      </c>
      <c r="AN69" s="248">
        <v>5.5773604301967303E-2</v>
      </c>
      <c r="AO69" s="248">
        <v>5.5786216255826603E-2</v>
      </c>
      <c r="AP69" s="248">
        <v>5.5776453925318603E-2</v>
      </c>
      <c r="AQ69" s="248">
        <v>5.5863365685987702E-2</v>
      </c>
      <c r="AR69" s="248">
        <v>5.5881848262120497E-2</v>
      </c>
      <c r="AS69" s="248">
        <v>5.5920345619242501E-2</v>
      </c>
      <c r="AT69" s="248">
        <v>5.5972362439621698E-2</v>
      </c>
      <c r="AU69" s="248">
        <v>5.6066311929486801E-2</v>
      </c>
      <c r="AV69" s="248">
        <v>5.6147926713128397E-2</v>
      </c>
      <c r="AW69" s="248">
        <v>5.6216142463685698E-2</v>
      </c>
      <c r="AX69" s="248">
        <v>5.6415780232597197E-2</v>
      </c>
      <c r="AY69" s="248">
        <v>5.6483123116312303E-2</v>
      </c>
      <c r="AZ69" s="248">
        <v>5.6477257591386602E-2</v>
      </c>
      <c r="BA69" s="248">
        <v>5.6588556119268003E-2</v>
      </c>
      <c r="BB69" s="248">
        <v>5.6754020890998798E-2</v>
      </c>
      <c r="BC69" s="248">
        <v>5.68321811465528E-2</v>
      </c>
      <c r="BD69" s="248">
        <v>5.6991220893164801E-2</v>
      </c>
      <c r="BE69" s="248">
        <v>5.7046010462081902E-2</v>
      </c>
      <c r="BF69" s="248">
        <v>5.7145684299503903E-2</v>
      </c>
      <c r="BG69" s="248">
        <v>5.7282514367546798E-2</v>
      </c>
      <c r="BH69" s="248">
        <v>5.7341909706916203E-2</v>
      </c>
      <c r="BI69" s="248">
        <v>5.7469758155183598E-2</v>
      </c>
      <c r="BJ69" s="248">
        <v>5.7456644070613697E-2</v>
      </c>
      <c r="BK69" s="248">
        <v>5.7557887927526703E-2</v>
      </c>
      <c r="BL69" s="248">
        <v>5.7531228550355702E-2</v>
      </c>
      <c r="BM69" s="248">
        <v>5.76301384803437E-2</v>
      </c>
      <c r="BN69" s="248">
        <v>5.7613256681117102E-2</v>
      </c>
      <c r="BO69" s="248">
        <v>5.7605968458561703E-2</v>
      </c>
      <c r="BP69" s="248">
        <v>5.7580062823518199E-2</v>
      </c>
      <c r="BQ69" s="248">
        <v>5.7703584583093298E-2</v>
      </c>
      <c r="BR69" s="248">
        <v>5.7578759889987001E-2</v>
      </c>
      <c r="BS69" s="248">
        <v>5.7568415927027897E-2</v>
      </c>
      <c r="BT69" s="248">
        <v>5.7528672866756003E-2</v>
      </c>
      <c r="BU69" s="248">
        <v>5.7567326635652998E-2</v>
      </c>
      <c r="BV69" s="248">
        <v>5.7479698817387397E-2</v>
      </c>
      <c r="BW69" s="248">
        <v>5.7453339696202199E-2</v>
      </c>
      <c r="BX69" s="248">
        <v>5.7289275717419E-2</v>
      </c>
      <c r="BY69" s="248">
        <v>5.7105083512444102E-2</v>
      </c>
      <c r="BZ69" s="248">
        <v>5.6648905900522899E-2</v>
      </c>
      <c r="CA69" s="248">
        <v>5.6099620964557201E-2</v>
      </c>
      <c r="CB69" s="248">
        <v>5.5761999648878402E-2</v>
      </c>
      <c r="CC69" s="248">
        <v>5.5734351573712697E-2</v>
      </c>
      <c r="CD69" s="248">
        <v>5.5746685558079899E-2</v>
      </c>
      <c r="CE69" s="248">
        <v>5.5817023160646101E-2</v>
      </c>
      <c r="CF69" s="248">
        <v>5.5894211015383798E-2</v>
      </c>
      <c r="CG69" s="248">
        <v>5.5984279772584397E-2</v>
      </c>
      <c r="CH69" s="248">
        <v>5.6053127079125402E-2</v>
      </c>
      <c r="CI69" s="248">
        <v>5.6166220681726602E-2</v>
      </c>
      <c r="CJ69" s="248">
        <v>5.6226478367504197E-2</v>
      </c>
      <c r="CK69" s="248">
        <v>5.64064017144447E-2</v>
      </c>
      <c r="CL69" s="248">
        <v>5.6513210894629198E-2</v>
      </c>
      <c r="CM69" s="248">
        <v>5.6691248685310898E-2</v>
      </c>
      <c r="CN69" s="248">
        <v>5.6883540073478601E-2</v>
      </c>
      <c r="CO69" s="248">
        <v>5.7067381420331499E-2</v>
      </c>
      <c r="CP69" s="248">
        <v>5.7391736410640097E-2</v>
      </c>
      <c r="CQ69" s="248">
        <v>5.7679929353192098E-2</v>
      </c>
      <c r="CR69" s="248">
        <v>5.7922750973832399E-2</v>
      </c>
      <c r="CS69" s="248">
        <v>5.8276889717932698E-2</v>
      </c>
      <c r="CT69" s="248">
        <v>5.8722667770171301E-2</v>
      </c>
      <c r="CU69" s="248">
        <v>5.9076344750356703E-2</v>
      </c>
      <c r="CV69" s="248">
        <v>5.9368185796804099E-2</v>
      </c>
      <c r="CW69" s="248">
        <v>5.9775161215600697E-2</v>
      </c>
      <c r="CX69" s="3" t="s">
        <v>284</v>
      </c>
      <c r="CZ69" s="3" t="s">
        <v>323</v>
      </c>
    </row>
    <row r="70" spans="1:104" x14ac:dyDescent="0.2">
      <c r="A70" s="243" t="s">
        <v>248</v>
      </c>
      <c r="B70" s="212" t="s">
        <v>329</v>
      </c>
      <c r="C70" s="212" t="s">
        <v>330</v>
      </c>
      <c r="D70" s="249">
        <v>41308</v>
      </c>
      <c r="F70" s="248">
        <v>6.3872760943401205E-2</v>
      </c>
      <c r="G70" s="248">
        <v>6.4098046398829697E-2</v>
      </c>
      <c r="H70" s="248">
        <v>6.4271224630551599E-2</v>
      </c>
      <c r="I70" s="248">
        <v>6.4583666194077294E-2</v>
      </c>
      <c r="J70" s="248">
        <v>6.4669615043085105E-2</v>
      </c>
      <c r="K70" s="248">
        <v>6.4870286159088894E-2</v>
      </c>
      <c r="L70" s="248">
        <v>6.4982186534820796E-2</v>
      </c>
      <c r="M70" s="248">
        <v>6.4980371181622698E-2</v>
      </c>
      <c r="N70" s="248">
        <v>6.5170596986138293E-2</v>
      </c>
      <c r="O70" s="248">
        <v>6.51140356359515E-2</v>
      </c>
      <c r="P70" s="248">
        <v>6.51753306600069E-2</v>
      </c>
      <c r="Q70" s="248">
        <v>6.5089777942309898E-2</v>
      </c>
      <c r="R70" s="248">
        <v>6.5151596250889093E-2</v>
      </c>
      <c r="S70" s="248">
        <v>6.5102948005554107E-2</v>
      </c>
      <c r="T70" s="248">
        <v>6.5065234626884197E-2</v>
      </c>
      <c r="U70" s="248">
        <v>6.4937643798405206E-2</v>
      </c>
      <c r="V70" s="248">
        <v>6.4891941203290393E-2</v>
      </c>
      <c r="W70" s="248">
        <v>6.4731048707698496E-2</v>
      </c>
      <c r="X70" s="248">
        <v>6.45944069961603E-2</v>
      </c>
      <c r="Y70" s="248">
        <v>6.4408383476785999E-2</v>
      </c>
      <c r="Z70" s="248">
        <v>6.4092192062308206E-2</v>
      </c>
      <c r="AA70" s="248">
        <v>6.3895671432580403E-2</v>
      </c>
      <c r="AB70" s="248">
        <v>6.3575539709235698E-2</v>
      </c>
      <c r="AC70" s="248">
        <v>6.3441618680915399E-2</v>
      </c>
      <c r="AD70" s="248">
        <v>6.3043648751227102E-2</v>
      </c>
      <c r="AE70" s="248">
        <v>6.2710413364655396E-2</v>
      </c>
      <c r="AF70" s="248">
        <v>6.2458338881178903E-2</v>
      </c>
      <c r="AG70" s="248">
        <v>6.2112613985660703E-2</v>
      </c>
      <c r="AH70" s="248">
        <v>6.1928265357825703E-2</v>
      </c>
      <c r="AI70" s="248">
        <v>6.1745659680995699E-2</v>
      </c>
      <c r="AJ70" s="248">
        <v>6.1670468832292699E-2</v>
      </c>
      <c r="AK70" s="248">
        <v>6.1441822763515397E-2</v>
      </c>
      <c r="AL70" s="248">
        <v>6.1225472579791898E-2</v>
      </c>
      <c r="AM70" s="248">
        <v>6.1031414150497898E-2</v>
      </c>
      <c r="AN70" s="248">
        <v>6.0952529626159803E-2</v>
      </c>
      <c r="AO70" s="248">
        <v>6.0998118848228998E-2</v>
      </c>
      <c r="AP70" s="248">
        <v>6.0920763613937001E-2</v>
      </c>
      <c r="AQ70" s="248">
        <v>6.09534009758513E-2</v>
      </c>
      <c r="AR70" s="248">
        <v>6.09916804424364E-2</v>
      </c>
      <c r="AS70" s="248">
        <v>6.1117790283112802E-2</v>
      </c>
      <c r="AT70" s="248">
        <v>6.1128397180685697E-2</v>
      </c>
      <c r="AU70" s="248">
        <v>6.12482006301499E-2</v>
      </c>
      <c r="AV70" s="248">
        <v>6.14158218764944E-2</v>
      </c>
      <c r="AW70" s="248">
        <v>6.1484613610240303E-2</v>
      </c>
      <c r="AX70" s="248">
        <v>6.1541886343931103E-2</v>
      </c>
      <c r="AY70" s="248">
        <v>6.1559579033508803E-2</v>
      </c>
      <c r="AZ70" s="248">
        <v>6.1646232579337802E-2</v>
      </c>
      <c r="BA70" s="248">
        <v>6.1694339674130502E-2</v>
      </c>
      <c r="BB70" s="248">
        <v>6.1727884479162803E-2</v>
      </c>
      <c r="BC70" s="248">
        <v>6.1701571973620202E-2</v>
      </c>
      <c r="BD70" s="248">
        <v>6.1758948449310597E-2</v>
      </c>
      <c r="BE70" s="248">
        <v>6.17959396395346E-2</v>
      </c>
      <c r="BF70" s="248">
        <v>6.1889888471107997E-2</v>
      </c>
      <c r="BG70" s="248">
        <v>6.1894722466837103E-2</v>
      </c>
      <c r="BH70" s="248">
        <v>6.1920826061562698E-2</v>
      </c>
      <c r="BI70" s="248">
        <v>6.1923702645244903E-2</v>
      </c>
      <c r="BJ70" s="248">
        <v>6.1902858404321699E-2</v>
      </c>
      <c r="BK70" s="248">
        <v>6.18687131838042E-2</v>
      </c>
      <c r="BL70" s="248">
        <v>6.1879611536620603E-2</v>
      </c>
      <c r="BM70" s="248">
        <v>6.1825025874951499E-2</v>
      </c>
      <c r="BN70" s="248">
        <v>6.1831063072096397E-2</v>
      </c>
      <c r="BO70" s="248">
        <v>6.1808906580849199E-2</v>
      </c>
      <c r="BP70" s="248">
        <v>6.1819638619794899E-2</v>
      </c>
      <c r="BQ70" s="248">
        <v>6.1759816909062397E-2</v>
      </c>
      <c r="BR70" s="248">
        <v>6.1761272120003097E-2</v>
      </c>
      <c r="BS70" s="248">
        <v>6.1758295503653297E-2</v>
      </c>
      <c r="BT70" s="248">
        <v>6.1743942365852102E-2</v>
      </c>
      <c r="BU70" s="248">
        <v>6.1706951564627799E-2</v>
      </c>
      <c r="BV70" s="248">
        <v>6.17520796778325E-2</v>
      </c>
      <c r="BW70" s="248">
        <v>6.1799180445766197E-2</v>
      </c>
      <c r="BX70" s="248">
        <v>6.1647596042398903E-2</v>
      </c>
      <c r="BY70" s="248">
        <v>6.1537894865576002E-2</v>
      </c>
      <c r="BZ70" s="248">
        <v>6.1187735785871902E-2</v>
      </c>
      <c r="CA70" s="248">
        <v>6.0876275528539699E-2</v>
      </c>
      <c r="CB70" s="248">
        <v>6.0736025778852801E-2</v>
      </c>
      <c r="CC70" s="248">
        <v>6.07263961277624E-2</v>
      </c>
      <c r="CD70" s="248">
        <v>6.0647244148231798E-2</v>
      </c>
      <c r="CE70" s="248">
        <v>6.0820576499157002E-2</v>
      </c>
      <c r="CF70" s="248">
        <v>6.0697631903645702E-2</v>
      </c>
      <c r="CG70" s="248">
        <v>6.0685148067653301E-2</v>
      </c>
      <c r="CH70" s="248">
        <v>6.0679224097526401E-2</v>
      </c>
      <c r="CI70" s="248">
        <v>6.0781460715687803E-2</v>
      </c>
      <c r="CJ70" s="248">
        <v>6.0860022355711203E-2</v>
      </c>
      <c r="CK70" s="248">
        <v>6.0979002683297999E-2</v>
      </c>
      <c r="CL70" s="248">
        <v>6.10999134860475E-2</v>
      </c>
      <c r="CM70" s="248">
        <v>6.1260411347473398E-2</v>
      </c>
      <c r="CN70" s="248">
        <v>6.1504966597838301E-2</v>
      </c>
      <c r="CO70" s="248">
        <v>6.1606179025358102E-2</v>
      </c>
      <c r="CP70" s="248">
        <v>6.1489059662656498E-2</v>
      </c>
      <c r="CQ70" s="248">
        <v>6.1710481917392E-2</v>
      </c>
      <c r="CR70" s="248">
        <v>6.2018089748062603E-2</v>
      </c>
      <c r="CS70" s="248">
        <v>6.2554552792433896E-2</v>
      </c>
      <c r="CT70" s="248">
        <v>6.3079622269872501E-2</v>
      </c>
      <c r="CU70" s="248">
        <v>6.3683193319365894E-2</v>
      </c>
      <c r="CV70" s="248">
        <v>6.4219314309291703E-2</v>
      </c>
      <c r="CW70" s="248">
        <v>6.4740700335207596E-2</v>
      </c>
      <c r="CX70" s="3" t="s">
        <v>285</v>
      </c>
      <c r="CZ70" s="3" t="s">
        <v>323</v>
      </c>
    </row>
    <row r="71" spans="1:104" x14ac:dyDescent="0.2">
      <c r="A71" s="243" t="s">
        <v>251</v>
      </c>
      <c r="B71" s="212" t="s">
        <v>329</v>
      </c>
      <c r="C71" s="212" t="s">
        <v>330</v>
      </c>
      <c r="D71" s="249">
        <v>41308</v>
      </c>
      <c r="F71" s="248">
        <v>6.0041132009668201E-2</v>
      </c>
      <c r="G71" s="248">
        <v>6.03060524688123E-2</v>
      </c>
      <c r="H71" s="248">
        <v>6.05089202059238E-2</v>
      </c>
      <c r="I71" s="248">
        <v>6.0873326669152399E-2</v>
      </c>
      <c r="J71" s="248">
        <v>6.0973227837305799E-2</v>
      </c>
      <c r="K71" s="248">
        <v>6.1205928845707698E-2</v>
      </c>
      <c r="L71" s="248">
        <v>6.1335369467975999E-2</v>
      </c>
      <c r="M71" s="248">
        <v>6.13332713443238E-2</v>
      </c>
      <c r="N71" s="248">
        <v>6.1552815826671402E-2</v>
      </c>
      <c r="O71" s="248">
        <v>6.1487602032556599E-2</v>
      </c>
      <c r="P71" s="248">
        <v>6.1558271172701302E-2</v>
      </c>
      <c r="Q71" s="248">
        <v>6.1459616797830699E-2</v>
      </c>
      <c r="R71" s="248">
        <v>6.1530914524109998E-2</v>
      </c>
      <c r="S71" s="248">
        <v>6.1474811882612203E-2</v>
      </c>
      <c r="T71" s="248">
        <v>6.14312917402721E-2</v>
      </c>
      <c r="U71" s="248">
        <v>6.1283871591021097E-2</v>
      </c>
      <c r="V71" s="248">
        <v>6.1230995866762998E-2</v>
      </c>
      <c r="W71" s="248">
        <v>6.1044547271823298E-2</v>
      </c>
      <c r="X71" s="248">
        <v>6.0885818905256399E-2</v>
      </c>
      <c r="Y71" s="248">
        <v>6.0669137398651402E-2</v>
      </c>
      <c r="Z71" s="248">
        <v>6.0299182901981302E-2</v>
      </c>
      <c r="AA71" s="248">
        <v>6.0068127422539801E-2</v>
      </c>
      <c r="AB71" s="248">
        <v>5.9689743287512601E-2</v>
      </c>
      <c r="AC71" s="248">
        <v>5.9530669236299703E-2</v>
      </c>
      <c r="AD71" s="248">
        <v>5.9054957972261603E-2</v>
      </c>
      <c r="AE71" s="248">
        <v>5.8652815745963399E-2</v>
      </c>
      <c r="AF71" s="248">
        <v>5.83460146537855E-2</v>
      </c>
      <c r="AG71" s="248">
        <v>5.7921105480936499E-2</v>
      </c>
      <c r="AH71" s="248">
        <v>5.7692353333267402E-2</v>
      </c>
      <c r="AI71" s="248">
        <v>5.7464097902652299E-2</v>
      </c>
      <c r="AJ71" s="248">
        <v>5.7369592523561497E-2</v>
      </c>
      <c r="AK71" s="248">
        <v>5.7080197927940501E-2</v>
      </c>
      <c r="AL71" s="248">
        <v>5.6803295541497899E-2</v>
      </c>
      <c r="AM71" s="248">
        <v>5.6552050891049803E-2</v>
      </c>
      <c r="AN71" s="248">
        <v>5.6449061537053501E-2</v>
      </c>
      <c r="AO71" s="248">
        <v>5.6508645047397499E-2</v>
      </c>
      <c r="AP71" s="248">
        <v>5.6407439048442101E-2</v>
      </c>
      <c r="AQ71" s="248">
        <v>5.6450202019972397E-2</v>
      </c>
      <c r="AR71" s="248">
        <v>5.65002409217744E-2</v>
      </c>
      <c r="AS71" s="248">
        <v>5.6664238814527097E-2</v>
      </c>
      <c r="AT71" s="248">
        <v>5.6677974976179601E-2</v>
      </c>
      <c r="AU71" s="248">
        <v>5.6832536598696699E-2</v>
      </c>
      <c r="AV71" s="248">
        <v>5.7047085256168202E-2</v>
      </c>
      <c r="AW71" s="248">
        <v>5.7134599349503302E-2</v>
      </c>
      <c r="AX71" s="248">
        <v>5.7207233987142801E-2</v>
      </c>
      <c r="AY71" s="248">
        <v>5.72296319318591E-2</v>
      </c>
      <c r="AZ71" s="248">
        <v>5.7339063194673502E-2</v>
      </c>
      <c r="BA71" s="248">
        <v>5.7399629147028099E-2</v>
      </c>
      <c r="BB71" s="248">
        <v>5.7441784885708502E-2</v>
      </c>
      <c r="BC71" s="248">
        <v>5.7408723242890002E-2</v>
      </c>
      <c r="BD71" s="248">
        <v>5.74807679267395E-2</v>
      </c>
      <c r="BE71" s="248">
        <v>5.7527121336846003E-2</v>
      </c>
      <c r="BF71" s="248">
        <v>5.7644525088647001E-2</v>
      </c>
      <c r="BG71" s="248">
        <v>5.7650553662869503E-2</v>
      </c>
      <c r="BH71" s="248">
        <v>5.7683087666758899E-2</v>
      </c>
      <c r="BI71" s="248">
        <v>5.7686670787341403E-2</v>
      </c>
      <c r="BJ71" s="248">
        <v>5.7660697493092501E-2</v>
      </c>
      <c r="BK71" s="248">
        <v>5.7618102984668997E-2</v>
      </c>
      <c r="BL71" s="248">
        <v>5.7631704581902601E-2</v>
      </c>
      <c r="BM71" s="248">
        <v>5.7563518119035401E-2</v>
      </c>
      <c r="BN71" s="248">
        <v>5.7571067149458699E-2</v>
      </c>
      <c r="BO71" s="248">
        <v>5.7543352893642201E-2</v>
      </c>
      <c r="BP71" s="248">
        <v>5.7556780181834903E-2</v>
      </c>
      <c r="BQ71" s="248">
        <v>5.7481857028965001E-2</v>
      </c>
      <c r="BR71" s="248">
        <v>5.7483681862266503E-2</v>
      </c>
      <c r="BS71" s="248">
        <v>5.74799490657096E-2</v>
      </c>
      <c r="BT71" s="248">
        <v>5.74619429272255E-2</v>
      </c>
      <c r="BU71" s="248">
        <v>5.7415485806054302E-2</v>
      </c>
      <c r="BV71" s="248">
        <v>5.7472152627137799E-2</v>
      </c>
      <c r="BW71" s="248">
        <v>5.7531178895818297E-2</v>
      </c>
      <c r="BX71" s="248">
        <v>5.7340781575748401E-2</v>
      </c>
      <c r="BY71" s="248">
        <v>5.72021783937686E-2</v>
      </c>
      <c r="BZ71" s="248">
        <v>5.6754662035393803E-2</v>
      </c>
      <c r="CA71" s="248">
        <v>5.6348997414941197E-2</v>
      </c>
      <c r="CB71" s="248">
        <v>5.61635564992191E-2</v>
      </c>
      <c r="CC71" s="248">
        <v>5.61507538354898E-2</v>
      </c>
      <c r="CD71" s="248">
        <v>5.6045159545030102E-2</v>
      </c>
      <c r="CE71" s="248">
        <v>5.6275574819034703E-2</v>
      </c>
      <c r="CF71" s="248">
        <v>5.6112455601674799E-2</v>
      </c>
      <c r="CG71" s="248">
        <v>5.6095807471261999E-2</v>
      </c>
      <c r="CH71" s="248">
        <v>5.60879017384419E-2</v>
      </c>
      <c r="CI71" s="248">
        <v>5.6223838039144297E-2</v>
      </c>
      <c r="CJ71" s="248">
        <v>5.6327602009137001E-2</v>
      </c>
      <c r="CK71" s="248">
        <v>5.6483682322226801E-2</v>
      </c>
      <c r="CL71" s="248">
        <v>5.6641068269597E-2</v>
      </c>
      <c r="CM71" s="248">
        <v>5.6848231199658802E-2</v>
      </c>
      <c r="CN71" s="248">
        <v>5.7160434572704602E-2</v>
      </c>
      <c r="CO71" s="248">
        <v>5.7288535717874602E-2</v>
      </c>
      <c r="CP71" s="248">
        <v>5.71402451740919E-2</v>
      </c>
      <c r="CQ71" s="248">
        <v>5.7419922861693701E-2</v>
      </c>
      <c r="CR71" s="248">
        <v>5.7804015613605701E-2</v>
      </c>
      <c r="CS71" s="248">
        <v>5.8463398570359398E-2</v>
      </c>
      <c r="CT71" s="248">
        <v>5.9098153521101301E-2</v>
      </c>
      <c r="CU71" s="248">
        <v>5.98172735266395E-2</v>
      </c>
      <c r="CV71" s="248">
        <v>6.0448179074789297E-2</v>
      </c>
      <c r="CW71" s="248">
        <v>6.1055745520797199E-2</v>
      </c>
      <c r="CX71" s="3" t="s">
        <v>285</v>
      </c>
      <c r="CZ71" s="3" t="s">
        <v>323</v>
      </c>
    </row>
    <row r="72" spans="1:104" x14ac:dyDescent="0.2">
      <c r="A72" s="243" t="s">
        <v>248</v>
      </c>
      <c r="B72" s="212" t="s">
        <v>329</v>
      </c>
      <c r="C72" s="212" t="s">
        <v>330</v>
      </c>
      <c r="D72" s="249">
        <v>41309</v>
      </c>
      <c r="F72" s="248">
        <v>6.5116137027334597E-2</v>
      </c>
      <c r="G72" s="248">
        <v>6.5641467970006903E-2</v>
      </c>
      <c r="H72" s="248">
        <v>6.5940629564320494E-2</v>
      </c>
      <c r="I72" s="248">
        <v>6.6307663516584806E-2</v>
      </c>
      <c r="J72" s="248">
        <v>6.6628970757350303E-2</v>
      </c>
      <c r="K72" s="248">
        <v>6.6847198460291496E-2</v>
      </c>
      <c r="L72" s="248">
        <v>6.7144161779061795E-2</v>
      </c>
      <c r="M72" s="248">
        <v>6.7179227438323802E-2</v>
      </c>
      <c r="N72" s="248">
        <v>6.7393021453673804E-2</v>
      </c>
      <c r="O72" s="248">
        <v>6.7316125585097294E-2</v>
      </c>
      <c r="P72" s="248">
        <v>6.7354750002517699E-2</v>
      </c>
      <c r="Q72" s="248">
        <v>6.7513323097670302E-2</v>
      </c>
      <c r="R72" s="248">
        <v>6.7364498198165798E-2</v>
      </c>
      <c r="S72" s="248">
        <v>6.7371878896661602E-2</v>
      </c>
      <c r="T72" s="248">
        <v>6.7279705575048004E-2</v>
      </c>
      <c r="U72" s="248">
        <v>6.7240536864049294E-2</v>
      </c>
      <c r="V72" s="248">
        <v>6.6802474150144203E-2</v>
      </c>
      <c r="W72" s="248">
        <v>6.6564471767612002E-2</v>
      </c>
      <c r="X72" s="248">
        <v>6.6254753530123806E-2</v>
      </c>
      <c r="Y72" s="248">
        <v>6.5854714256107602E-2</v>
      </c>
      <c r="Z72" s="248">
        <v>6.4929391943316594E-2</v>
      </c>
      <c r="AA72" s="248">
        <v>6.4329341656657296E-2</v>
      </c>
      <c r="AB72" s="248">
        <v>6.3504138613507496E-2</v>
      </c>
      <c r="AC72" s="248">
        <v>6.2807596880565406E-2</v>
      </c>
      <c r="AD72" s="248">
        <v>6.1832517905772703E-2</v>
      </c>
      <c r="AE72" s="248">
        <v>6.1168432661161801E-2</v>
      </c>
      <c r="AF72" s="248">
        <v>6.0680463707044698E-2</v>
      </c>
      <c r="AG72" s="248">
        <v>6.0341141387832302E-2</v>
      </c>
      <c r="AH72" s="248">
        <v>6.0112614705052997E-2</v>
      </c>
      <c r="AI72" s="248">
        <v>6.0094762765588602E-2</v>
      </c>
      <c r="AJ72" s="248">
        <v>6.0256862601038103E-2</v>
      </c>
      <c r="AK72" s="248">
        <v>6.0411047777838699E-2</v>
      </c>
      <c r="AL72" s="248">
        <v>6.0406414849956298E-2</v>
      </c>
      <c r="AM72" s="248">
        <v>6.0415114738395503E-2</v>
      </c>
      <c r="AN72" s="248">
        <v>6.0425275542726899E-2</v>
      </c>
      <c r="AO72" s="248">
        <v>6.0426228069881599E-2</v>
      </c>
      <c r="AP72" s="248">
        <v>6.0349173144908001E-2</v>
      </c>
      <c r="AQ72" s="248">
        <v>6.0288335125522702E-2</v>
      </c>
      <c r="AR72" s="248">
        <v>6.0228652569638101E-2</v>
      </c>
      <c r="AS72" s="248">
        <v>6.0246011673873397E-2</v>
      </c>
      <c r="AT72" s="248">
        <v>6.02201380597868E-2</v>
      </c>
      <c r="AU72" s="248">
        <v>6.0206212374323102E-2</v>
      </c>
      <c r="AV72" s="248">
        <v>6.0213951856855699E-2</v>
      </c>
      <c r="AW72" s="248">
        <v>6.0230502985890499E-2</v>
      </c>
      <c r="AX72" s="248">
        <v>6.0205786133454703E-2</v>
      </c>
      <c r="AY72" s="248">
        <v>6.01809189823952E-2</v>
      </c>
      <c r="AZ72" s="248">
        <v>6.0177274016759201E-2</v>
      </c>
      <c r="BA72" s="248">
        <v>6.02185330238122E-2</v>
      </c>
      <c r="BB72" s="248">
        <v>6.02136536291107E-2</v>
      </c>
      <c r="BC72" s="248">
        <v>6.0217083655180602E-2</v>
      </c>
      <c r="BD72" s="248">
        <v>6.0195662362076303E-2</v>
      </c>
      <c r="BE72" s="248">
        <v>6.01955734199403E-2</v>
      </c>
      <c r="BF72" s="248">
        <v>6.0215903892337698E-2</v>
      </c>
      <c r="BG72" s="248">
        <v>6.0178417258677397E-2</v>
      </c>
      <c r="BH72" s="248">
        <v>6.0173731534163798E-2</v>
      </c>
      <c r="BI72" s="248">
        <v>6.0193110823392397E-2</v>
      </c>
      <c r="BJ72" s="248">
        <v>6.0193120815734497E-2</v>
      </c>
      <c r="BK72" s="248">
        <v>6.0203346313080199E-2</v>
      </c>
      <c r="BL72" s="248">
        <v>6.01868437304173E-2</v>
      </c>
      <c r="BM72" s="248">
        <v>6.0199228936241203E-2</v>
      </c>
      <c r="BN72" s="248">
        <v>6.02136547184614E-2</v>
      </c>
      <c r="BO72" s="248">
        <v>6.0184876533508701E-2</v>
      </c>
      <c r="BP72" s="248">
        <v>6.0197975455633497E-2</v>
      </c>
      <c r="BQ72" s="248">
        <v>6.0149135706115402E-2</v>
      </c>
      <c r="BR72" s="248">
        <v>6.0141871579064997E-2</v>
      </c>
      <c r="BS72" s="248">
        <v>6.0171823709470697E-2</v>
      </c>
      <c r="BT72" s="248">
        <v>6.0139425495203999E-2</v>
      </c>
      <c r="BU72" s="248">
        <v>6.0107833065659297E-2</v>
      </c>
      <c r="BV72" s="248">
        <v>6.0180568343219901E-2</v>
      </c>
      <c r="BW72" s="248">
        <v>6.0090522209563998E-2</v>
      </c>
      <c r="BX72" s="248">
        <v>6.0033478357222399E-2</v>
      </c>
      <c r="BY72" s="248">
        <v>5.9895764512923902E-2</v>
      </c>
      <c r="BZ72" s="248">
        <v>5.9765562914900101E-2</v>
      </c>
      <c r="CA72" s="248">
        <v>5.9515144677199101E-2</v>
      </c>
      <c r="CB72" s="248">
        <v>5.9356208720574399E-2</v>
      </c>
      <c r="CC72" s="248">
        <v>5.9311973436339101E-2</v>
      </c>
      <c r="CD72" s="248">
        <v>5.9332138297205898E-2</v>
      </c>
      <c r="CE72" s="248">
        <v>5.9372124080460997E-2</v>
      </c>
      <c r="CF72" s="248">
        <v>5.9395913872103599E-2</v>
      </c>
      <c r="CG72" s="248">
        <v>5.9448174596944597E-2</v>
      </c>
      <c r="CH72" s="248">
        <v>5.9516883198782802E-2</v>
      </c>
      <c r="CI72" s="248">
        <v>5.9607848646872803E-2</v>
      </c>
      <c r="CJ72" s="248">
        <v>5.9693635839124098E-2</v>
      </c>
      <c r="CK72" s="248">
        <v>5.9787798189070901E-2</v>
      </c>
      <c r="CL72" s="248">
        <v>5.9926826157416603E-2</v>
      </c>
      <c r="CM72" s="248">
        <v>6.0083707000115602E-2</v>
      </c>
      <c r="CN72" s="248">
        <v>6.0318149553433002E-2</v>
      </c>
      <c r="CO72" s="248">
        <v>6.0616606399655999E-2</v>
      </c>
      <c r="CP72" s="248">
        <v>6.1028813495505298E-2</v>
      </c>
      <c r="CQ72" s="248">
        <v>6.1438274170444097E-2</v>
      </c>
      <c r="CR72" s="248">
        <v>6.18412512254412E-2</v>
      </c>
      <c r="CS72" s="248">
        <v>6.2343037724578401E-2</v>
      </c>
      <c r="CT72" s="248">
        <v>6.2901199295262805E-2</v>
      </c>
      <c r="CU72" s="248">
        <v>6.3318890495451002E-2</v>
      </c>
      <c r="CV72" s="248">
        <v>6.3871477903932897E-2</v>
      </c>
      <c r="CW72" s="248">
        <v>6.4283072211744299E-2</v>
      </c>
      <c r="CX72" s="3" t="s">
        <v>286</v>
      </c>
      <c r="CZ72" s="3" t="s">
        <v>323</v>
      </c>
    </row>
    <row r="73" spans="1:104" x14ac:dyDescent="0.2">
      <c r="A73" s="243" t="s">
        <v>251</v>
      </c>
      <c r="B73" s="212" t="s">
        <v>329</v>
      </c>
      <c r="C73" s="212" t="s">
        <v>330</v>
      </c>
      <c r="D73" s="249">
        <v>41309</v>
      </c>
      <c r="F73" s="248">
        <v>6.1490025857874699E-2</v>
      </c>
      <c r="G73" s="248">
        <v>6.2093689326587299E-2</v>
      </c>
      <c r="H73" s="248">
        <v>6.2435561030664298E-2</v>
      </c>
      <c r="I73" s="248">
        <v>6.2853274428077005E-2</v>
      </c>
      <c r="J73" s="248">
        <v>6.3217496692232603E-2</v>
      </c>
      <c r="K73" s="248">
        <v>6.3464146189541298E-2</v>
      </c>
      <c r="L73" s="248">
        <v>6.3798893796202405E-2</v>
      </c>
      <c r="M73" s="248">
        <v>6.3838355548419407E-2</v>
      </c>
      <c r="N73" s="248">
        <v>6.4078663188617893E-2</v>
      </c>
      <c r="O73" s="248">
        <v>6.3992287700537803E-2</v>
      </c>
      <c r="P73" s="248">
        <v>6.4035681547046294E-2</v>
      </c>
      <c r="Q73" s="248">
        <v>6.4213670491749295E-2</v>
      </c>
      <c r="R73" s="248">
        <v>6.4046630959007103E-2</v>
      </c>
      <c r="S73" s="248">
        <v>6.4054920468892898E-2</v>
      </c>
      <c r="T73" s="248">
        <v>6.3951355826729797E-2</v>
      </c>
      <c r="U73" s="248">
        <v>6.39073187596996E-2</v>
      </c>
      <c r="V73" s="248">
        <v>6.3413643274527504E-2</v>
      </c>
      <c r="W73" s="248">
        <v>6.3144486983391895E-2</v>
      </c>
      <c r="X73" s="248">
        <v>6.2793170577414598E-2</v>
      </c>
      <c r="Y73" s="248">
        <v>6.23375131400059E-2</v>
      </c>
      <c r="Z73" s="248">
        <v>6.12743273637711E-2</v>
      </c>
      <c r="AA73" s="248">
        <v>6.05768556836477E-2</v>
      </c>
      <c r="AB73" s="248">
        <v>5.9604991633637701E-2</v>
      </c>
      <c r="AC73" s="248">
        <v>5.8770481771670401E-2</v>
      </c>
      <c r="AD73" s="248">
        <v>5.7572886018184298E-2</v>
      </c>
      <c r="AE73" s="248">
        <v>5.6729744437569098E-2</v>
      </c>
      <c r="AF73" s="248">
        <v>5.6089556341593398E-2</v>
      </c>
      <c r="AG73" s="248">
        <v>5.5630050689265499E-2</v>
      </c>
      <c r="AH73" s="248">
        <v>5.5311782430458603E-2</v>
      </c>
      <c r="AI73" s="248">
        <v>5.52865629836553E-2</v>
      </c>
      <c r="AJ73" s="248">
        <v>5.5513610440546403E-2</v>
      </c>
      <c r="AK73" s="248">
        <v>5.5725880943967299E-2</v>
      </c>
      <c r="AL73" s="248">
        <v>5.5719550135584897E-2</v>
      </c>
      <c r="AM73" s="248">
        <v>5.5731436059195998E-2</v>
      </c>
      <c r="AN73" s="248">
        <v>5.5745305452093399E-2</v>
      </c>
      <c r="AO73" s="248">
        <v>5.57466049577112E-2</v>
      </c>
      <c r="AP73" s="248">
        <v>5.5641094654667198E-2</v>
      </c>
      <c r="AQ73" s="248">
        <v>5.5557213695362498E-2</v>
      </c>
      <c r="AR73" s="248">
        <v>5.54744005896224E-2</v>
      </c>
      <c r="AS73" s="248">
        <v>5.5498542812437102E-2</v>
      </c>
      <c r="AT73" s="248">
        <v>5.54625420188571E-2</v>
      </c>
      <c r="AU73" s="248">
        <v>5.5443122620147903E-2</v>
      </c>
      <c r="AV73" s="248">
        <v>5.5453919105246899E-2</v>
      </c>
      <c r="AW73" s="248">
        <v>5.5476976267189899E-2</v>
      </c>
      <c r="AX73" s="248">
        <v>5.54425277446269E-2</v>
      </c>
      <c r="AY73" s="248">
        <v>5.5407772164661299E-2</v>
      </c>
      <c r="AZ73" s="248">
        <v>5.5402669405021698E-2</v>
      </c>
      <c r="BA73" s="248">
        <v>5.5460305343273703E-2</v>
      </c>
      <c r="BB73" s="248">
        <v>5.5453503255774798E-2</v>
      </c>
      <c r="BC73" s="248">
        <v>5.5458285249881702E-2</v>
      </c>
      <c r="BD73" s="248">
        <v>5.5428390203292897E-2</v>
      </c>
      <c r="BE73" s="248">
        <v>5.5428265925915099E-2</v>
      </c>
      <c r="BF73" s="248">
        <v>5.5456640683553597E-2</v>
      </c>
      <c r="BG73" s="248">
        <v>5.5404270115957499E-2</v>
      </c>
      <c r="BH73" s="248">
        <v>5.5397708042696003E-2</v>
      </c>
      <c r="BI73" s="248">
        <v>5.5424824477694701E-2</v>
      </c>
      <c r="BJ73" s="248">
        <v>5.5424838443831698E-2</v>
      </c>
      <c r="BK73" s="248">
        <v>5.5439122098813298E-2</v>
      </c>
      <c r="BL73" s="248">
        <v>5.5416061902467402E-2</v>
      </c>
      <c r="BM73" s="248">
        <v>5.5433372677476202E-2</v>
      </c>
      <c r="BN73" s="248">
        <v>5.5453504774793501E-2</v>
      </c>
      <c r="BO73" s="248">
        <v>5.5413310086460298E-2</v>
      </c>
      <c r="BP73" s="248">
        <v>5.5431621806903197E-2</v>
      </c>
      <c r="BQ73" s="248">
        <v>5.5363203805896502E-2</v>
      </c>
      <c r="BR73" s="248">
        <v>5.5352994044594303E-2</v>
      </c>
      <c r="BS73" s="248">
        <v>5.53950352225989E-2</v>
      </c>
      <c r="BT73" s="248">
        <v>5.5349554060427499E-2</v>
      </c>
      <c r="BU73" s="248">
        <v>5.53050328937746E-2</v>
      </c>
      <c r="BV73" s="248">
        <v>5.5407281382163102E-2</v>
      </c>
      <c r="BW73" s="248">
        <v>5.5280564068895102E-2</v>
      </c>
      <c r="BX73" s="248">
        <v>5.5199548884308898E-2</v>
      </c>
      <c r="BY73" s="248">
        <v>5.5001332107426602E-2</v>
      </c>
      <c r="BZ73" s="248">
        <v>5.48100225110996E-2</v>
      </c>
      <c r="CA73" s="248">
        <v>5.4428502346327602E-2</v>
      </c>
      <c r="CB73" s="248">
        <v>5.4173925453063002E-2</v>
      </c>
      <c r="CC73" s="248">
        <v>5.4100796161436003E-2</v>
      </c>
      <c r="CD73" s="248">
        <v>5.41342723258438E-2</v>
      </c>
      <c r="CE73" s="248">
        <v>5.4199969017810698E-2</v>
      </c>
      <c r="CF73" s="248">
        <v>5.4238650298504998E-2</v>
      </c>
      <c r="CG73" s="248">
        <v>5.4322647128541901E-2</v>
      </c>
      <c r="CH73" s="248">
        <v>5.4431225649968898E-2</v>
      </c>
      <c r="CI73" s="248">
        <v>5.45721366379463E-2</v>
      </c>
      <c r="CJ73" s="248">
        <v>5.4702451182660199E-2</v>
      </c>
      <c r="CK73" s="248">
        <v>5.4842991578740397E-2</v>
      </c>
      <c r="CL73" s="248">
        <v>5.50463866037494E-2</v>
      </c>
      <c r="CM73" s="248">
        <v>5.5270916185787299E-2</v>
      </c>
      <c r="CN73" s="248">
        <v>5.5598386254555501E-2</v>
      </c>
      <c r="CO73" s="248">
        <v>5.6004108304391599E-2</v>
      </c>
      <c r="CP73" s="248">
        <v>5.6548663799922599E-2</v>
      </c>
      <c r="CQ73" s="248">
        <v>5.7075681276260101E-2</v>
      </c>
      <c r="CR73" s="248">
        <v>5.7583802316233702E-2</v>
      </c>
      <c r="CS73" s="248">
        <v>5.82048627234589E-2</v>
      </c>
      <c r="CT73" s="248">
        <v>5.88835055642234E-2</v>
      </c>
      <c r="CU73" s="248">
        <v>5.9384458359308598E-2</v>
      </c>
      <c r="CV73" s="248">
        <v>6.0039619833915703E-2</v>
      </c>
      <c r="CW73" s="248">
        <v>6.0522775164005303E-2</v>
      </c>
      <c r="CX73" s="3" t="s">
        <v>286</v>
      </c>
      <c r="CZ73" s="3" t="s">
        <v>323</v>
      </c>
    </row>
    <row r="74" spans="1:104" x14ac:dyDescent="0.2">
      <c r="A74" s="243" t="s">
        <v>248</v>
      </c>
      <c r="B74" s="212" t="s">
        <v>329</v>
      </c>
      <c r="C74" s="212" t="s">
        <v>330</v>
      </c>
      <c r="D74" s="249">
        <v>41310</v>
      </c>
      <c r="F74" s="248">
        <v>6.4786277314994895E-2</v>
      </c>
      <c r="G74" s="248">
        <v>6.5191573344156706E-2</v>
      </c>
      <c r="H74" s="248">
        <v>6.5580051149882496E-2</v>
      </c>
      <c r="I74" s="248">
        <v>6.5806004265331106E-2</v>
      </c>
      <c r="J74" s="248">
        <v>6.6106646744198999E-2</v>
      </c>
      <c r="K74" s="248">
        <v>6.6297333872422495E-2</v>
      </c>
      <c r="L74" s="248">
        <v>6.6534803783872595E-2</v>
      </c>
      <c r="M74" s="248">
        <v>6.6639768184016304E-2</v>
      </c>
      <c r="N74" s="248">
        <v>6.6722164302126893E-2</v>
      </c>
      <c r="O74" s="248">
        <v>6.6973716591807703E-2</v>
      </c>
      <c r="P74" s="248">
        <v>6.6971484784770205E-2</v>
      </c>
      <c r="Q74" s="248">
        <v>6.7010384809545104E-2</v>
      </c>
      <c r="R74" s="248">
        <v>6.7024576517242196E-2</v>
      </c>
      <c r="S74" s="248">
        <v>6.6993590130193195E-2</v>
      </c>
      <c r="T74" s="248">
        <v>6.6931865776059404E-2</v>
      </c>
      <c r="U74" s="248">
        <v>6.6850433325509703E-2</v>
      </c>
      <c r="V74" s="248">
        <v>6.6595919956803598E-2</v>
      </c>
      <c r="W74" s="248">
        <v>6.6295767782696496E-2</v>
      </c>
      <c r="X74" s="248">
        <v>6.6017102399666794E-2</v>
      </c>
      <c r="Y74" s="248">
        <v>6.5623412107663703E-2</v>
      </c>
      <c r="Z74" s="248">
        <v>6.48274444575095E-2</v>
      </c>
      <c r="AA74" s="248">
        <v>6.4101594157973701E-2</v>
      </c>
      <c r="AB74" s="248">
        <v>6.3391680165296893E-2</v>
      </c>
      <c r="AC74" s="248">
        <v>6.2661569663613303E-2</v>
      </c>
      <c r="AD74" s="248">
        <v>6.1763609805937002E-2</v>
      </c>
      <c r="AE74" s="248">
        <v>6.1039455215594098E-2</v>
      </c>
      <c r="AF74" s="248">
        <v>6.0523505323810997E-2</v>
      </c>
      <c r="AG74" s="248">
        <v>6.0213957031902202E-2</v>
      </c>
      <c r="AH74" s="248">
        <v>6.0039395096510302E-2</v>
      </c>
      <c r="AI74" s="248">
        <v>6.0083938254255398E-2</v>
      </c>
      <c r="AJ74" s="248">
        <v>6.0222196376926301E-2</v>
      </c>
      <c r="AK74" s="248">
        <v>6.0355516420283098E-2</v>
      </c>
      <c r="AL74" s="248">
        <v>6.03370305773007E-2</v>
      </c>
      <c r="AM74" s="248">
        <v>6.0322788371679398E-2</v>
      </c>
      <c r="AN74" s="248">
        <v>6.0361777296054103E-2</v>
      </c>
      <c r="AO74" s="248">
        <v>6.03585837915303E-2</v>
      </c>
      <c r="AP74" s="248">
        <v>6.0343303045766003E-2</v>
      </c>
      <c r="AQ74" s="248">
        <v>6.0313004567589E-2</v>
      </c>
      <c r="AR74" s="248">
        <v>6.0233193764658202E-2</v>
      </c>
      <c r="AS74" s="248">
        <v>6.0190816372292198E-2</v>
      </c>
      <c r="AT74" s="248">
        <v>6.0133002700766901E-2</v>
      </c>
      <c r="AU74" s="248">
        <v>6.0082720631496597E-2</v>
      </c>
      <c r="AV74" s="248">
        <v>6.0062009325153203E-2</v>
      </c>
      <c r="AW74" s="248">
        <v>6.00334332369412E-2</v>
      </c>
      <c r="AX74" s="248">
        <v>5.9997575874513397E-2</v>
      </c>
      <c r="AY74" s="248">
        <v>5.9941014817912801E-2</v>
      </c>
      <c r="AZ74" s="248">
        <v>5.9956401535571503E-2</v>
      </c>
      <c r="BA74" s="248">
        <v>5.9947252936490197E-2</v>
      </c>
      <c r="BB74" s="248">
        <v>5.98957437412765E-2</v>
      </c>
      <c r="BC74" s="248">
        <v>5.9883577278164402E-2</v>
      </c>
      <c r="BD74" s="248">
        <v>5.9821789464086499E-2</v>
      </c>
      <c r="BE74" s="248">
        <v>5.9783224382909499E-2</v>
      </c>
      <c r="BF74" s="248">
        <v>5.9740680939999201E-2</v>
      </c>
      <c r="BG74" s="248">
        <v>5.9725928285104E-2</v>
      </c>
      <c r="BH74" s="248">
        <v>5.9710426998599603E-2</v>
      </c>
      <c r="BI74" s="248">
        <v>5.96664544969761E-2</v>
      </c>
      <c r="BJ74" s="248">
        <v>5.9673927169219099E-2</v>
      </c>
      <c r="BK74" s="248">
        <v>5.9647372301813599E-2</v>
      </c>
      <c r="BL74" s="248">
        <v>5.9664637221165599E-2</v>
      </c>
      <c r="BM74" s="248">
        <v>5.9615545925470401E-2</v>
      </c>
      <c r="BN74" s="248">
        <v>5.9622126283030097E-2</v>
      </c>
      <c r="BO74" s="248">
        <v>5.9555811086669803E-2</v>
      </c>
      <c r="BP74" s="248">
        <v>5.9594503944645397E-2</v>
      </c>
      <c r="BQ74" s="248">
        <v>5.9581447337644498E-2</v>
      </c>
      <c r="BR74" s="248">
        <v>5.9569069631497697E-2</v>
      </c>
      <c r="BS74" s="248">
        <v>5.9556473608196901E-2</v>
      </c>
      <c r="BT74" s="248">
        <v>5.9562868279680103E-2</v>
      </c>
      <c r="BU74" s="248">
        <v>5.9573143313236501E-2</v>
      </c>
      <c r="BV74" s="248">
        <v>5.9623522637164701E-2</v>
      </c>
      <c r="BW74" s="248">
        <v>5.9625114884343598E-2</v>
      </c>
      <c r="BX74" s="248">
        <v>5.95971814369224E-2</v>
      </c>
      <c r="BY74" s="248">
        <v>5.9495064662338497E-2</v>
      </c>
      <c r="BZ74" s="248">
        <v>5.9417332962003001E-2</v>
      </c>
      <c r="CA74" s="248">
        <v>5.9243184283715999E-2</v>
      </c>
      <c r="CB74" s="248">
        <v>5.91476879408631E-2</v>
      </c>
      <c r="CC74" s="248">
        <v>5.91084765575145E-2</v>
      </c>
      <c r="CD74" s="248">
        <v>5.9130969318988501E-2</v>
      </c>
      <c r="CE74" s="248">
        <v>5.9158521812195199E-2</v>
      </c>
      <c r="CF74" s="248">
        <v>5.9199607820331103E-2</v>
      </c>
      <c r="CG74" s="248">
        <v>5.9223864140857403E-2</v>
      </c>
      <c r="CH74" s="248">
        <v>5.9265913995319601E-2</v>
      </c>
      <c r="CI74" s="248">
        <v>5.9317803789212399E-2</v>
      </c>
      <c r="CJ74" s="248">
        <v>5.93933953816961E-2</v>
      </c>
      <c r="CK74" s="248">
        <v>5.9506302899649199E-2</v>
      </c>
      <c r="CL74" s="248">
        <v>5.9603936999685303E-2</v>
      </c>
      <c r="CM74" s="248">
        <v>5.9805643000230002E-2</v>
      </c>
      <c r="CN74" s="248">
        <v>5.9941715624515599E-2</v>
      </c>
      <c r="CO74" s="248">
        <v>6.0208753980327198E-2</v>
      </c>
      <c r="CP74" s="248">
        <v>6.04899147685561E-2</v>
      </c>
      <c r="CQ74" s="248">
        <v>6.08189240975745E-2</v>
      </c>
      <c r="CR74" s="248">
        <v>6.1265762117415599E-2</v>
      </c>
      <c r="CS74" s="248">
        <v>6.1711574592295697E-2</v>
      </c>
      <c r="CT74" s="248">
        <v>6.2203391181172199E-2</v>
      </c>
      <c r="CU74" s="248">
        <v>6.2717348008752102E-2</v>
      </c>
      <c r="CV74" s="248">
        <v>6.3163513455853401E-2</v>
      </c>
      <c r="CW74" s="248">
        <v>6.3540434968884701E-2</v>
      </c>
      <c r="CX74" s="3" t="s">
        <v>287</v>
      </c>
      <c r="CZ74" s="3" t="s">
        <v>323</v>
      </c>
    </row>
    <row r="75" spans="1:104" x14ac:dyDescent="0.2">
      <c r="A75" s="243" t="s">
        <v>251</v>
      </c>
      <c r="B75" s="212" t="s">
        <v>329</v>
      </c>
      <c r="C75" s="212" t="s">
        <v>330</v>
      </c>
      <c r="D75" s="249">
        <v>41310</v>
      </c>
      <c r="F75" s="248">
        <v>6.1108602369846797E-2</v>
      </c>
      <c r="G75" s="248">
        <v>6.1576987265364001E-2</v>
      </c>
      <c r="H75" s="248">
        <v>6.2023339911468099E-2</v>
      </c>
      <c r="I75" s="248">
        <v>6.2281877443465E-2</v>
      </c>
      <c r="J75" s="248">
        <v>6.2624728564636495E-2</v>
      </c>
      <c r="K75" s="248">
        <v>6.2841543208330602E-2</v>
      </c>
      <c r="L75" s="248">
        <v>6.3110887000486504E-2</v>
      </c>
      <c r="M75" s="248">
        <v>6.32297138610219E-2</v>
      </c>
      <c r="N75" s="248">
        <v>6.3322897508957102E-2</v>
      </c>
      <c r="O75" s="248">
        <v>6.3606884848665293E-2</v>
      </c>
      <c r="P75" s="248">
        <v>6.3604368506772396E-2</v>
      </c>
      <c r="Q75" s="248">
        <v>6.3648219791606203E-2</v>
      </c>
      <c r="R75" s="248">
        <v>6.3664213560363905E-2</v>
      </c>
      <c r="S75" s="248">
        <v>6.3629289572080097E-2</v>
      </c>
      <c r="T75" s="248">
        <v>6.3559688934765796E-2</v>
      </c>
      <c r="U75" s="248">
        <v>6.3467798104237805E-2</v>
      </c>
      <c r="V75" s="248">
        <v>6.3180091198778904E-2</v>
      </c>
      <c r="W75" s="248">
        <v>6.2839764502150799E-2</v>
      </c>
      <c r="X75" s="248">
        <v>6.2522745207757899E-2</v>
      </c>
      <c r="Y75" s="248">
        <v>6.2073013330960498E-2</v>
      </c>
      <c r="Z75" s="248">
        <v>6.1156311812686603E-2</v>
      </c>
      <c r="AA75" s="248">
        <v>6.0310215088761998E-2</v>
      </c>
      <c r="AB75" s="248">
        <v>5.9471226385130797E-2</v>
      </c>
      <c r="AC75" s="248">
        <v>5.8593551560596403E-2</v>
      </c>
      <c r="AD75" s="248">
        <v>5.7486613079533802E-2</v>
      </c>
      <c r="AE75" s="248">
        <v>5.6562520077653097E-2</v>
      </c>
      <c r="AF75" s="248">
        <v>5.5878718890331698E-2</v>
      </c>
      <c r="AG75" s="248">
        <v>5.5453926321220801E-2</v>
      </c>
      <c r="AH75" s="248">
        <v>5.5207980069449797E-2</v>
      </c>
      <c r="AI75" s="248">
        <v>5.5271243694874198E-2</v>
      </c>
      <c r="AJ75" s="248">
        <v>5.5465409769988899E-2</v>
      </c>
      <c r="AK75" s="248">
        <v>5.56498106004071E-2</v>
      </c>
      <c r="AL75" s="248">
        <v>5.5624394706391203E-2</v>
      </c>
      <c r="AM75" s="248">
        <v>5.5604780844335101E-2</v>
      </c>
      <c r="AN75" s="248">
        <v>5.5658407912232699E-2</v>
      </c>
      <c r="AO75" s="248">
        <v>5.5654023324477601E-2</v>
      </c>
      <c r="AP75" s="248">
        <v>5.5633023928697199E-2</v>
      </c>
      <c r="AQ75" s="248">
        <v>5.5591290340627098E-2</v>
      </c>
      <c r="AR75" s="248">
        <v>5.5480720739875901E-2</v>
      </c>
      <c r="AS75" s="248">
        <v>5.5421617135947003E-2</v>
      </c>
      <c r="AT75" s="248">
        <v>5.5340516705827701E-2</v>
      </c>
      <c r="AU75" s="248">
        <v>5.5269519152843297E-2</v>
      </c>
      <c r="AV75" s="248">
        <v>5.5240144190490101E-2</v>
      </c>
      <c r="AW75" s="248">
        <v>5.5199484563693703E-2</v>
      </c>
      <c r="AX75" s="248">
        <v>5.5148244602487503E-2</v>
      </c>
      <c r="AY75" s="248">
        <v>5.5066897458498597E-2</v>
      </c>
      <c r="AZ75" s="248">
        <v>5.5089092068954099E-2</v>
      </c>
      <c r="BA75" s="248">
        <v>5.5075901635490698E-2</v>
      </c>
      <c r="BB75" s="248">
        <v>5.5001301907123198E-2</v>
      </c>
      <c r="BC75" s="248">
        <v>5.4983596175434898E-2</v>
      </c>
      <c r="BD75" s="248">
        <v>5.4893146616376398E-2</v>
      </c>
      <c r="BE75" s="248">
        <v>5.4836220368704801E-2</v>
      </c>
      <c r="BF75" s="248">
        <v>5.4772973004219301E-2</v>
      </c>
      <c r="BG75" s="248">
        <v>5.4750926005579098E-2</v>
      </c>
      <c r="BH75" s="248">
        <v>5.4727694210025803E-2</v>
      </c>
      <c r="BI75" s="248">
        <v>5.4661410715795299E-2</v>
      </c>
      <c r="BJ75" s="248">
        <v>5.4672715783307901E-2</v>
      </c>
      <c r="BK75" s="248">
        <v>5.4632463714115002E-2</v>
      </c>
      <c r="BL75" s="248">
        <v>5.4658658852320199E-2</v>
      </c>
      <c r="BM75" s="248">
        <v>5.45839257308341E-2</v>
      </c>
      <c r="BN75" s="248">
        <v>5.4593988481227297E-2</v>
      </c>
      <c r="BO75" s="248">
        <v>5.4491898253207501E-2</v>
      </c>
      <c r="BP75" s="248">
        <v>5.4551650434033899E-2</v>
      </c>
      <c r="BQ75" s="248">
        <v>5.4531547006093202E-2</v>
      </c>
      <c r="BR75" s="248">
        <v>5.4512433364523202E-2</v>
      </c>
      <c r="BS75" s="248">
        <v>5.44929259065614E-2</v>
      </c>
      <c r="BT75" s="248">
        <v>5.4502836555405901E-2</v>
      </c>
      <c r="BU75" s="248">
        <v>5.4518729978402097E-2</v>
      </c>
      <c r="BV75" s="248">
        <v>5.4596121957737498E-2</v>
      </c>
      <c r="BW75" s="248">
        <v>5.4598553954262399E-2</v>
      </c>
      <c r="BX75" s="248">
        <v>5.45557656897801E-2</v>
      </c>
      <c r="BY75" s="248">
        <v>5.4396960232145103E-2</v>
      </c>
      <c r="BZ75" s="248">
        <v>5.4273233765887503E-2</v>
      </c>
      <c r="CA75" s="248">
        <v>5.3984664880621501E-2</v>
      </c>
      <c r="CB75" s="248">
        <v>5.38175970111913E-2</v>
      </c>
      <c r="CC75" s="248">
        <v>5.3746596633444103E-2</v>
      </c>
      <c r="CD75" s="248">
        <v>5.3787516524990003E-2</v>
      </c>
      <c r="CE75" s="248">
        <v>5.3836945391385102E-2</v>
      </c>
      <c r="CF75" s="248">
        <v>5.3909363509820903E-2</v>
      </c>
      <c r="CG75" s="248">
        <v>5.39514585848773E-2</v>
      </c>
      <c r="CH75" s="248">
        <v>5.4023386989777697E-2</v>
      </c>
      <c r="CI75" s="248">
        <v>5.41105000763362E-2</v>
      </c>
      <c r="CJ75" s="248">
        <v>5.4234569011109797E-2</v>
      </c>
      <c r="CK75" s="248">
        <v>5.4414633540214703E-2</v>
      </c>
      <c r="CL75" s="248">
        <v>5.4566137937607902E-2</v>
      </c>
      <c r="CM75" s="248">
        <v>5.48693583542018E-2</v>
      </c>
      <c r="CN75" s="248">
        <v>5.5067909420845398E-2</v>
      </c>
      <c r="CO75" s="248">
        <v>5.5446669171350403E-2</v>
      </c>
      <c r="CP75" s="248">
        <v>5.58332305425214E-2</v>
      </c>
      <c r="CQ75" s="248">
        <v>5.6273392206285001E-2</v>
      </c>
      <c r="CR75" s="248">
        <v>5.6855105284966699E-2</v>
      </c>
      <c r="CS75" s="248">
        <v>5.74212960292904E-2</v>
      </c>
      <c r="CT75" s="248">
        <v>5.8033169711483701E-2</v>
      </c>
      <c r="CU75" s="248">
        <v>5.86612229318536E-2</v>
      </c>
      <c r="CV75" s="248">
        <v>5.9198731418947999E-2</v>
      </c>
      <c r="CW75" s="248">
        <v>5.9648091611437797E-2</v>
      </c>
      <c r="CX75" s="3" t="s">
        <v>287</v>
      </c>
      <c r="CZ75" s="3" t="s">
        <v>323</v>
      </c>
    </row>
    <row r="76" spans="1:104" x14ac:dyDescent="0.2">
      <c r="A76" s="243" t="s">
        <v>248</v>
      </c>
      <c r="B76" s="212" t="s">
        <v>329</v>
      </c>
      <c r="C76" s="212" t="s">
        <v>330</v>
      </c>
      <c r="D76" s="249">
        <v>41311</v>
      </c>
      <c r="F76" s="248">
        <v>6.4138172282789105E-2</v>
      </c>
      <c r="G76" s="248">
        <v>6.4435061643581107E-2</v>
      </c>
      <c r="H76" s="248">
        <v>6.4804446072023306E-2</v>
      </c>
      <c r="I76" s="248">
        <v>6.5044746022611094E-2</v>
      </c>
      <c r="J76" s="248">
        <v>6.53890388235919E-2</v>
      </c>
      <c r="K76" s="248">
        <v>6.5566113649827396E-2</v>
      </c>
      <c r="L76" s="248">
        <v>6.5896697462491993E-2</v>
      </c>
      <c r="M76" s="248">
        <v>6.5947922185636401E-2</v>
      </c>
      <c r="N76" s="248">
        <v>6.6102674565146E-2</v>
      </c>
      <c r="O76" s="248">
        <v>6.6274958329458997E-2</v>
      </c>
      <c r="P76" s="248">
        <v>6.64042764464952E-2</v>
      </c>
      <c r="Q76" s="248">
        <v>6.6493130590945707E-2</v>
      </c>
      <c r="R76" s="248">
        <v>6.6431601756240494E-2</v>
      </c>
      <c r="S76" s="248">
        <v>6.6555705050278899E-2</v>
      </c>
      <c r="T76" s="248">
        <v>6.6486332140111307E-2</v>
      </c>
      <c r="U76" s="248">
        <v>6.6383732957540298E-2</v>
      </c>
      <c r="V76" s="248">
        <v>6.6104530353174207E-2</v>
      </c>
      <c r="W76" s="248">
        <v>6.6012566539294701E-2</v>
      </c>
      <c r="X76" s="248">
        <v>6.5678196227225802E-2</v>
      </c>
      <c r="Y76" s="248">
        <v>6.5316133773288904E-2</v>
      </c>
      <c r="Z76" s="248">
        <v>6.4544050234127903E-2</v>
      </c>
      <c r="AA76" s="248">
        <v>6.3988388104489105E-2</v>
      </c>
      <c r="AB76" s="248">
        <v>6.3319044393756505E-2</v>
      </c>
      <c r="AC76" s="248">
        <v>6.26235902925983E-2</v>
      </c>
      <c r="AD76" s="248">
        <v>6.1689130438012399E-2</v>
      </c>
      <c r="AE76" s="248">
        <v>6.0985605159275702E-2</v>
      </c>
      <c r="AF76" s="248">
        <v>6.0548575100528898E-2</v>
      </c>
      <c r="AG76" s="248">
        <v>6.0214488757756299E-2</v>
      </c>
      <c r="AH76" s="248">
        <v>6.0018685908508902E-2</v>
      </c>
      <c r="AI76" s="248">
        <v>6.0024637641041399E-2</v>
      </c>
      <c r="AJ76" s="248">
        <v>6.0154051355756299E-2</v>
      </c>
      <c r="AK76" s="248">
        <v>6.0279385336814303E-2</v>
      </c>
      <c r="AL76" s="248">
        <v>6.0282889783598401E-2</v>
      </c>
      <c r="AM76" s="248">
        <v>6.0271061587845599E-2</v>
      </c>
      <c r="AN76" s="248">
        <v>6.0288549184234201E-2</v>
      </c>
      <c r="AO76" s="248">
        <v>6.0234913785352798E-2</v>
      </c>
      <c r="AP76" s="248">
        <v>6.0198278548945203E-2</v>
      </c>
      <c r="AQ76" s="248">
        <v>6.0144869360839001E-2</v>
      </c>
      <c r="AR76" s="248">
        <v>6.0139324356290699E-2</v>
      </c>
      <c r="AS76" s="248">
        <v>6.0092559076228499E-2</v>
      </c>
      <c r="AT76" s="248">
        <v>6.0044792300701297E-2</v>
      </c>
      <c r="AU76" s="248">
        <v>6.0013716663546497E-2</v>
      </c>
      <c r="AV76" s="248">
        <v>5.9985783832085297E-2</v>
      </c>
      <c r="AW76" s="248">
        <v>5.99566306085191E-2</v>
      </c>
      <c r="AX76" s="248">
        <v>5.9962623142834598E-2</v>
      </c>
      <c r="AY76" s="248">
        <v>5.9956814225487598E-2</v>
      </c>
      <c r="AZ76" s="248">
        <v>5.99261848112497E-2</v>
      </c>
      <c r="BA76" s="248">
        <v>5.9954592694957801E-2</v>
      </c>
      <c r="BB76" s="248">
        <v>5.9962239784875401E-2</v>
      </c>
      <c r="BC76" s="248">
        <v>5.9976122476198802E-2</v>
      </c>
      <c r="BD76" s="248">
        <v>5.9931013272359897E-2</v>
      </c>
      <c r="BE76" s="248">
        <v>5.9889802978837801E-2</v>
      </c>
      <c r="BF76" s="248">
        <v>5.9916033629642103E-2</v>
      </c>
      <c r="BG76" s="248">
        <v>5.9865176757959201E-2</v>
      </c>
      <c r="BH76" s="248">
        <v>5.9866009891969503E-2</v>
      </c>
      <c r="BI76" s="248">
        <v>5.98660303528631E-2</v>
      </c>
      <c r="BJ76" s="248">
        <v>5.9917049139449299E-2</v>
      </c>
      <c r="BK76" s="248">
        <v>5.9887013845064598E-2</v>
      </c>
      <c r="BL76" s="248">
        <v>5.9918044632443199E-2</v>
      </c>
      <c r="BM76" s="248">
        <v>5.9931012311580101E-2</v>
      </c>
      <c r="BN76" s="248">
        <v>5.99631173196193E-2</v>
      </c>
      <c r="BO76" s="248">
        <v>5.9924962593725997E-2</v>
      </c>
      <c r="BP76" s="248">
        <v>5.99157346544857E-2</v>
      </c>
      <c r="BQ76" s="248">
        <v>5.9917145994818198E-2</v>
      </c>
      <c r="BR76" s="248">
        <v>5.9984353421929197E-2</v>
      </c>
      <c r="BS76" s="248">
        <v>5.9962685579272701E-2</v>
      </c>
      <c r="BT76" s="248">
        <v>5.9956871381087101E-2</v>
      </c>
      <c r="BU76" s="248">
        <v>5.9986103914097103E-2</v>
      </c>
      <c r="BV76" s="248">
        <v>6.0012080077725703E-2</v>
      </c>
      <c r="BW76" s="248">
        <v>5.99874483891151E-2</v>
      </c>
      <c r="BX76" s="248">
        <v>5.9904533817755498E-2</v>
      </c>
      <c r="BY76" s="248">
        <v>5.97888782477798E-2</v>
      </c>
      <c r="BZ76" s="248">
        <v>5.9673385570545898E-2</v>
      </c>
      <c r="CA76" s="248">
        <v>5.9477937473327899E-2</v>
      </c>
      <c r="CB76" s="248">
        <v>5.9335173664765303E-2</v>
      </c>
      <c r="CC76" s="248">
        <v>5.92989081906099E-2</v>
      </c>
      <c r="CD76" s="248">
        <v>5.9340570506324401E-2</v>
      </c>
      <c r="CE76" s="248">
        <v>5.9365974342113402E-2</v>
      </c>
      <c r="CF76" s="248">
        <v>5.94155807314646E-2</v>
      </c>
      <c r="CG76" s="248">
        <v>5.9449918162222698E-2</v>
      </c>
      <c r="CH76" s="248">
        <v>5.9513644281349601E-2</v>
      </c>
      <c r="CI76" s="248">
        <v>5.9600315798819602E-2</v>
      </c>
      <c r="CJ76" s="248">
        <v>5.9663152040790902E-2</v>
      </c>
      <c r="CK76" s="248">
        <v>5.9782423452241301E-2</v>
      </c>
      <c r="CL76" s="248">
        <v>5.9909711647659403E-2</v>
      </c>
      <c r="CM76" s="248">
        <v>6.00157402537735E-2</v>
      </c>
      <c r="CN76" s="248">
        <v>6.0214481947017597E-2</v>
      </c>
      <c r="CO76" s="248">
        <v>6.0528276778376799E-2</v>
      </c>
      <c r="CP76" s="248">
        <v>6.09233191947601E-2</v>
      </c>
      <c r="CQ76" s="248">
        <v>6.1254657027789199E-2</v>
      </c>
      <c r="CR76" s="248">
        <v>6.1686039844759198E-2</v>
      </c>
      <c r="CS76" s="248">
        <v>6.2146762383139403E-2</v>
      </c>
      <c r="CT76" s="248">
        <v>6.2714067417234703E-2</v>
      </c>
      <c r="CU76" s="248">
        <v>6.3223080021974298E-2</v>
      </c>
      <c r="CV76" s="248">
        <v>6.36933053683571E-2</v>
      </c>
      <c r="CW76" s="248">
        <v>6.4138993910317799E-2</v>
      </c>
      <c r="CX76" s="3" t="s">
        <v>288</v>
      </c>
      <c r="CZ76" s="3" t="s">
        <v>323</v>
      </c>
    </row>
    <row r="77" spans="1:104" x14ac:dyDescent="0.2">
      <c r="A77" s="243" t="s">
        <v>251</v>
      </c>
      <c r="B77" s="212" t="s">
        <v>329</v>
      </c>
      <c r="C77" s="212" t="s">
        <v>330</v>
      </c>
      <c r="D77" s="249">
        <v>41311</v>
      </c>
      <c r="F77" s="248">
        <v>6.0353116163130299E-2</v>
      </c>
      <c r="G77" s="248">
        <v>6.0700255167031598E-2</v>
      </c>
      <c r="H77" s="248">
        <v>6.1129662377172503E-2</v>
      </c>
      <c r="I77" s="248">
        <v>6.1407638173313801E-2</v>
      </c>
      <c r="J77" s="248">
        <v>6.1804173198437597E-2</v>
      </c>
      <c r="K77" s="248">
        <v>6.2007367294182401E-2</v>
      </c>
      <c r="L77" s="248">
        <v>6.2385438188180098E-2</v>
      </c>
      <c r="M77" s="248">
        <v>6.2443878652960402E-2</v>
      </c>
      <c r="N77" s="248">
        <v>6.2620206924826505E-2</v>
      </c>
      <c r="O77" s="248">
        <v>6.28161268492234E-2</v>
      </c>
      <c r="P77" s="248">
        <v>6.2962929163952103E-2</v>
      </c>
      <c r="Q77" s="248">
        <v>6.30636721661961E-2</v>
      </c>
      <c r="R77" s="248">
        <v>6.2993921334178804E-2</v>
      </c>
      <c r="S77" s="248">
        <v>6.3134559521588293E-2</v>
      </c>
      <c r="T77" s="248">
        <v>6.3055967600013599E-2</v>
      </c>
      <c r="U77" s="248">
        <v>6.2939622591993094E-2</v>
      </c>
      <c r="V77" s="248">
        <v>6.2622319445765795E-2</v>
      </c>
      <c r="W77" s="248">
        <v>6.2517576302783595E-2</v>
      </c>
      <c r="X77" s="248">
        <v>6.2135732138169399E-2</v>
      </c>
      <c r="Y77" s="248">
        <v>6.1720369550516102E-2</v>
      </c>
      <c r="Z77" s="248">
        <v>6.0827231186065603E-2</v>
      </c>
      <c r="AA77" s="248">
        <v>6.0177248670413998E-2</v>
      </c>
      <c r="AB77" s="248">
        <v>5.9384641970398402E-2</v>
      </c>
      <c r="AC77" s="248">
        <v>5.8547409832456598E-2</v>
      </c>
      <c r="AD77" s="248">
        <v>5.7393077101392999E-2</v>
      </c>
      <c r="AE77" s="248">
        <v>5.6492307597528199E-2</v>
      </c>
      <c r="AF77" s="248">
        <v>5.5912581008676299E-2</v>
      </c>
      <c r="AG77" s="248">
        <v>5.5454667725941001E-2</v>
      </c>
      <c r="AH77" s="248">
        <v>5.5178440866255098E-2</v>
      </c>
      <c r="AI77" s="248">
        <v>5.5186938707480801E-2</v>
      </c>
      <c r="AJ77" s="248">
        <v>5.5370107748973101E-2</v>
      </c>
      <c r="AK77" s="248">
        <v>5.5544829220312598E-2</v>
      </c>
      <c r="AL77" s="248">
        <v>5.5549679978537603E-2</v>
      </c>
      <c r="AM77" s="248">
        <v>5.55333004558968E-2</v>
      </c>
      <c r="AN77" s="248">
        <v>5.5557509760378897E-2</v>
      </c>
      <c r="AO77" s="248">
        <v>5.5483113726621403E-2</v>
      </c>
      <c r="AP77" s="248">
        <v>5.5432045192744701E-2</v>
      </c>
      <c r="AQ77" s="248">
        <v>5.5357208516037502E-2</v>
      </c>
      <c r="AR77" s="248">
        <v>5.5349411804641299E-2</v>
      </c>
      <c r="AS77" s="248">
        <v>5.5283445927667298E-2</v>
      </c>
      <c r="AT77" s="248">
        <v>5.5215665168222301E-2</v>
      </c>
      <c r="AU77" s="248">
        <v>5.5171340573147203E-2</v>
      </c>
      <c r="AV77" s="248">
        <v>5.5131338737969202E-2</v>
      </c>
      <c r="AW77" s="248">
        <v>5.5089422121966498E-2</v>
      </c>
      <c r="AX77" s="248">
        <v>5.5098052425580399E-2</v>
      </c>
      <c r="AY77" s="248">
        <v>5.5089686673200002E-2</v>
      </c>
      <c r="AZ77" s="248">
        <v>5.5045458467730103E-2</v>
      </c>
      <c r="BA77" s="248">
        <v>5.5086485471044298E-2</v>
      </c>
      <c r="BB77" s="248">
        <v>5.5097500544964997E-2</v>
      </c>
      <c r="BC77" s="248">
        <v>5.5117466788777297E-2</v>
      </c>
      <c r="BD77" s="248">
        <v>5.5052443891519601E-2</v>
      </c>
      <c r="BE77" s="248">
        <v>5.4992660544574003E-2</v>
      </c>
      <c r="BF77" s="248">
        <v>5.5030756146872098E-2</v>
      </c>
      <c r="BG77" s="248">
        <v>5.4956754013388703E-2</v>
      </c>
      <c r="BH77" s="248">
        <v>5.4957971054221698E-2</v>
      </c>
      <c r="BI77" s="248">
        <v>5.4958000941432598E-2</v>
      </c>
      <c r="BJ77" s="248">
        <v>5.5032227953666697E-2</v>
      </c>
      <c r="BK77" s="248">
        <v>5.4988600762769103E-2</v>
      </c>
      <c r="BL77" s="248">
        <v>5.5033670531407598E-2</v>
      </c>
      <c r="BM77" s="248">
        <v>5.5052442502039403E-2</v>
      </c>
      <c r="BN77" s="248">
        <v>5.5098763795829397E-2</v>
      </c>
      <c r="BO77" s="248">
        <v>5.50436894674773E-2</v>
      </c>
      <c r="BP77" s="248">
        <v>5.5030322790946898E-2</v>
      </c>
      <c r="BQ77" s="248">
        <v>5.5032368317121202E-2</v>
      </c>
      <c r="BR77" s="248">
        <v>5.5129286115705299E-2</v>
      </c>
      <c r="BS77" s="248">
        <v>5.5098142305961703E-2</v>
      </c>
      <c r="BT77" s="248">
        <v>5.5089769020284299E-2</v>
      </c>
      <c r="BU77" s="248">
        <v>5.5131797995762899E-2</v>
      </c>
      <c r="BV77" s="248">
        <v>5.5169001092649397E-2</v>
      </c>
      <c r="BW77" s="248">
        <v>5.5133726841459403E-2</v>
      </c>
      <c r="BX77" s="248">
        <v>5.5014073378454098E-2</v>
      </c>
      <c r="BY77" s="248">
        <v>5.4844589744050702E-2</v>
      </c>
      <c r="BZ77" s="248">
        <v>5.4671896996330599E-2</v>
      </c>
      <c r="CA77" s="248">
        <v>5.4369925629873098E-2</v>
      </c>
      <c r="CB77" s="248">
        <v>5.4139290792309197E-2</v>
      </c>
      <c r="CC77" s="248">
        <v>5.4078975391982302E-2</v>
      </c>
      <c r="CD77" s="248">
        <v>5.4148200527121902E-2</v>
      </c>
      <c r="CE77" s="248">
        <v>5.4189921818832802E-2</v>
      </c>
      <c r="CF77" s="248">
        <v>5.4270412988403502E-2</v>
      </c>
      <c r="CG77" s="248">
        <v>5.4325427565331798E-2</v>
      </c>
      <c r="CH77" s="248">
        <v>5.4426151091244497E-2</v>
      </c>
      <c r="CI77" s="248">
        <v>5.45605800160179E-2</v>
      </c>
      <c r="CJ77" s="248">
        <v>5.4656409117755399E-2</v>
      </c>
      <c r="CK77" s="248">
        <v>5.4835034087693697E-2</v>
      </c>
      <c r="CL77" s="248">
        <v>5.5021588449779099E-2</v>
      </c>
      <c r="CM77" s="248">
        <v>5.51742325524954E-2</v>
      </c>
      <c r="CN77" s="248">
        <v>5.5454658229760499E-2</v>
      </c>
      <c r="CO77" s="248">
        <v>5.5885169458859997E-2</v>
      </c>
      <c r="CP77" s="248">
        <v>5.6410790841447997E-2</v>
      </c>
      <c r="CQ77" s="248">
        <v>5.6840836414650903E-2</v>
      </c>
      <c r="CR77" s="248">
        <v>5.7389189114442803E-2</v>
      </c>
      <c r="CS77" s="248">
        <v>5.7963304901455799E-2</v>
      </c>
      <c r="CT77" s="248">
        <v>5.8657245933850397E-2</v>
      </c>
      <c r="CU77" s="248">
        <v>5.9270017110069698E-2</v>
      </c>
      <c r="CV77" s="248">
        <v>5.9829237329036201E-2</v>
      </c>
      <c r="CW77" s="248">
        <v>6.0354079476598502E-2</v>
      </c>
      <c r="CX77" s="3" t="s">
        <v>288</v>
      </c>
      <c r="CZ77" s="3" t="s">
        <v>323</v>
      </c>
    </row>
    <row r="78" spans="1:104" x14ac:dyDescent="0.2">
      <c r="A78" s="243" t="s">
        <v>248</v>
      </c>
      <c r="B78" s="212" t="s">
        <v>329</v>
      </c>
      <c r="C78" s="212" t="s">
        <v>330</v>
      </c>
      <c r="D78" s="249">
        <v>41312</v>
      </c>
      <c r="F78" s="248">
        <v>6.46837357440119E-2</v>
      </c>
      <c r="G78" s="248">
        <v>6.51679996996853E-2</v>
      </c>
      <c r="H78" s="248">
        <v>6.5384589055101999E-2</v>
      </c>
      <c r="I78" s="248">
        <v>6.5647308164926393E-2</v>
      </c>
      <c r="J78" s="248">
        <v>6.5971227120426301E-2</v>
      </c>
      <c r="K78" s="248">
        <v>6.6229542828787694E-2</v>
      </c>
      <c r="L78" s="248">
        <v>6.6399330029079495E-2</v>
      </c>
      <c r="M78" s="248">
        <v>6.6492950389935496E-2</v>
      </c>
      <c r="N78" s="248">
        <v>6.6696796055603302E-2</v>
      </c>
      <c r="O78" s="248">
        <v>6.6887782289575495E-2</v>
      </c>
      <c r="P78" s="248">
        <v>6.69337977517446E-2</v>
      </c>
      <c r="Q78" s="248">
        <v>6.7022978124318802E-2</v>
      </c>
      <c r="R78" s="248">
        <v>6.6954304102002093E-2</v>
      </c>
      <c r="S78" s="248">
        <v>6.7031781558961903E-2</v>
      </c>
      <c r="T78" s="248">
        <v>6.6973962549998295E-2</v>
      </c>
      <c r="U78" s="248">
        <v>6.6930105609186996E-2</v>
      </c>
      <c r="V78" s="248">
        <v>6.6689797616543395E-2</v>
      </c>
      <c r="W78" s="248">
        <v>6.6435988429572101E-2</v>
      </c>
      <c r="X78" s="248">
        <v>6.6206981091004494E-2</v>
      </c>
      <c r="Y78" s="248">
        <v>6.5784527993866901E-2</v>
      </c>
      <c r="Z78" s="248">
        <v>6.5033867979697901E-2</v>
      </c>
      <c r="AA78" s="248">
        <v>6.4535819054077403E-2</v>
      </c>
      <c r="AB78" s="248">
        <v>6.3801584032517705E-2</v>
      </c>
      <c r="AC78" s="248">
        <v>6.3050364925276797E-2</v>
      </c>
      <c r="AD78" s="248">
        <v>6.2081909942958098E-2</v>
      </c>
      <c r="AE78" s="248">
        <v>6.1329389169553203E-2</v>
      </c>
      <c r="AF78" s="248">
        <v>6.0815206681688203E-2</v>
      </c>
      <c r="AG78" s="248">
        <v>6.0448673144283101E-2</v>
      </c>
      <c r="AH78" s="248">
        <v>6.0309608114633297E-2</v>
      </c>
      <c r="AI78" s="248">
        <v>6.0341085851772697E-2</v>
      </c>
      <c r="AJ78" s="248">
        <v>6.0480912550434598E-2</v>
      </c>
      <c r="AK78" s="248">
        <v>6.0622944142047802E-2</v>
      </c>
      <c r="AL78" s="248">
        <v>6.0556896022646203E-2</v>
      </c>
      <c r="AM78" s="248">
        <v>6.0576672324759398E-2</v>
      </c>
      <c r="AN78" s="248">
        <v>6.0560623148986997E-2</v>
      </c>
      <c r="AO78" s="248">
        <v>6.0541324461651003E-2</v>
      </c>
      <c r="AP78" s="248">
        <v>6.0450475700713303E-2</v>
      </c>
      <c r="AQ78" s="248">
        <v>6.0444134510183802E-2</v>
      </c>
      <c r="AR78" s="248">
        <v>6.03861949873944E-2</v>
      </c>
      <c r="AS78" s="248">
        <v>6.0307015077389198E-2</v>
      </c>
      <c r="AT78" s="248">
        <v>6.0180965469416398E-2</v>
      </c>
      <c r="AU78" s="248">
        <v>6.0184576182461799E-2</v>
      </c>
      <c r="AV78" s="248">
        <v>6.0122281066538601E-2</v>
      </c>
      <c r="AW78" s="248">
        <v>6.0101455938524097E-2</v>
      </c>
      <c r="AX78" s="248">
        <v>6.00851681374227E-2</v>
      </c>
      <c r="AY78" s="248">
        <v>6.0086787675886301E-2</v>
      </c>
      <c r="AZ78" s="248">
        <v>6.00451346244463E-2</v>
      </c>
      <c r="BA78" s="248">
        <v>6.0022762796111899E-2</v>
      </c>
      <c r="BB78" s="248">
        <v>6.00216295350618E-2</v>
      </c>
      <c r="BC78" s="248">
        <v>5.9985049157074102E-2</v>
      </c>
      <c r="BD78" s="248">
        <v>5.9965772158630699E-2</v>
      </c>
      <c r="BE78" s="248">
        <v>5.9911877690548197E-2</v>
      </c>
      <c r="BF78" s="248">
        <v>5.98439443256856E-2</v>
      </c>
      <c r="BG78" s="248">
        <v>5.9798646291845003E-2</v>
      </c>
      <c r="BH78" s="248">
        <v>5.9784288384273999E-2</v>
      </c>
      <c r="BI78" s="248">
        <v>5.9759491842069003E-2</v>
      </c>
      <c r="BJ78" s="248">
        <v>5.97895623164445E-2</v>
      </c>
      <c r="BK78" s="248">
        <v>5.9739927034656901E-2</v>
      </c>
      <c r="BL78" s="248">
        <v>5.9786495379015397E-2</v>
      </c>
      <c r="BM78" s="248">
        <v>5.9741269514741097E-2</v>
      </c>
      <c r="BN78" s="248">
        <v>5.9783243965617197E-2</v>
      </c>
      <c r="BO78" s="248">
        <v>5.9750492772542803E-2</v>
      </c>
      <c r="BP78" s="248">
        <v>5.9745059963048297E-2</v>
      </c>
      <c r="BQ78" s="248">
        <v>5.9739067933083499E-2</v>
      </c>
      <c r="BR78" s="248">
        <v>5.9743035984456398E-2</v>
      </c>
      <c r="BS78" s="248">
        <v>5.9771399845414602E-2</v>
      </c>
      <c r="BT78" s="248">
        <v>5.9743630135111199E-2</v>
      </c>
      <c r="BU78" s="248">
        <v>5.9782819424016503E-2</v>
      </c>
      <c r="BV78" s="248">
        <v>5.9845282640442803E-2</v>
      </c>
      <c r="BW78" s="248">
        <v>5.9828225824609498E-2</v>
      </c>
      <c r="BX78" s="248">
        <v>5.9831909031456902E-2</v>
      </c>
      <c r="BY78" s="248">
        <v>5.9783665489822599E-2</v>
      </c>
      <c r="BZ78" s="248">
        <v>5.9704964789720101E-2</v>
      </c>
      <c r="CA78" s="248">
        <v>5.9466572838367801E-2</v>
      </c>
      <c r="CB78" s="248">
        <v>5.9315573587450598E-2</v>
      </c>
      <c r="CC78" s="248">
        <v>5.9284373716033102E-2</v>
      </c>
      <c r="CD78" s="248">
        <v>5.9280649364287098E-2</v>
      </c>
      <c r="CE78" s="248">
        <v>5.9301794987744703E-2</v>
      </c>
      <c r="CF78" s="248">
        <v>5.9356085578484701E-2</v>
      </c>
      <c r="CG78" s="248">
        <v>5.9386282066462799E-2</v>
      </c>
      <c r="CH78" s="248">
        <v>5.9407836789270599E-2</v>
      </c>
      <c r="CI78" s="248">
        <v>5.94717098014945E-2</v>
      </c>
      <c r="CJ78" s="248">
        <v>5.9556671763410403E-2</v>
      </c>
      <c r="CK78" s="248">
        <v>5.9663505454248797E-2</v>
      </c>
      <c r="CL78" s="248">
        <v>5.9772193273990103E-2</v>
      </c>
      <c r="CM78" s="248">
        <v>5.9945558472796E-2</v>
      </c>
      <c r="CN78" s="248">
        <v>6.0136671737864203E-2</v>
      </c>
      <c r="CO78" s="248">
        <v>6.0384291119057402E-2</v>
      </c>
      <c r="CP78" s="248">
        <v>6.0779655408743603E-2</v>
      </c>
      <c r="CQ78" s="248">
        <v>6.1099661088495502E-2</v>
      </c>
      <c r="CR78" s="248">
        <v>6.1521236333481499E-2</v>
      </c>
      <c r="CS78" s="248">
        <v>6.1952037053900198E-2</v>
      </c>
      <c r="CT78" s="248">
        <v>6.2551628038938906E-2</v>
      </c>
      <c r="CU78" s="248">
        <v>6.3007631599720504E-2</v>
      </c>
      <c r="CV78" s="248">
        <v>6.35131963995446E-2</v>
      </c>
      <c r="CW78" s="248">
        <v>6.39036757886247E-2</v>
      </c>
      <c r="CX78" s="3" t="s">
        <v>289</v>
      </c>
      <c r="CZ78" s="3" t="s">
        <v>323</v>
      </c>
    </row>
    <row r="79" spans="1:104" x14ac:dyDescent="0.2">
      <c r="A79" s="243" t="s">
        <v>251</v>
      </c>
      <c r="B79" s="212" t="s">
        <v>329</v>
      </c>
      <c r="C79" s="212" t="s">
        <v>330</v>
      </c>
      <c r="D79" s="249">
        <v>41312</v>
      </c>
      <c r="F79" s="248">
        <v>6.0989627168496E-2</v>
      </c>
      <c r="G79" s="248">
        <v>6.1549822410287398E-2</v>
      </c>
      <c r="H79" s="248">
        <v>6.1799060687450398E-2</v>
      </c>
      <c r="I79" s="248">
        <v>6.21003759521798E-2</v>
      </c>
      <c r="J79" s="248">
        <v>6.2470454145061402E-2</v>
      </c>
      <c r="K79" s="248">
        <v>6.2764519137830099E-2</v>
      </c>
      <c r="L79" s="248">
        <v>6.2957317952202094E-2</v>
      </c>
      <c r="M79" s="248">
        <v>6.3063467955025307E-2</v>
      </c>
      <c r="N79" s="248">
        <v>6.3294216729688504E-2</v>
      </c>
      <c r="O79" s="248">
        <v>6.3509953365518901E-2</v>
      </c>
      <c r="P79" s="248">
        <v>6.3561868101470104E-2</v>
      </c>
      <c r="Q79" s="248">
        <v>6.3662412317780095E-2</v>
      </c>
      <c r="R79" s="248">
        <v>6.3584995536076702E-2</v>
      </c>
      <c r="S79" s="248">
        <v>6.3672332624282402E-2</v>
      </c>
      <c r="T79" s="248">
        <v>6.3607162160777497E-2</v>
      </c>
      <c r="U79" s="248">
        <v>6.3557703521895798E-2</v>
      </c>
      <c r="V79" s="248">
        <v>6.3286303083742196E-2</v>
      </c>
      <c r="W79" s="248">
        <v>6.2998895780409403E-2</v>
      </c>
      <c r="X79" s="248">
        <v>6.2738871033684293E-2</v>
      </c>
      <c r="Y79" s="248">
        <v>6.2257336672478798E-2</v>
      </c>
      <c r="Z79" s="248">
        <v>6.1395076784537699E-2</v>
      </c>
      <c r="AA79" s="248">
        <v>6.0817649837380999E-2</v>
      </c>
      <c r="AB79" s="248">
        <v>5.9957183641180301E-2</v>
      </c>
      <c r="AC79" s="248">
        <v>5.9063025557295097E-2</v>
      </c>
      <c r="AD79" s="248">
        <v>5.7883117069787597E-2</v>
      </c>
      <c r="AE79" s="248">
        <v>5.6936693218335901E-2</v>
      </c>
      <c r="AF79" s="248">
        <v>5.6268481028687298E-2</v>
      </c>
      <c r="AG79" s="248">
        <v>5.5777192523513999E-2</v>
      </c>
      <c r="AH79" s="248">
        <v>5.5586603917598197E-2</v>
      </c>
      <c r="AI79" s="248">
        <v>5.5629974293972997E-2</v>
      </c>
      <c r="AJ79" s="248">
        <v>5.5821016517003698E-2</v>
      </c>
      <c r="AK79" s="248">
        <v>5.6012608572910599E-2</v>
      </c>
      <c r="AL79" s="248">
        <v>5.5923803993688903E-2</v>
      </c>
      <c r="AM79" s="248">
        <v>5.5950445669278703E-2</v>
      </c>
      <c r="AN79" s="248">
        <v>5.5928828425608403E-2</v>
      </c>
      <c r="AO79" s="248">
        <v>5.5902795032347997E-2</v>
      </c>
      <c r="AP79" s="248">
        <v>5.5779646223891997E-2</v>
      </c>
      <c r="AQ79" s="248">
        <v>5.5771012563279897E-2</v>
      </c>
      <c r="AR79" s="248">
        <v>5.5691886992931899E-2</v>
      </c>
      <c r="AS79" s="248">
        <v>5.5583024935692601E-2</v>
      </c>
      <c r="AT79" s="248">
        <v>5.5407837230098102E-2</v>
      </c>
      <c r="AU79" s="248">
        <v>5.5412889884991101E-2</v>
      </c>
      <c r="AV79" s="248">
        <v>5.5325414865183997E-2</v>
      </c>
      <c r="AW79" s="248">
        <v>5.5296025007481098E-2</v>
      </c>
      <c r="AX79" s="248">
        <v>5.5272985331116797E-2</v>
      </c>
      <c r="AY79" s="248">
        <v>5.5275278343823703E-2</v>
      </c>
      <c r="AZ79" s="248">
        <v>5.5216152419609803E-2</v>
      </c>
      <c r="BA79" s="248">
        <v>5.5184262552860602E-2</v>
      </c>
      <c r="BB79" s="248">
        <v>5.5182644607750901E-2</v>
      </c>
      <c r="BC79" s="248">
        <v>5.5130284539034999E-2</v>
      </c>
      <c r="BD79" s="248">
        <v>5.5102584590665298E-2</v>
      </c>
      <c r="BE79" s="248">
        <v>5.5024730480311597E-2</v>
      </c>
      <c r="BF79" s="248">
        <v>5.4925682739152298E-2</v>
      </c>
      <c r="BG79" s="248">
        <v>5.4859029955986197E-2</v>
      </c>
      <c r="BH79" s="248">
        <v>5.4837796033781097E-2</v>
      </c>
      <c r="BI79" s="248">
        <v>5.4800998029371203E-2</v>
      </c>
      <c r="BJ79" s="248">
        <v>5.4845601806643197E-2</v>
      </c>
      <c r="BK79" s="248">
        <v>5.4771847800202597E-2</v>
      </c>
      <c r="BL79" s="248">
        <v>5.4841063407550301E-2</v>
      </c>
      <c r="BM79" s="248">
        <v>5.4773851343419597E-2</v>
      </c>
      <c r="BN79" s="248">
        <v>5.48362493711207E-2</v>
      </c>
      <c r="BO79" s="248">
        <v>5.4787602951927597E-2</v>
      </c>
      <c r="BP79" s="248">
        <v>5.4779505607535098E-2</v>
      </c>
      <c r="BQ79" s="248">
        <v>5.4770565399704901E-2</v>
      </c>
      <c r="BR79" s="248">
        <v>5.4776486901385597E-2</v>
      </c>
      <c r="BS79" s="248">
        <v>5.4818689705141199E-2</v>
      </c>
      <c r="BT79" s="248">
        <v>5.4777373176545199E-2</v>
      </c>
      <c r="BU79" s="248">
        <v>5.4835620593474403E-2</v>
      </c>
      <c r="BV79" s="248">
        <v>5.4927644364165099E-2</v>
      </c>
      <c r="BW79" s="248">
        <v>5.4902611206206597E-2</v>
      </c>
      <c r="BX79" s="248">
        <v>5.4908022762238801E-2</v>
      </c>
      <c r="BY79" s="248">
        <v>5.4836873633519599E-2</v>
      </c>
      <c r="BZ79" s="248">
        <v>5.4719491591198703E-2</v>
      </c>
      <c r="CA79" s="248">
        <v>5.4351918452796397E-2</v>
      </c>
      <c r="CB79" s="248">
        <v>5.4106790590842897E-2</v>
      </c>
      <c r="CC79" s="248">
        <v>5.40545751437305E-2</v>
      </c>
      <c r="CD79" s="248">
        <v>5.4048300899626998E-2</v>
      </c>
      <c r="CE79" s="248">
        <v>5.4083805816167403E-2</v>
      </c>
      <c r="CF79" s="248">
        <v>5.4173723412345401E-2</v>
      </c>
      <c r="CG79" s="248">
        <v>5.42230243572226E-2</v>
      </c>
      <c r="CH79" s="248">
        <v>5.4257928871220502E-2</v>
      </c>
      <c r="CI79" s="248">
        <v>5.43600648045377E-2</v>
      </c>
      <c r="CJ79" s="248">
        <v>5.4493233238548898E-2</v>
      </c>
      <c r="CK79" s="248">
        <v>5.4656944526273198E-2</v>
      </c>
      <c r="CL79" s="248">
        <v>5.4819867163191101E-2</v>
      </c>
      <c r="CM79" s="248">
        <v>5.5073456636942603E-2</v>
      </c>
      <c r="CN79" s="248">
        <v>5.5345680175207801E-2</v>
      </c>
      <c r="CO79" s="248">
        <v>5.5689279482793098E-2</v>
      </c>
      <c r="CP79" s="248">
        <v>5.6221446684605998E-2</v>
      </c>
      <c r="CQ79" s="248">
        <v>5.6640740952925102E-2</v>
      </c>
      <c r="CR79" s="248">
        <v>5.7181068316983802E-2</v>
      </c>
      <c r="CS79" s="248">
        <v>5.7721942668492197E-2</v>
      </c>
      <c r="CT79" s="248">
        <v>5.8459835511622198E-2</v>
      </c>
      <c r="CU79" s="248">
        <v>5.9011669255609397E-2</v>
      </c>
      <c r="CV79" s="248">
        <v>5.96157505713737E-2</v>
      </c>
      <c r="CW79" s="248">
        <v>6.00775559993314E-2</v>
      </c>
      <c r="CX79" s="3" t="s">
        <v>289</v>
      </c>
      <c r="CZ79" s="3" t="s">
        <v>323</v>
      </c>
    </row>
    <row r="80" spans="1:104" x14ac:dyDescent="0.2">
      <c r="A80" s="243" t="s">
        <v>248</v>
      </c>
      <c r="B80" s="212" t="s">
        <v>329</v>
      </c>
      <c r="C80" s="212" t="s">
        <v>330</v>
      </c>
      <c r="D80" s="249">
        <v>41313</v>
      </c>
      <c r="F80" s="248">
        <v>6.4366243280862406E-2</v>
      </c>
      <c r="G80" s="248">
        <v>6.4746243013739505E-2</v>
      </c>
      <c r="H80" s="248">
        <v>6.5132242477347099E-2</v>
      </c>
      <c r="I80" s="248">
        <v>6.5299356012848905E-2</v>
      </c>
      <c r="J80" s="248">
        <v>6.5632187047714605E-2</v>
      </c>
      <c r="K80" s="248">
        <v>6.5924512703847304E-2</v>
      </c>
      <c r="L80" s="248">
        <v>6.6180045944473895E-2</v>
      </c>
      <c r="M80" s="248">
        <v>6.6237554735731993E-2</v>
      </c>
      <c r="N80" s="248">
        <v>6.6417397740055603E-2</v>
      </c>
      <c r="O80" s="248">
        <v>6.6416041996854899E-2</v>
      </c>
      <c r="P80" s="248">
        <v>6.6516313048168907E-2</v>
      </c>
      <c r="Q80" s="248">
        <v>6.6533384869860407E-2</v>
      </c>
      <c r="R80" s="248">
        <v>6.65743723947467E-2</v>
      </c>
      <c r="S80" s="248">
        <v>6.6396130624900004E-2</v>
      </c>
      <c r="T80" s="248">
        <v>6.6428391089592004E-2</v>
      </c>
      <c r="U80" s="248">
        <v>6.6351662232006697E-2</v>
      </c>
      <c r="V80" s="248">
        <v>6.6018429093432404E-2</v>
      </c>
      <c r="W80" s="248">
        <v>6.5696519121006797E-2</v>
      </c>
      <c r="X80" s="248">
        <v>6.54797793570005E-2</v>
      </c>
      <c r="Y80" s="248">
        <v>6.51089604932161E-2</v>
      </c>
      <c r="Z80" s="248">
        <v>6.4281955974355195E-2</v>
      </c>
      <c r="AA80" s="248">
        <v>6.3613296175464795E-2</v>
      </c>
      <c r="AB80" s="248">
        <v>6.2949449691358295E-2</v>
      </c>
      <c r="AC80" s="248">
        <v>6.2197428742928003E-2</v>
      </c>
      <c r="AD80" s="248">
        <v>6.1274056816537602E-2</v>
      </c>
      <c r="AE80" s="248">
        <v>6.0576525715505501E-2</v>
      </c>
      <c r="AF80" s="248">
        <v>6.0140957105109603E-2</v>
      </c>
      <c r="AG80" s="248">
        <v>5.98347417884059E-2</v>
      </c>
      <c r="AH80" s="248">
        <v>5.9683680589146103E-2</v>
      </c>
      <c r="AI80" s="248">
        <v>5.9768323190550601E-2</v>
      </c>
      <c r="AJ80" s="248">
        <v>5.98919131873464E-2</v>
      </c>
      <c r="AK80" s="248">
        <v>5.9946636651450398E-2</v>
      </c>
      <c r="AL80" s="248">
        <v>5.99445630597139E-2</v>
      </c>
      <c r="AM80" s="248">
        <v>5.9926057812187697E-2</v>
      </c>
      <c r="AN80" s="248">
        <v>5.9952578132324102E-2</v>
      </c>
      <c r="AO80" s="248">
        <v>6.0004013632326297E-2</v>
      </c>
      <c r="AP80" s="248">
        <v>5.9968845180682302E-2</v>
      </c>
      <c r="AQ80" s="248">
        <v>5.99678156139163E-2</v>
      </c>
      <c r="AR80" s="248">
        <v>5.9978551692913197E-2</v>
      </c>
      <c r="AS80" s="248">
        <v>5.9990992487550202E-2</v>
      </c>
      <c r="AT80" s="248">
        <v>6.0014314272463301E-2</v>
      </c>
      <c r="AU80" s="248">
        <v>6.00162163724084E-2</v>
      </c>
      <c r="AV80" s="248">
        <v>6.0054890054124399E-2</v>
      </c>
      <c r="AW80" s="248">
        <v>6.0063037775153802E-2</v>
      </c>
      <c r="AX80" s="248">
        <v>6.0114851262859002E-2</v>
      </c>
      <c r="AY80" s="248">
        <v>6.0157483921318498E-2</v>
      </c>
      <c r="AZ80" s="248">
        <v>6.0175848675881001E-2</v>
      </c>
      <c r="BA80" s="248">
        <v>6.0273571789932402E-2</v>
      </c>
      <c r="BB80" s="248">
        <v>6.0337839876792601E-2</v>
      </c>
      <c r="BC80" s="248">
        <v>6.0370890278054597E-2</v>
      </c>
      <c r="BD80" s="248">
        <v>6.0398667093675501E-2</v>
      </c>
      <c r="BE80" s="248">
        <v>6.0429836760238401E-2</v>
      </c>
      <c r="BF80" s="248">
        <v>6.0371943611921199E-2</v>
      </c>
      <c r="BG80" s="248">
        <v>6.03564111262078E-2</v>
      </c>
      <c r="BH80" s="248">
        <v>6.03931559558748E-2</v>
      </c>
      <c r="BI80" s="248">
        <v>6.0442172025162298E-2</v>
      </c>
      <c r="BJ80" s="248">
        <v>6.0427507777770499E-2</v>
      </c>
      <c r="BK80" s="248">
        <v>6.0423953181108901E-2</v>
      </c>
      <c r="BL80" s="248">
        <v>6.0478270294794599E-2</v>
      </c>
      <c r="BM80" s="248">
        <v>6.0519645856612798E-2</v>
      </c>
      <c r="BN80" s="248">
        <v>6.0523390990598502E-2</v>
      </c>
      <c r="BO80" s="248">
        <v>6.0556707718041301E-2</v>
      </c>
      <c r="BP80" s="248">
        <v>6.0600288363594199E-2</v>
      </c>
      <c r="BQ80" s="248">
        <v>6.0566190702499099E-2</v>
      </c>
      <c r="BR80" s="248">
        <v>6.0566592109098899E-2</v>
      </c>
      <c r="BS80" s="248">
        <v>6.0619154624084903E-2</v>
      </c>
      <c r="BT80" s="248">
        <v>6.0656253302940902E-2</v>
      </c>
      <c r="BU80" s="248">
        <v>6.0641396165325198E-2</v>
      </c>
      <c r="BV80" s="248">
        <v>6.07408288378187E-2</v>
      </c>
      <c r="BW80" s="248">
        <v>6.0775462166713402E-2</v>
      </c>
      <c r="BX80" s="248">
        <v>6.0679564377737603E-2</v>
      </c>
      <c r="BY80" s="248">
        <v>6.0576089043180403E-2</v>
      </c>
      <c r="BZ80" s="248">
        <v>6.0479672709040401E-2</v>
      </c>
      <c r="CA80" s="248">
        <v>6.01317315647786E-2</v>
      </c>
      <c r="CB80" s="248">
        <v>5.9891368114222097E-2</v>
      </c>
      <c r="CC80" s="248">
        <v>5.9865944325551999E-2</v>
      </c>
      <c r="CD80" s="248">
        <v>5.9900425180005497E-2</v>
      </c>
      <c r="CE80" s="248">
        <v>5.9980499336803703E-2</v>
      </c>
      <c r="CF80" s="248">
        <v>5.9995938350374201E-2</v>
      </c>
      <c r="CG80" s="248">
        <v>6.00539772820749E-2</v>
      </c>
      <c r="CH80" s="248">
        <v>6.0104736217474898E-2</v>
      </c>
      <c r="CI80" s="248">
        <v>6.0176095917716402E-2</v>
      </c>
      <c r="CJ80" s="248">
        <v>6.0211469360882203E-2</v>
      </c>
      <c r="CK80" s="248">
        <v>6.0324686370626997E-2</v>
      </c>
      <c r="CL80" s="248">
        <v>6.0373316923369003E-2</v>
      </c>
      <c r="CM80" s="248">
        <v>6.0527157178567201E-2</v>
      </c>
      <c r="CN80" s="248">
        <v>6.0679440752259999E-2</v>
      </c>
      <c r="CO80" s="248">
        <v>6.0806608188667101E-2</v>
      </c>
      <c r="CP80" s="248">
        <v>6.1051706754372798E-2</v>
      </c>
      <c r="CQ80" s="248">
        <v>6.12314033467765E-2</v>
      </c>
      <c r="CR80" s="248">
        <v>6.1490624869361098E-2</v>
      </c>
      <c r="CS80" s="248">
        <v>6.1729200017420903E-2</v>
      </c>
      <c r="CT80" s="248">
        <v>6.2134805148512703E-2</v>
      </c>
      <c r="CU80" s="248">
        <v>6.2416025819817998E-2</v>
      </c>
      <c r="CV80" s="248">
        <v>6.2717495743605703E-2</v>
      </c>
      <c r="CW80" s="248">
        <v>6.3100076650830797E-2</v>
      </c>
      <c r="CX80" s="3" t="s">
        <v>290</v>
      </c>
      <c r="CZ80" s="3" t="s">
        <v>323</v>
      </c>
    </row>
    <row r="81" spans="1:104" x14ac:dyDescent="0.2">
      <c r="A81" s="243" t="s">
        <v>251</v>
      </c>
      <c r="B81" s="212" t="s">
        <v>329</v>
      </c>
      <c r="C81" s="212" t="s">
        <v>330</v>
      </c>
      <c r="D81" s="249">
        <v>41313</v>
      </c>
      <c r="F81" s="248">
        <v>6.0619954670628202E-2</v>
      </c>
      <c r="G81" s="248">
        <v>6.1062175591566702E-2</v>
      </c>
      <c r="H81" s="248">
        <v>6.1508599995734797E-2</v>
      </c>
      <c r="I81" s="248">
        <v>6.17010714701164E-2</v>
      </c>
      <c r="J81" s="248">
        <v>6.2083062241953299E-2</v>
      </c>
      <c r="K81" s="248">
        <v>6.2417176226735802E-2</v>
      </c>
      <c r="L81" s="248">
        <v>6.2708242354750393E-2</v>
      </c>
      <c r="M81" s="248">
        <v>6.2773625417017004E-2</v>
      </c>
      <c r="N81" s="248">
        <v>6.2977812431085398E-2</v>
      </c>
      <c r="O81" s="248">
        <v>6.2976274735874194E-2</v>
      </c>
      <c r="P81" s="248">
        <v>6.3089940076763606E-2</v>
      </c>
      <c r="Q81" s="248">
        <v>6.3109279758473899E-2</v>
      </c>
      <c r="R81" s="248">
        <v>6.3155697343400194E-2</v>
      </c>
      <c r="S81" s="248">
        <v>6.2953688383759698E-2</v>
      </c>
      <c r="T81" s="248">
        <v>6.2990280313139996E-2</v>
      </c>
      <c r="U81" s="248">
        <v>6.2903227519563107E-2</v>
      </c>
      <c r="V81" s="248">
        <v>6.2524257006668693E-2</v>
      </c>
      <c r="W81" s="248">
        <v>6.2156698775195203E-2</v>
      </c>
      <c r="X81" s="248">
        <v>6.1908359786574801E-2</v>
      </c>
      <c r="Y81" s="248">
        <v>6.14817478567612E-2</v>
      </c>
      <c r="Z81" s="248">
        <v>6.0521469926233598E-2</v>
      </c>
      <c r="AA81" s="248">
        <v>5.9734505079764799E-2</v>
      </c>
      <c r="AB81" s="248">
        <v>5.8941653361161299E-2</v>
      </c>
      <c r="AC81" s="248">
        <v>5.8025820336119797E-2</v>
      </c>
      <c r="AD81" s="248">
        <v>5.6865757416273498E-2</v>
      </c>
      <c r="AE81" s="248">
        <v>5.5950248328616801E-2</v>
      </c>
      <c r="AF81" s="248">
        <v>5.53517081172199E-2</v>
      </c>
      <c r="AG81" s="248">
        <v>5.4912182550979197E-2</v>
      </c>
      <c r="AH81" s="248">
        <v>5.4687445772834103E-2</v>
      </c>
      <c r="AI81" s="248">
        <v>5.4814122338614303E-2</v>
      </c>
      <c r="AJ81" s="248">
        <v>5.4995730936883501E-2</v>
      </c>
      <c r="AK81" s="248">
        <v>5.50750124469674E-2</v>
      </c>
      <c r="AL81" s="248">
        <v>5.5072020040289299E-2</v>
      </c>
      <c r="AM81" s="248">
        <v>5.5045274668167297E-2</v>
      </c>
      <c r="AN81" s="248">
        <v>5.5083581619117097E-2</v>
      </c>
      <c r="AO81" s="248">
        <v>5.5157462565262098E-2</v>
      </c>
      <c r="AP81" s="248">
        <v>5.5107005418844203E-2</v>
      </c>
      <c r="AQ81" s="248">
        <v>5.5105524506935198E-2</v>
      </c>
      <c r="AR81" s="248">
        <v>5.5120956476422199E-2</v>
      </c>
      <c r="AS81" s="248">
        <v>5.5138809634520197E-2</v>
      </c>
      <c r="AT81" s="248">
        <v>5.5172194718413697E-2</v>
      </c>
      <c r="AU81" s="248">
        <v>5.5174912873868498E-2</v>
      </c>
      <c r="AV81" s="248">
        <v>5.5230028745350698E-2</v>
      </c>
      <c r="AW81" s="248">
        <v>5.5241604694994798E-2</v>
      </c>
      <c r="AX81" s="248">
        <v>5.5314938081361002E-2</v>
      </c>
      <c r="AY81" s="248">
        <v>5.5374926335354603E-2</v>
      </c>
      <c r="AZ81" s="248">
        <v>5.54006734148456E-2</v>
      </c>
      <c r="BA81" s="248">
        <v>5.5536778277515103E-2</v>
      </c>
      <c r="BB81" s="248">
        <v>5.56255083916775E-2</v>
      </c>
      <c r="BC81" s="248">
        <v>5.5670912132968299E-2</v>
      </c>
      <c r="BD81" s="248">
        <v>5.57089566814764E-2</v>
      </c>
      <c r="BE81" s="248">
        <v>5.57515271318317E-2</v>
      </c>
      <c r="BF81" s="248">
        <v>5.5672356720692803E-2</v>
      </c>
      <c r="BG81" s="248">
        <v>5.5651039521653997E-2</v>
      </c>
      <c r="BH81" s="248">
        <v>5.5701416522287502E-2</v>
      </c>
      <c r="BI81" s="248">
        <v>5.5768339567903703E-2</v>
      </c>
      <c r="BJ81" s="248">
        <v>5.5748350642728199E-2</v>
      </c>
      <c r="BK81" s="248">
        <v>5.5743501197965499E-2</v>
      </c>
      <c r="BL81" s="248">
        <v>5.5817429671781701E-2</v>
      </c>
      <c r="BM81" s="248">
        <v>5.58734992709106E-2</v>
      </c>
      <c r="BN81" s="248">
        <v>5.5878564289254397E-2</v>
      </c>
      <c r="BO81" s="248">
        <v>5.5923550103181001E-2</v>
      </c>
      <c r="BP81" s="248">
        <v>5.5982201948463997E-2</v>
      </c>
      <c r="BQ81" s="248">
        <v>5.5936330910527403E-2</v>
      </c>
      <c r="BR81" s="248">
        <v>5.5936871683477801E-2</v>
      </c>
      <c r="BS81" s="248">
        <v>5.60075265481879E-2</v>
      </c>
      <c r="BT81" s="248">
        <v>5.6057211550028498E-2</v>
      </c>
      <c r="BU81" s="248">
        <v>5.6037331741076599E-2</v>
      </c>
      <c r="BV81" s="248">
        <v>5.6169938705599998E-2</v>
      </c>
      <c r="BW81" s="248">
        <v>5.6215890989141599E-2</v>
      </c>
      <c r="BX81" s="248">
        <v>5.6088355952900397E-2</v>
      </c>
      <c r="BY81" s="248">
        <v>5.5949660539489202E-2</v>
      </c>
      <c r="BZ81" s="248">
        <v>5.58193335471351E-2</v>
      </c>
      <c r="CA81" s="248">
        <v>5.5338727289624003E-2</v>
      </c>
      <c r="CB81" s="248">
        <v>5.4994937941444298E-2</v>
      </c>
      <c r="CC81" s="248">
        <v>5.4957875280752903E-2</v>
      </c>
      <c r="CD81" s="248">
        <v>5.5008105905961301E-2</v>
      </c>
      <c r="CE81" s="248">
        <v>5.5123753498576601E-2</v>
      </c>
      <c r="CF81" s="248">
        <v>5.5145898592137303E-2</v>
      </c>
      <c r="CG81" s="248">
        <v>5.5228731151030802E-2</v>
      </c>
      <c r="CH81" s="248">
        <v>5.5300659393880798E-2</v>
      </c>
      <c r="CI81" s="248">
        <v>5.5401019666134303E-2</v>
      </c>
      <c r="CJ81" s="248">
        <v>5.5450457081003497E-2</v>
      </c>
      <c r="CK81" s="248">
        <v>5.5607396349409102E-2</v>
      </c>
      <c r="CL81" s="248">
        <v>5.5674239914351199E-2</v>
      </c>
      <c r="CM81" s="248">
        <v>5.5883656104503E-2</v>
      </c>
      <c r="CN81" s="248">
        <v>5.6088190935951597E-2</v>
      </c>
      <c r="CO81" s="248">
        <v>5.6257116309735899E-2</v>
      </c>
      <c r="CP81" s="248">
        <v>5.6578461062984101E-2</v>
      </c>
      <c r="CQ81" s="248">
        <v>5.6810929425552797E-2</v>
      </c>
      <c r="CR81" s="248">
        <v>5.7142232460997498E-2</v>
      </c>
      <c r="CS81" s="248">
        <v>5.74434368581117E-2</v>
      </c>
      <c r="CT81" s="248">
        <v>5.7948534563128297E-2</v>
      </c>
      <c r="CU81" s="248">
        <v>5.8294276982941998E-2</v>
      </c>
      <c r="CV81" s="248">
        <v>5.86614020189846E-2</v>
      </c>
      <c r="CW81" s="248">
        <v>5.9122696363187101E-2</v>
      </c>
      <c r="CX81" s="3" t="s">
        <v>290</v>
      </c>
      <c r="CZ81" s="3" t="s">
        <v>323</v>
      </c>
    </row>
    <row r="82" spans="1:104" x14ac:dyDescent="0.2">
      <c r="A82" s="243" t="s">
        <v>248</v>
      </c>
      <c r="B82" s="212" t="s">
        <v>329</v>
      </c>
      <c r="C82" s="212" t="s">
        <v>330</v>
      </c>
      <c r="D82" s="249">
        <v>41314</v>
      </c>
      <c r="F82" s="248">
        <v>6.3390179254363799E-2</v>
      </c>
      <c r="G82" s="248">
        <v>6.3662355877982094E-2</v>
      </c>
      <c r="H82" s="248">
        <v>6.3922744099487394E-2</v>
      </c>
      <c r="I82" s="248">
        <v>6.4166461908267899E-2</v>
      </c>
      <c r="J82" s="248">
        <v>6.4429529344598405E-2</v>
      </c>
      <c r="K82" s="248">
        <v>6.4473083737032005E-2</v>
      </c>
      <c r="L82" s="248">
        <v>6.4682784316520997E-2</v>
      </c>
      <c r="M82" s="248">
        <v>6.4809996062694095E-2</v>
      </c>
      <c r="N82" s="248">
        <v>6.4951897406259201E-2</v>
      </c>
      <c r="O82" s="248">
        <v>6.5045927067585899E-2</v>
      </c>
      <c r="P82" s="248">
        <v>6.5070988434456398E-2</v>
      </c>
      <c r="Q82" s="248">
        <v>6.5185255769798597E-2</v>
      </c>
      <c r="R82" s="248">
        <v>6.51843035103951E-2</v>
      </c>
      <c r="S82" s="248">
        <v>6.5299807507030197E-2</v>
      </c>
      <c r="T82" s="248">
        <v>6.5344614539902895E-2</v>
      </c>
      <c r="U82" s="248">
        <v>6.5342809814971398E-2</v>
      </c>
      <c r="V82" s="248">
        <v>6.5195174847724705E-2</v>
      </c>
      <c r="W82" s="248">
        <v>6.5230706301646901E-2</v>
      </c>
      <c r="X82" s="248">
        <v>6.5033906603120306E-2</v>
      </c>
      <c r="Y82" s="248">
        <v>6.4833139904455703E-2</v>
      </c>
      <c r="Z82" s="248">
        <v>6.45545870235021E-2</v>
      </c>
      <c r="AA82" s="248">
        <v>6.4412564587426793E-2</v>
      </c>
      <c r="AB82" s="248">
        <v>6.3998887170008595E-2</v>
      </c>
      <c r="AC82" s="248">
        <v>6.3752501923373603E-2</v>
      </c>
      <c r="AD82" s="248">
        <v>6.3290388738366204E-2</v>
      </c>
      <c r="AE82" s="248">
        <v>6.2980192753648398E-2</v>
      </c>
      <c r="AF82" s="248">
        <v>6.2661824552257106E-2</v>
      </c>
      <c r="AG82" s="248">
        <v>6.2368498757896802E-2</v>
      </c>
      <c r="AH82" s="248">
        <v>6.2056679598413197E-2</v>
      </c>
      <c r="AI82" s="248">
        <v>6.18980575057533E-2</v>
      </c>
      <c r="AJ82" s="248">
        <v>6.17429879194537E-2</v>
      </c>
      <c r="AK82" s="248">
        <v>6.1541588501902299E-2</v>
      </c>
      <c r="AL82" s="248">
        <v>6.1266719372876602E-2</v>
      </c>
      <c r="AM82" s="248">
        <v>6.0978238020728201E-2</v>
      </c>
      <c r="AN82" s="248">
        <v>6.0776896046586003E-2</v>
      </c>
      <c r="AO82" s="248">
        <v>6.0617881980485198E-2</v>
      </c>
      <c r="AP82" s="248">
        <v>6.0460313162764102E-2</v>
      </c>
      <c r="AQ82" s="248">
        <v>6.03063957547385E-2</v>
      </c>
      <c r="AR82" s="248">
        <v>6.0196116044488802E-2</v>
      </c>
      <c r="AS82" s="248">
        <v>6.0162902211331797E-2</v>
      </c>
      <c r="AT82" s="248">
        <v>6.00480895198411E-2</v>
      </c>
      <c r="AU82" s="248">
        <v>5.9992922107985999E-2</v>
      </c>
      <c r="AV82" s="248">
        <v>5.9955739748526797E-2</v>
      </c>
      <c r="AW82" s="248">
        <v>5.9995580378208201E-2</v>
      </c>
      <c r="AX82" s="248">
        <v>5.9948186669421998E-2</v>
      </c>
      <c r="AY82" s="248">
        <v>5.9962845581138999E-2</v>
      </c>
      <c r="AZ82" s="248">
        <v>5.9962704115448497E-2</v>
      </c>
      <c r="BA82" s="248">
        <v>6.0011988221806201E-2</v>
      </c>
      <c r="BB82" s="248">
        <v>6.0054097623449001E-2</v>
      </c>
      <c r="BC82" s="248">
        <v>6.00632492953889E-2</v>
      </c>
      <c r="BD82" s="248">
        <v>6.0090543153613701E-2</v>
      </c>
      <c r="BE82" s="248">
        <v>6.01462162012531E-2</v>
      </c>
      <c r="BF82" s="248">
        <v>6.0215493956614997E-2</v>
      </c>
      <c r="BG82" s="248">
        <v>6.02716183917354E-2</v>
      </c>
      <c r="BH82" s="248">
        <v>6.0335144222820901E-2</v>
      </c>
      <c r="BI82" s="248">
        <v>6.0376004740824898E-2</v>
      </c>
      <c r="BJ82" s="248">
        <v>6.0408084772994697E-2</v>
      </c>
      <c r="BK82" s="248">
        <v>6.0380671292340399E-2</v>
      </c>
      <c r="BL82" s="248">
        <v>6.0450612779361999E-2</v>
      </c>
      <c r="BM82" s="248">
        <v>6.04288557886778E-2</v>
      </c>
      <c r="BN82" s="248">
        <v>6.0474733770555497E-2</v>
      </c>
      <c r="BO82" s="248">
        <v>6.04451333714775E-2</v>
      </c>
      <c r="BP82" s="248">
        <v>6.0477448853692703E-2</v>
      </c>
      <c r="BQ82" s="248">
        <v>6.0490842275832103E-2</v>
      </c>
      <c r="BR82" s="248">
        <v>6.0393636126508402E-2</v>
      </c>
      <c r="BS82" s="248">
        <v>6.0400822803704401E-2</v>
      </c>
      <c r="BT82" s="248">
        <v>6.0312932346907197E-2</v>
      </c>
      <c r="BU82" s="248">
        <v>6.0304146866646501E-2</v>
      </c>
      <c r="BV82" s="248">
        <v>6.0207950683219297E-2</v>
      </c>
      <c r="BW82" s="248">
        <v>6.0138600666409803E-2</v>
      </c>
      <c r="BX82" s="248">
        <v>5.9995301473850897E-2</v>
      </c>
      <c r="BY82" s="248">
        <v>5.9895629029028299E-2</v>
      </c>
      <c r="BZ82" s="248">
        <v>5.97393740864679E-2</v>
      </c>
      <c r="CA82" s="248">
        <v>5.9627699206981598E-2</v>
      </c>
      <c r="CB82" s="248">
        <v>5.95440091812195E-2</v>
      </c>
      <c r="CC82" s="248">
        <v>5.9552045534930702E-2</v>
      </c>
      <c r="CD82" s="248">
        <v>5.9577167526202401E-2</v>
      </c>
      <c r="CE82" s="248">
        <v>5.96086470885452E-2</v>
      </c>
      <c r="CF82" s="248">
        <v>5.9670280650082001E-2</v>
      </c>
      <c r="CG82" s="248">
        <v>5.97666686341881E-2</v>
      </c>
      <c r="CH82" s="248">
        <v>5.98295526887688E-2</v>
      </c>
      <c r="CI82" s="248">
        <v>5.98658810862732E-2</v>
      </c>
      <c r="CJ82" s="248">
        <v>5.9930318746204102E-2</v>
      </c>
      <c r="CK82" s="248">
        <v>6.0074545682003003E-2</v>
      </c>
      <c r="CL82" s="248">
        <v>6.0186409011038999E-2</v>
      </c>
      <c r="CM82" s="248">
        <v>6.0301538690017198E-2</v>
      </c>
      <c r="CN82" s="248">
        <v>6.0432197599668697E-2</v>
      </c>
      <c r="CO82" s="248">
        <v>6.0605140819724602E-2</v>
      </c>
      <c r="CP82" s="248">
        <v>6.0864442781521901E-2</v>
      </c>
      <c r="CQ82" s="248">
        <v>6.1092420285858498E-2</v>
      </c>
      <c r="CR82" s="248">
        <v>6.1326044767934601E-2</v>
      </c>
      <c r="CS82" s="248">
        <v>6.1632517588273199E-2</v>
      </c>
      <c r="CT82" s="248">
        <v>6.20012115901847E-2</v>
      </c>
      <c r="CU82" s="248">
        <v>6.2331102301278897E-2</v>
      </c>
      <c r="CV82" s="248">
        <v>6.2610532022820797E-2</v>
      </c>
      <c r="CW82" s="248">
        <v>6.29527056492864E-2</v>
      </c>
      <c r="CX82" s="3" t="s">
        <v>291</v>
      </c>
      <c r="CZ82" s="3" t="s">
        <v>323</v>
      </c>
    </row>
    <row r="83" spans="1:104" x14ac:dyDescent="0.2">
      <c r="A83" s="243" t="s">
        <v>251</v>
      </c>
      <c r="B83" s="212" t="s">
        <v>329</v>
      </c>
      <c r="C83" s="212" t="s">
        <v>330</v>
      </c>
      <c r="D83" s="249">
        <v>41314</v>
      </c>
      <c r="F83" s="248">
        <v>5.94694387481512E-2</v>
      </c>
      <c r="G83" s="248">
        <v>5.9792612058360901E-2</v>
      </c>
      <c r="H83" s="248">
        <v>6.0100011024421598E-2</v>
      </c>
      <c r="I83" s="248">
        <v>6.0386275615669303E-2</v>
      </c>
      <c r="J83" s="248">
        <v>6.0693803416869203E-2</v>
      </c>
      <c r="K83" s="248">
        <v>6.0744579572302997E-2</v>
      </c>
      <c r="L83" s="248">
        <v>6.0988522330733097E-2</v>
      </c>
      <c r="M83" s="248">
        <v>6.1136094336006301E-2</v>
      </c>
      <c r="N83" s="248">
        <v>6.1300354674496099E-2</v>
      </c>
      <c r="O83" s="248">
        <v>6.1409001857523599E-2</v>
      </c>
      <c r="P83" s="248">
        <v>6.1437933053868098E-2</v>
      </c>
      <c r="Q83" s="248">
        <v>6.1569708188927201E-2</v>
      </c>
      <c r="R83" s="248">
        <v>6.15686109423828E-2</v>
      </c>
      <c r="S83" s="248">
        <v>6.1701590847033597E-2</v>
      </c>
      <c r="T83" s="248">
        <v>6.1753118143589497E-2</v>
      </c>
      <c r="U83" s="248">
        <v>6.1751043372278998E-2</v>
      </c>
      <c r="V83" s="248">
        <v>6.1581136599074798E-2</v>
      </c>
      <c r="W83" s="248">
        <v>6.1622061160684E-2</v>
      </c>
      <c r="X83" s="248">
        <v>6.13951213884745E-2</v>
      </c>
      <c r="Y83" s="248">
        <v>6.1162909920817299E-2</v>
      </c>
      <c r="Z83" s="248">
        <v>6.0839494377157501E-2</v>
      </c>
      <c r="AA83" s="248">
        <v>6.0674015265556401E-2</v>
      </c>
      <c r="AB83" s="248">
        <v>6.0189592708174401E-2</v>
      </c>
      <c r="AC83" s="248">
        <v>5.98992224644345E-2</v>
      </c>
      <c r="AD83" s="248">
        <v>5.9350442121441797E-2</v>
      </c>
      <c r="AE83" s="248">
        <v>5.8978663025727997E-2</v>
      </c>
      <c r="AF83" s="248">
        <v>5.8593861051199403E-2</v>
      </c>
      <c r="AG83" s="248">
        <v>5.8236078455866598E-2</v>
      </c>
      <c r="AH83" s="248">
        <v>5.7851868341804599E-2</v>
      </c>
      <c r="AI83" s="248">
        <v>5.76547121696512E-2</v>
      </c>
      <c r="AJ83" s="248">
        <v>5.7460745169442197E-2</v>
      </c>
      <c r="AK83" s="248">
        <v>5.7206856774656097E-2</v>
      </c>
      <c r="AL83" s="248">
        <v>5.6856334848988298E-2</v>
      </c>
      <c r="AM83" s="248">
        <v>5.6482683152278702E-2</v>
      </c>
      <c r="AN83" s="248">
        <v>5.6217790952746802E-2</v>
      </c>
      <c r="AO83" s="248">
        <v>5.6005819485477802E-2</v>
      </c>
      <c r="AP83" s="248">
        <v>5.5793030104097099E-2</v>
      </c>
      <c r="AQ83" s="248">
        <v>5.55821699867576E-2</v>
      </c>
      <c r="AR83" s="248">
        <v>5.5429024106558797E-2</v>
      </c>
      <c r="AS83" s="248">
        <v>5.5382528470279198E-2</v>
      </c>
      <c r="AT83" s="248">
        <v>5.5220357399484901E-2</v>
      </c>
      <c r="AU83" s="248">
        <v>5.5141575958856999E-2</v>
      </c>
      <c r="AV83" s="248">
        <v>5.5088138491321097E-2</v>
      </c>
      <c r="AW83" s="248">
        <v>5.51453856700252E-2</v>
      </c>
      <c r="AX83" s="248">
        <v>5.5077248692272603E-2</v>
      </c>
      <c r="AY83" s="248">
        <v>5.5098372632996197E-2</v>
      </c>
      <c r="AZ83" s="248">
        <v>5.5098168989560797E-2</v>
      </c>
      <c r="BA83" s="248">
        <v>5.5168869770230701E-2</v>
      </c>
      <c r="BB83" s="248">
        <v>5.5228902236859001E-2</v>
      </c>
      <c r="BC83" s="248">
        <v>5.5241905051311498E-2</v>
      </c>
      <c r="BD83" s="248">
        <v>5.5280593705326501E-2</v>
      </c>
      <c r="BE83" s="248">
        <v>5.5359101496565401E-2</v>
      </c>
      <c r="BF83" s="248">
        <v>5.5456069190137201E-2</v>
      </c>
      <c r="BG83" s="248">
        <v>5.5534071974287197E-2</v>
      </c>
      <c r="BH83" s="248">
        <v>5.5621798519872603E-2</v>
      </c>
      <c r="BI83" s="248">
        <v>5.5677924926512197E-2</v>
      </c>
      <c r="BJ83" s="248">
        <v>5.5721832377492501E-2</v>
      </c>
      <c r="BK83" s="248">
        <v>5.5684320484223303E-2</v>
      </c>
      <c r="BL83" s="248">
        <v>5.5779832803181099E-2</v>
      </c>
      <c r="BM83" s="248">
        <v>5.57501892739381E-2</v>
      </c>
      <c r="BN83" s="248">
        <v>5.5812627516854597E-2</v>
      </c>
      <c r="BO83" s="248">
        <v>5.5772372870973197E-2</v>
      </c>
      <c r="BP83" s="248">
        <v>5.5816314395616497E-2</v>
      </c>
      <c r="BQ83" s="248">
        <v>5.58344884026497E-2</v>
      </c>
      <c r="BR83" s="248">
        <v>5.5702073635997197E-2</v>
      </c>
      <c r="BS83" s="248">
        <v>5.57119049621079E-2</v>
      </c>
      <c r="BT83" s="248">
        <v>5.5591190707734502E-2</v>
      </c>
      <c r="BU83" s="248">
        <v>5.5579065027846E-2</v>
      </c>
      <c r="BV83" s="248">
        <v>5.5445548362696002E-2</v>
      </c>
      <c r="BW83" s="248">
        <v>5.5348393856318803E-2</v>
      </c>
      <c r="BX83" s="248">
        <v>5.5144986022976697E-2</v>
      </c>
      <c r="BY83" s="248">
        <v>5.50011351230087E-2</v>
      </c>
      <c r="BZ83" s="248">
        <v>5.4771022425195E-2</v>
      </c>
      <c r="CA83" s="248">
        <v>5.4602499474658402E-2</v>
      </c>
      <c r="CB83" s="248">
        <v>5.4473564733061898E-2</v>
      </c>
      <c r="CC83" s="248">
        <v>5.44860543342656E-2</v>
      </c>
      <c r="CD83" s="248">
        <v>5.4524944298053102E-2</v>
      </c>
      <c r="CE83" s="248">
        <v>5.4573360450842101E-2</v>
      </c>
      <c r="CF83" s="248">
        <v>5.4667201263184702E-2</v>
      </c>
      <c r="CG83" s="248">
        <v>5.48116650747697E-2</v>
      </c>
      <c r="CH83" s="248">
        <v>5.4904561083711001E-2</v>
      </c>
      <c r="CI83" s="248">
        <v>5.49577829056105E-2</v>
      </c>
      <c r="CJ83" s="248">
        <v>5.5051439415927099E-2</v>
      </c>
      <c r="CK83" s="248">
        <v>5.5257933893010203E-2</v>
      </c>
      <c r="CL83" s="248">
        <v>5.5415453848462699E-2</v>
      </c>
      <c r="CM83" s="248">
        <v>5.5575463100798098E-2</v>
      </c>
      <c r="CN83" s="248">
        <v>5.5754746359756302E-2</v>
      </c>
      <c r="CO83" s="248">
        <v>5.59887192713606E-2</v>
      </c>
      <c r="CP83" s="248">
        <v>5.6333423371360297E-2</v>
      </c>
      <c r="CQ83" s="248">
        <v>5.6631348740304899E-2</v>
      </c>
      <c r="CR83" s="248">
        <v>5.6932411692331202E-2</v>
      </c>
      <c r="CS83" s="248">
        <v>5.7321772182205001E-2</v>
      </c>
      <c r="CT83" s="248">
        <v>5.77830638969071E-2</v>
      </c>
      <c r="CU83" s="248">
        <v>5.8190220465580401E-2</v>
      </c>
      <c r="CV83" s="248">
        <v>5.8531532912283003E-2</v>
      </c>
      <c r="CW83" s="248">
        <v>5.89455744568027E-2</v>
      </c>
      <c r="CX83" s="3" t="s">
        <v>291</v>
      </c>
      <c r="CZ83" s="3" t="s">
        <v>323</v>
      </c>
    </row>
    <row r="84" spans="1:104" x14ac:dyDescent="0.2">
      <c r="A84" s="243" t="s">
        <v>248</v>
      </c>
      <c r="B84" s="212" t="s">
        <v>329</v>
      </c>
      <c r="C84" s="212" t="s">
        <v>330</v>
      </c>
      <c r="D84" s="249">
        <v>41315</v>
      </c>
      <c r="F84" s="248">
        <v>6.3353310567082904E-2</v>
      </c>
      <c r="G84" s="248">
        <v>6.3666565112795906E-2</v>
      </c>
      <c r="H84" s="248">
        <v>6.3953183823937998E-2</v>
      </c>
      <c r="I84" s="248">
        <v>6.4308487081788407E-2</v>
      </c>
      <c r="J84" s="248">
        <v>6.4655450116637606E-2</v>
      </c>
      <c r="K84" s="248">
        <v>6.4873710951304495E-2</v>
      </c>
      <c r="L84" s="248">
        <v>6.5255736501641695E-2</v>
      </c>
      <c r="M84" s="248">
        <v>6.5336645853434405E-2</v>
      </c>
      <c r="N84" s="248">
        <v>6.5622771771080599E-2</v>
      </c>
      <c r="O84" s="248">
        <v>6.5738039269445103E-2</v>
      </c>
      <c r="P84" s="248">
        <v>6.5905353706404504E-2</v>
      </c>
      <c r="Q84" s="248">
        <v>6.6013544710140606E-2</v>
      </c>
      <c r="R84" s="248">
        <v>6.6169725109925706E-2</v>
      </c>
      <c r="S84" s="248">
        <v>6.6252880134754902E-2</v>
      </c>
      <c r="T84" s="248">
        <v>6.6163120014669202E-2</v>
      </c>
      <c r="U84" s="248">
        <v>6.6118500553096496E-2</v>
      </c>
      <c r="V84" s="248">
        <v>6.6230522124969299E-2</v>
      </c>
      <c r="W84" s="248">
        <v>6.6181036493128495E-2</v>
      </c>
      <c r="X84" s="248">
        <v>6.6230807771604797E-2</v>
      </c>
      <c r="Y84" s="248">
        <v>6.6297929643879497E-2</v>
      </c>
      <c r="Z84" s="248">
        <v>6.5989488339322097E-2</v>
      </c>
      <c r="AA84" s="248">
        <v>6.5888498005732099E-2</v>
      </c>
      <c r="AB84" s="248">
        <v>6.5616547483559898E-2</v>
      </c>
      <c r="AC84" s="248">
        <v>6.5451259512581197E-2</v>
      </c>
      <c r="AD84" s="248">
        <v>6.5156723630219196E-2</v>
      </c>
      <c r="AE84" s="248">
        <v>6.5155574998957896E-2</v>
      </c>
      <c r="AF84" s="248">
        <v>6.49231688872942E-2</v>
      </c>
      <c r="AG84" s="248">
        <v>6.4588215459752907E-2</v>
      </c>
      <c r="AH84" s="248">
        <v>6.4288810981278602E-2</v>
      </c>
      <c r="AI84" s="248">
        <v>6.4061053062616405E-2</v>
      </c>
      <c r="AJ84" s="248">
        <v>6.4007363866826497E-2</v>
      </c>
      <c r="AK84" s="248">
        <v>6.3757340049061501E-2</v>
      </c>
      <c r="AL84" s="248">
        <v>6.3211745376487202E-2</v>
      </c>
      <c r="AM84" s="248">
        <v>6.2835790864119903E-2</v>
      </c>
      <c r="AN84" s="248">
        <v>6.2656914854015297E-2</v>
      </c>
      <c r="AO84" s="248">
        <v>6.2360156034781698E-2</v>
      </c>
      <c r="AP84" s="248">
        <v>6.2095801099683497E-2</v>
      </c>
      <c r="AQ84" s="248">
        <v>6.1789139624833699E-2</v>
      </c>
      <c r="AR84" s="248">
        <v>6.1630814463634803E-2</v>
      </c>
      <c r="AS84" s="248">
        <v>6.1452611043701699E-2</v>
      </c>
      <c r="AT84" s="248">
        <v>6.1343411477781502E-2</v>
      </c>
      <c r="AU84" s="248">
        <v>6.1247774597139197E-2</v>
      </c>
      <c r="AV84" s="248">
        <v>6.1240010028638103E-2</v>
      </c>
      <c r="AW84" s="248">
        <v>6.12795002747396E-2</v>
      </c>
      <c r="AX84" s="248">
        <v>6.1310993119867603E-2</v>
      </c>
      <c r="AY84" s="248">
        <v>6.1293984528083302E-2</v>
      </c>
      <c r="AZ84" s="248">
        <v>6.1323793941735497E-2</v>
      </c>
      <c r="BA84" s="248">
        <v>6.1366498050219702E-2</v>
      </c>
      <c r="BB84" s="248">
        <v>6.1358667156056403E-2</v>
      </c>
      <c r="BC84" s="248">
        <v>6.1372490071454497E-2</v>
      </c>
      <c r="BD84" s="248">
        <v>6.1382511972432899E-2</v>
      </c>
      <c r="BE84" s="248">
        <v>6.1433641020755402E-2</v>
      </c>
      <c r="BF84" s="248">
        <v>6.1464933842953803E-2</v>
      </c>
      <c r="BG84" s="248">
        <v>6.1517382635912402E-2</v>
      </c>
      <c r="BH84" s="248">
        <v>6.1549153256564397E-2</v>
      </c>
      <c r="BI84" s="248">
        <v>6.16413278404703E-2</v>
      </c>
      <c r="BJ84" s="248">
        <v>6.1695013375685198E-2</v>
      </c>
      <c r="BK84" s="248">
        <v>6.1730545666129101E-2</v>
      </c>
      <c r="BL84" s="248">
        <v>6.1816203033599602E-2</v>
      </c>
      <c r="BM84" s="248">
        <v>6.1839701036205598E-2</v>
      </c>
      <c r="BN84" s="248">
        <v>6.1919967405178099E-2</v>
      </c>
      <c r="BO84" s="248">
        <v>6.1898101096410703E-2</v>
      </c>
      <c r="BP84" s="248">
        <v>6.1952652952411702E-2</v>
      </c>
      <c r="BQ84" s="248">
        <v>6.1915037434601999E-2</v>
      </c>
      <c r="BR84" s="248">
        <v>6.1959003120507603E-2</v>
      </c>
      <c r="BS84" s="248">
        <v>6.1925059666033198E-2</v>
      </c>
      <c r="BT84" s="248">
        <v>6.1852276549941999E-2</v>
      </c>
      <c r="BU84" s="248">
        <v>6.1814096277686303E-2</v>
      </c>
      <c r="BV84" s="248">
        <v>6.1708548819531001E-2</v>
      </c>
      <c r="BW84" s="248">
        <v>6.1545303241358998E-2</v>
      </c>
      <c r="BX84" s="248">
        <v>6.13690234835313E-2</v>
      </c>
      <c r="BY84" s="248">
        <v>6.1128758347425198E-2</v>
      </c>
      <c r="BZ84" s="248">
        <v>6.0823779400311299E-2</v>
      </c>
      <c r="CA84" s="248">
        <v>6.0395163018642901E-2</v>
      </c>
      <c r="CB84" s="248">
        <v>6.0174344587372801E-2</v>
      </c>
      <c r="CC84" s="248">
        <v>6.0000154028331899E-2</v>
      </c>
      <c r="CD84" s="248">
        <v>5.99647660684847E-2</v>
      </c>
      <c r="CE84" s="248">
        <v>5.99630365749729E-2</v>
      </c>
      <c r="CF84" s="248">
        <v>5.9986099228420298E-2</v>
      </c>
      <c r="CG84" s="248">
        <v>5.9998776990695897E-2</v>
      </c>
      <c r="CH84" s="248">
        <v>6.00695216858321E-2</v>
      </c>
      <c r="CI84" s="248">
        <v>6.0186898412536202E-2</v>
      </c>
      <c r="CJ84" s="248">
        <v>6.0257142759463402E-2</v>
      </c>
      <c r="CK84" s="248">
        <v>6.03265208334645E-2</v>
      </c>
      <c r="CL84" s="248">
        <v>6.0415723255913503E-2</v>
      </c>
      <c r="CM84" s="248">
        <v>6.0596384501794297E-2</v>
      </c>
      <c r="CN84" s="248">
        <v>6.0757605184624801E-2</v>
      </c>
      <c r="CO84" s="248">
        <v>6.0923888860556802E-2</v>
      </c>
      <c r="CP84" s="248">
        <v>6.1253417529842501E-2</v>
      </c>
      <c r="CQ84" s="248">
        <v>6.1549736152179499E-2</v>
      </c>
      <c r="CR84" s="248">
        <v>6.19214016822274E-2</v>
      </c>
      <c r="CS84" s="248">
        <v>6.2281375326450103E-2</v>
      </c>
      <c r="CT84" s="248">
        <v>6.2693213177519094E-2</v>
      </c>
      <c r="CU84" s="248">
        <v>6.3155067820580196E-2</v>
      </c>
      <c r="CV84" s="248">
        <v>6.3640364917183098E-2</v>
      </c>
      <c r="CW84" s="248">
        <v>6.3915998117881595E-2</v>
      </c>
      <c r="CX84" s="3" t="s">
        <v>292</v>
      </c>
      <c r="CZ84" s="3" t="s">
        <v>323</v>
      </c>
    </row>
    <row r="85" spans="1:104" x14ac:dyDescent="0.2">
      <c r="A85" s="243" t="s">
        <v>251</v>
      </c>
      <c r="B85" s="212" t="s">
        <v>329</v>
      </c>
      <c r="C85" s="212" t="s">
        <v>330</v>
      </c>
      <c r="D85" s="249">
        <v>41315</v>
      </c>
      <c r="F85" s="248">
        <v>5.9425507036674603E-2</v>
      </c>
      <c r="G85" s="248">
        <v>5.9797594652463398E-2</v>
      </c>
      <c r="H85" s="248">
        <v>6.0135839359799798E-2</v>
      </c>
      <c r="I85" s="248">
        <v>6.05524861008934E-2</v>
      </c>
      <c r="J85" s="248">
        <v>6.0956773305651697E-2</v>
      </c>
      <c r="K85" s="248">
        <v>6.1209893816115503E-2</v>
      </c>
      <c r="L85" s="248">
        <v>6.1650877926083002E-2</v>
      </c>
      <c r="M85" s="248">
        <v>6.1743956680895599E-2</v>
      </c>
      <c r="N85" s="248">
        <v>6.2072279982772899E-2</v>
      </c>
      <c r="O85" s="248">
        <v>6.22041912088123E-2</v>
      </c>
      <c r="P85" s="248">
        <v>6.2395316406553498E-2</v>
      </c>
      <c r="Q85" s="248">
        <v>6.2518691015649705E-2</v>
      </c>
      <c r="R85" s="248">
        <v>6.2696503678971005E-2</v>
      </c>
      <c r="S85" s="248">
        <v>6.2791041791767699E-2</v>
      </c>
      <c r="T85" s="248">
        <v>6.2688990446411005E-2</v>
      </c>
      <c r="U85" s="248">
        <v>6.2638220800654301E-2</v>
      </c>
      <c r="V85" s="248">
        <v>6.2765632244948605E-2</v>
      </c>
      <c r="W85" s="248">
        <v>6.2709368906374505E-2</v>
      </c>
      <c r="X85" s="248">
        <v>6.2765956919913796E-2</v>
      </c>
      <c r="Y85" s="248">
        <v>6.2842219854851805E-2</v>
      </c>
      <c r="Z85" s="248">
        <v>6.2491272768613201E-2</v>
      </c>
      <c r="AA85" s="248">
        <v>6.23760802540985E-2</v>
      </c>
      <c r="AB85" s="248">
        <v>6.20651512667975E-2</v>
      </c>
      <c r="AC85" s="248">
        <v>6.1875627877058803E-2</v>
      </c>
      <c r="AD85" s="248">
        <v>6.1536825228219898E-2</v>
      </c>
      <c r="AE85" s="248">
        <v>6.1535501155913497E-2</v>
      </c>
      <c r="AF85" s="248">
        <v>6.1267128870934003E-2</v>
      </c>
      <c r="AG85" s="248">
        <v>6.0878618030209102E-2</v>
      </c>
      <c r="AH85" s="248">
        <v>6.0529485198840001E-2</v>
      </c>
      <c r="AI85" s="248">
        <v>6.0262630957207602E-2</v>
      </c>
      <c r="AJ85" s="248">
        <v>6.0199557134565998E-2</v>
      </c>
      <c r="AK85" s="248">
        <v>5.9904938465290603E-2</v>
      </c>
      <c r="AL85" s="248">
        <v>5.9256460626727001E-2</v>
      </c>
      <c r="AM85" s="248">
        <v>5.8804556811013299E-2</v>
      </c>
      <c r="AN85" s="248">
        <v>5.8587899188299701E-2</v>
      </c>
      <c r="AO85" s="248">
        <v>5.8225853040754498E-2</v>
      </c>
      <c r="AP85" s="248">
        <v>5.7900309195024702E-2</v>
      </c>
      <c r="AQ85" s="248">
        <v>5.7518605762654801E-2</v>
      </c>
      <c r="AR85" s="248">
        <v>5.7319624233728397E-2</v>
      </c>
      <c r="AS85" s="248">
        <v>5.7093924331027203E-2</v>
      </c>
      <c r="AT85" s="248">
        <v>5.6954636410217002E-2</v>
      </c>
      <c r="AU85" s="248">
        <v>5.6831988821091001E-2</v>
      </c>
      <c r="AV85" s="248">
        <v>5.6822003151554702E-2</v>
      </c>
      <c r="AW85" s="248">
        <v>5.6872745328676602E-2</v>
      </c>
      <c r="AX85" s="248">
        <v>5.6913133013454402E-2</v>
      </c>
      <c r="AY85" s="248">
        <v>5.6891329062832299E-2</v>
      </c>
      <c r="AZ85" s="248">
        <v>5.6929529740127403E-2</v>
      </c>
      <c r="BA85" s="248">
        <v>5.6984149546865703E-2</v>
      </c>
      <c r="BB85" s="248">
        <v>5.69741427819608E-2</v>
      </c>
      <c r="BC85" s="248">
        <v>5.6991803736773899E-2</v>
      </c>
      <c r="BD85" s="248">
        <v>5.7004600363350699E-2</v>
      </c>
      <c r="BE85" s="248">
        <v>5.7069782988317101E-2</v>
      </c>
      <c r="BF85" s="248">
        <v>5.7109594142239303E-2</v>
      </c>
      <c r="BG85" s="248">
        <v>5.7176182413964403E-2</v>
      </c>
      <c r="BH85" s="248">
        <v>5.7216435765516299E-2</v>
      </c>
      <c r="BI85" s="248">
        <v>5.7332880842234001E-2</v>
      </c>
      <c r="BJ85" s="248">
        <v>5.7400476401247E-2</v>
      </c>
      <c r="BK85" s="248">
        <v>5.7445126543290301E-2</v>
      </c>
      <c r="BL85" s="248">
        <v>5.7552482438804002E-2</v>
      </c>
      <c r="BM85" s="248">
        <v>5.75818649310589E-2</v>
      </c>
      <c r="BN85" s="248">
        <v>5.76820180301129E-2</v>
      </c>
      <c r="BO85" s="248">
        <v>5.7654766519738901E-2</v>
      </c>
      <c r="BP85" s="248">
        <v>5.7722708925291202E-2</v>
      </c>
      <c r="BQ85" s="248">
        <v>5.7675876005332402E-2</v>
      </c>
      <c r="BR85" s="248">
        <v>5.7730608264021203E-2</v>
      </c>
      <c r="BS85" s="248">
        <v>5.7688360971975397E-2</v>
      </c>
      <c r="BT85" s="248">
        <v>5.7597577886278298E-2</v>
      </c>
      <c r="BU85" s="248">
        <v>5.7549846688477499E-2</v>
      </c>
      <c r="BV85" s="248">
        <v>5.7417493370465499E-2</v>
      </c>
      <c r="BW85" s="248">
        <v>5.7211561053659099E-2</v>
      </c>
      <c r="BX85" s="248">
        <v>5.6987375818710898E-2</v>
      </c>
      <c r="BY85" s="248">
        <v>5.6678442542535498E-2</v>
      </c>
      <c r="BZ85" s="248">
        <v>5.62798047117277E-2</v>
      </c>
      <c r="CA85" s="248">
        <v>5.5704162985462297E-2</v>
      </c>
      <c r="CB85" s="248">
        <v>5.5398566790276799E-2</v>
      </c>
      <c r="CC85" s="248">
        <v>5.5151937137185601E-2</v>
      </c>
      <c r="CD85" s="248">
        <v>5.5101136815124303E-2</v>
      </c>
      <c r="CE85" s="248">
        <v>5.5098647566899597E-2</v>
      </c>
      <c r="CF85" s="248">
        <v>5.5131791272841603E-2</v>
      </c>
      <c r="CG85" s="248">
        <v>5.5149965052436301E-2</v>
      </c>
      <c r="CH85" s="248">
        <v>5.5250808044882797E-2</v>
      </c>
      <c r="CI85" s="248">
        <v>5.5416138385699198E-2</v>
      </c>
      <c r="CJ85" s="248">
        <v>5.5513999233849899E-2</v>
      </c>
      <c r="CK85" s="248">
        <v>5.5609923816441101E-2</v>
      </c>
      <c r="CL85" s="248">
        <v>5.5732267056122602E-2</v>
      </c>
      <c r="CM85" s="248">
        <v>5.5976956777200097E-2</v>
      </c>
      <c r="CN85" s="248">
        <v>5.6192212728370203E-2</v>
      </c>
      <c r="CO85" s="248">
        <v>5.6411537913114998E-2</v>
      </c>
      <c r="CP85" s="248">
        <v>5.6839243247738001E-2</v>
      </c>
      <c r="CQ85" s="248">
        <v>5.7217173723311199E-2</v>
      </c>
      <c r="CR85" s="248">
        <v>5.7683804702458402E-2</v>
      </c>
      <c r="CS85" s="248">
        <v>5.8129151980719003E-2</v>
      </c>
      <c r="CT85" s="248">
        <v>5.86319557776891E-2</v>
      </c>
      <c r="CU85" s="248">
        <v>5.9188615580793302E-2</v>
      </c>
      <c r="CV85" s="248">
        <v>5.9766573334564803E-2</v>
      </c>
      <c r="CW85" s="248">
        <v>6.0092067876113799E-2</v>
      </c>
      <c r="CX85" s="3" t="s">
        <v>292</v>
      </c>
      <c r="CZ85" s="3" t="s">
        <v>323</v>
      </c>
    </row>
    <row r="86" spans="1:104" x14ac:dyDescent="0.2">
      <c r="A86" s="243" t="s">
        <v>248</v>
      </c>
      <c r="B86" s="212" t="s">
        <v>329</v>
      </c>
      <c r="C86" s="212" t="s">
        <v>330</v>
      </c>
      <c r="D86" s="249">
        <v>41316</v>
      </c>
      <c r="F86" s="248">
        <v>6.4430775444932198E-2</v>
      </c>
      <c r="G86" s="248">
        <v>6.4715564871788103E-2</v>
      </c>
      <c r="H86" s="248">
        <v>6.5000996486290402E-2</v>
      </c>
      <c r="I86" s="248">
        <v>6.5227952553793697E-2</v>
      </c>
      <c r="J86" s="248">
        <v>6.5519903781714198E-2</v>
      </c>
      <c r="K86" s="248">
        <v>6.5784165157299096E-2</v>
      </c>
      <c r="L86" s="248">
        <v>6.5964472883613207E-2</v>
      </c>
      <c r="M86" s="248">
        <v>6.6099191905054797E-2</v>
      </c>
      <c r="N86" s="248">
        <v>6.6159367493565199E-2</v>
      </c>
      <c r="O86" s="248">
        <v>6.6271335260182695E-2</v>
      </c>
      <c r="P86" s="248">
        <v>6.6231490092961004E-2</v>
      </c>
      <c r="Q86" s="248">
        <v>6.6378363471563506E-2</v>
      </c>
      <c r="R86" s="248">
        <v>6.6343449059009699E-2</v>
      </c>
      <c r="S86" s="248">
        <v>6.6263216926910604E-2</v>
      </c>
      <c r="T86" s="248">
        <v>6.6159171439944597E-2</v>
      </c>
      <c r="U86" s="248">
        <v>6.5934381429409494E-2</v>
      </c>
      <c r="V86" s="248">
        <v>6.57040979903874E-2</v>
      </c>
      <c r="W86" s="248">
        <v>6.5319777725752606E-2</v>
      </c>
      <c r="X86" s="248">
        <v>6.4937929466305694E-2</v>
      </c>
      <c r="Y86" s="248">
        <v>6.4584240972340307E-2</v>
      </c>
      <c r="Z86" s="248">
        <v>6.3703196467684298E-2</v>
      </c>
      <c r="AA86" s="248">
        <v>6.3119058909147194E-2</v>
      </c>
      <c r="AB86" s="248">
        <v>6.2441075254592603E-2</v>
      </c>
      <c r="AC86" s="248">
        <v>6.1807847828885397E-2</v>
      </c>
      <c r="AD86" s="248">
        <v>6.0974670490543899E-2</v>
      </c>
      <c r="AE86" s="248">
        <v>6.0381021695940999E-2</v>
      </c>
      <c r="AF86" s="248">
        <v>6.0034978944360003E-2</v>
      </c>
      <c r="AG86" s="248">
        <v>5.9746369294065099E-2</v>
      </c>
      <c r="AH86" s="248">
        <v>5.9559702076942597E-2</v>
      </c>
      <c r="AI86" s="248">
        <v>5.9589497844867501E-2</v>
      </c>
      <c r="AJ86" s="248">
        <v>5.9731258488479898E-2</v>
      </c>
      <c r="AK86" s="248">
        <v>5.98365118868684E-2</v>
      </c>
      <c r="AL86" s="248">
        <v>5.9810312066767797E-2</v>
      </c>
      <c r="AM86" s="248">
        <v>5.9823398317122099E-2</v>
      </c>
      <c r="AN86" s="248">
        <v>5.9788771552499703E-2</v>
      </c>
      <c r="AO86" s="248">
        <v>5.97882105000134E-2</v>
      </c>
      <c r="AP86" s="248">
        <v>5.9762750102151103E-2</v>
      </c>
      <c r="AQ86" s="248">
        <v>5.9725577941733499E-2</v>
      </c>
      <c r="AR86" s="248">
        <v>5.9683315701379101E-2</v>
      </c>
      <c r="AS86" s="248">
        <v>5.9678663650048903E-2</v>
      </c>
      <c r="AT86" s="248">
        <v>5.9620228122881598E-2</v>
      </c>
      <c r="AU86" s="248">
        <v>5.96181541722191E-2</v>
      </c>
      <c r="AV86" s="248">
        <v>5.9595008677341299E-2</v>
      </c>
      <c r="AW86" s="248">
        <v>5.9606563976178903E-2</v>
      </c>
      <c r="AX86" s="248">
        <v>5.9597299358500798E-2</v>
      </c>
      <c r="AY86" s="248">
        <v>5.9588262045286298E-2</v>
      </c>
      <c r="AZ86" s="248">
        <v>5.96045224782044E-2</v>
      </c>
      <c r="BA86" s="248">
        <v>5.96232965773075E-2</v>
      </c>
      <c r="BB86" s="248">
        <v>5.96421214441877E-2</v>
      </c>
      <c r="BC86" s="248">
        <v>5.9657320318644E-2</v>
      </c>
      <c r="BD86" s="248">
        <v>5.9640589528328902E-2</v>
      </c>
      <c r="BE86" s="248">
        <v>5.9666746612666001E-2</v>
      </c>
      <c r="BF86" s="248">
        <v>5.9664614362064598E-2</v>
      </c>
      <c r="BG86" s="248">
        <v>5.9716362205524898E-2</v>
      </c>
      <c r="BH86" s="248">
        <v>5.97480182324229E-2</v>
      </c>
      <c r="BI86" s="248">
        <v>5.9796433181396297E-2</v>
      </c>
      <c r="BJ86" s="248">
        <v>5.9816106540055702E-2</v>
      </c>
      <c r="BK86" s="248">
        <v>5.9832540961027497E-2</v>
      </c>
      <c r="BL86" s="248">
        <v>5.9840654483649502E-2</v>
      </c>
      <c r="BM86" s="248">
        <v>5.9846933133567898E-2</v>
      </c>
      <c r="BN86" s="248">
        <v>5.9836670346702203E-2</v>
      </c>
      <c r="BO86" s="248">
        <v>5.9831075005395397E-2</v>
      </c>
      <c r="BP86" s="248">
        <v>5.9808110720962399E-2</v>
      </c>
      <c r="BQ86" s="248">
        <v>5.9788859051099902E-2</v>
      </c>
      <c r="BR86" s="248">
        <v>5.9744847353685702E-2</v>
      </c>
      <c r="BS86" s="248">
        <v>5.9667341823454997E-2</v>
      </c>
      <c r="BT86" s="248">
        <v>5.9646722665929998E-2</v>
      </c>
      <c r="BU86" s="248">
        <v>5.9585061710095401E-2</v>
      </c>
      <c r="BV86" s="248">
        <v>5.9541064046685903E-2</v>
      </c>
      <c r="BW86" s="248">
        <v>5.9414854036560202E-2</v>
      </c>
      <c r="BX86" s="248">
        <v>5.9329332803781401E-2</v>
      </c>
      <c r="BY86" s="248">
        <v>5.9192537773002797E-2</v>
      </c>
      <c r="BZ86" s="248">
        <v>5.9110080262507698E-2</v>
      </c>
      <c r="CA86" s="248">
        <v>5.8992803419532801E-2</v>
      </c>
      <c r="CB86" s="248">
        <v>5.8929290781376403E-2</v>
      </c>
      <c r="CC86" s="248">
        <v>5.88951766361605E-2</v>
      </c>
      <c r="CD86" s="248">
        <v>5.8912339524770603E-2</v>
      </c>
      <c r="CE86" s="248">
        <v>5.8925422716112799E-2</v>
      </c>
      <c r="CF86" s="248">
        <v>5.8954601918127798E-2</v>
      </c>
      <c r="CG86" s="248">
        <v>5.8959959665826497E-2</v>
      </c>
      <c r="CH86" s="248">
        <v>5.89979977252999E-2</v>
      </c>
      <c r="CI86" s="248">
        <v>5.9021457199753102E-2</v>
      </c>
      <c r="CJ86" s="248">
        <v>5.9068217455502801E-2</v>
      </c>
      <c r="CK86" s="248">
        <v>5.9126884396189898E-2</v>
      </c>
      <c r="CL86" s="248">
        <v>5.9203075561161299E-2</v>
      </c>
      <c r="CM86" s="248">
        <v>5.9283257531104999E-2</v>
      </c>
      <c r="CN86" s="248">
        <v>5.94421921757513E-2</v>
      </c>
      <c r="CO86" s="248">
        <v>5.9590537895723598E-2</v>
      </c>
      <c r="CP86" s="248">
        <v>5.9869397229355997E-2</v>
      </c>
      <c r="CQ86" s="248">
        <v>6.0087929476434598E-2</v>
      </c>
      <c r="CR86" s="248">
        <v>6.0407937161532498E-2</v>
      </c>
      <c r="CS86" s="248">
        <v>6.0745788994415302E-2</v>
      </c>
      <c r="CT86" s="248">
        <v>6.1147636936308397E-2</v>
      </c>
      <c r="CU86" s="248">
        <v>6.1436874077266897E-2</v>
      </c>
      <c r="CV86" s="248">
        <v>6.1820102837346E-2</v>
      </c>
      <c r="CW86" s="248">
        <v>6.2123985535822102E-2</v>
      </c>
      <c r="CX86" s="3" t="s">
        <v>293</v>
      </c>
      <c r="CZ86" s="3" t="s">
        <v>323</v>
      </c>
    </row>
    <row r="87" spans="1:104" x14ac:dyDescent="0.2">
      <c r="A87" s="243" t="s">
        <v>251</v>
      </c>
      <c r="B87" s="212" t="s">
        <v>329</v>
      </c>
      <c r="C87" s="212" t="s">
        <v>330</v>
      </c>
      <c r="D87" s="249">
        <v>41316</v>
      </c>
      <c r="F87" s="248">
        <v>6.0695256669803598E-2</v>
      </c>
      <c r="G87" s="248">
        <v>6.1026578563507003E-2</v>
      </c>
      <c r="H87" s="248">
        <v>6.1357105946467899E-2</v>
      </c>
      <c r="I87" s="248">
        <v>6.1618890190952902E-2</v>
      </c>
      <c r="J87" s="248">
        <v>6.1954388567198398E-2</v>
      </c>
      <c r="K87" s="248">
        <v>6.2256922004041398E-2</v>
      </c>
      <c r="L87" s="248">
        <v>6.2462752821627998E-2</v>
      </c>
      <c r="M87" s="248">
        <v>6.2616242340679307E-2</v>
      </c>
      <c r="N87" s="248">
        <v>6.2684721727887499E-2</v>
      </c>
      <c r="O87" s="248">
        <v>6.2812010789286707E-2</v>
      </c>
      <c r="P87" s="248">
        <v>6.2766732463478997E-2</v>
      </c>
      <c r="Q87" s="248">
        <v>6.2933530020572295E-2</v>
      </c>
      <c r="R87" s="248">
        <v>6.2893904761859104E-2</v>
      </c>
      <c r="S87" s="248">
        <v>6.2802787167550903E-2</v>
      </c>
      <c r="T87" s="248">
        <v>6.2684498699881797E-2</v>
      </c>
      <c r="U87" s="248">
        <v>6.2428434102839499E-2</v>
      </c>
      <c r="V87" s="248">
        <v>6.2165369706140498E-2</v>
      </c>
      <c r="W87" s="248">
        <v>6.17245602828113E-2</v>
      </c>
      <c r="X87" s="248">
        <v>6.1284201977250999E-2</v>
      </c>
      <c r="Y87" s="248">
        <v>6.0873995230045101E-2</v>
      </c>
      <c r="Z87" s="248">
        <v>5.9840937214909497E-2</v>
      </c>
      <c r="AA87" s="248">
        <v>5.9145461291007097E-2</v>
      </c>
      <c r="AB87" s="248">
        <v>5.83249143835953E-2</v>
      </c>
      <c r="AC87" s="248">
        <v>5.7542027918149302E-2</v>
      </c>
      <c r="AD87" s="248">
        <v>5.6478020874718697E-2</v>
      </c>
      <c r="AE87" s="248">
        <v>5.5684800598001197E-2</v>
      </c>
      <c r="AF87" s="248">
        <v>5.52016878060725E-2</v>
      </c>
      <c r="AG87" s="248">
        <v>5.4781457839750899E-2</v>
      </c>
      <c r="AH87" s="248">
        <v>5.4497931353688002E-2</v>
      </c>
      <c r="AI87" s="248">
        <v>5.45439495038866E-2</v>
      </c>
      <c r="AJ87" s="248">
        <v>5.4758898687437697E-2</v>
      </c>
      <c r="AK87" s="248">
        <v>5.4914780882450297E-2</v>
      </c>
      <c r="AL87" s="248">
        <v>5.4876243875458898E-2</v>
      </c>
      <c r="AM87" s="248">
        <v>5.4895513367893597E-2</v>
      </c>
      <c r="AN87" s="248">
        <v>5.48444318801782E-2</v>
      </c>
      <c r="AO87" s="248">
        <v>5.4843601711638199E-2</v>
      </c>
      <c r="AP87" s="248">
        <v>5.4805842566309798E-2</v>
      </c>
      <c r="AQ87" s="248">
        <v>5.4750401698176202E-2</v>
      </c>
      <c r="AR87" s="248">
        <v>5.4686895221161498E-2</v>
      </c>
      <c r="AS87" s="248">
        <v>5.4679872585291597E-2</v>
      </c>
      <c r="AT87" s="248">
        <v>5.4591087268083302E-2</v>
      </c>
      <c r="AU87" s="248">
        <v>5.4587916007401101E-2</v>
      </c>
      <c r="AV87" s="248">
        <v>5.4552426387745698E-2</v>
      </c>
      <c r="AW87" s="248">
        <v>5.4570167104683501E-2</v>
      </c>
      <c r="AX87" s="248">
        <v>5.4555946876322203E-2</v>
      </c>
      <c r="AY87" s="248">
        <v>5.4542047121992197E-2</v>
      </c>
      <c r="AZ87" s="248">
        <v>5.45670361273769E-2</v>
      </c>
      <c r="BA87" s="248">
        <v>5.4595776606563902E-2</v>
      </c>
      <c r="BB87" s="248">
        <v>5.4624478251839602E-2</v>
      </c>
      <c r="BC87" s="248">
        <v>5.4647568678902102E-2</v>
      </c>
      <c r="BD87" s="248">
        <v>5.4622146869557998E-2</v>
      </c>
      <c r="BE87" s="248">
        <v>5.4661852965740602E-2</v>
      </c>
      <c r="BF87" s="248">
        <v>5.4658624230770503E-2</v>
      </c>
      <c r="BG87" s="248">
        <v>5.4736597397714699E-2</v>
      </c>
      <c r="BH87" s="248">
        <v>5.4783915765354498E-2</v>
      </c>
      <c r="BI87" s="248">
        <v>5.4855760424444802E-2</v>
      </c>
      <c r="BJ87" s="248">
        <v>5.4884781470007998E-2</v>
      </c>
      <c r="BK87" s="248">
        <v>5.4908950893859797E-2</v>
      </c>
      <c r="BL87" s="248">
        <v>5.4920858855543701E-2</v>
      </c>
      <c r="BM87" s="248">
        <v>5.4930062973685398E-2</v>
      </c>
      <c r="BN87" s="248">
        <v>5.49150134490737E-2</v>
      </c>
      <c r="BO87" s="248">
        <v>5.4906797657657901E-2</v>
      </c>
      <c r="BP87" s="248">
        <v>5.4872998208983698E-2</v>
      </c>
      <c r="BQ87" s="248">
        <v>5.48445613413025E-2</v>
      </c>
      <c r="BR87" s="248">
        <v>5.4779188559518903E-2</v>
      </c>
      <c r="BS87" s="248">
        <v>5.4662754006774797E-2</v>
      </c>
      <c r="BT87" s="248">
        <v>5.4631476228169697E-2</v>
      </c>
      <c r="BU87" s="248">
        <v>5.4537118067684701E-2</v>
      </c>
      <c r="BV87" s="248">
        <v>5.4468981519370102E-2</v>
      </c>
      <c r="BW87" s="248">
        <v>5.4269242706835301E-2</v>
      </c>
      <c r="BX87" s="248">
        <v>5.41296291846508E-2</v>
      </c>
      <c r="BY87" s="248">
        <v>5.3897004969560097E-2</v>
      </c>
      <c r="BZ87" s="248">
        <v>5.3749532029040099E-2</v>
      </c>
      <c r="CA87" s="248">
        <v>5.3526207269683199E-2</v>
      </c>
      <c r="CB87" s="248">
        <v>5.3395665750397198E-2</v>
      </c>
      <c r="CC87" s="248">
        <v>5.3321548386372701E-2</v>
      </c>
      <c r="CD87" s="248">
        <v>5.3359246523690299E-2</v>
      </c>
      <c r="CE87" s="248">
        <v>5.3387421958560298E-2</v>
      </c>
      <c r="CF87" s="248">
        <v>5.34487182112246E-2</v>
      </c>
      <c r="CG87" s="248">
        <v>5.3459762708908898E-2</v>
      </c>
      <c r="CH87" s="248">
        <v>5.3536531598456297E-2</v>
      </c>
      <c r="CI87" s="248">
        <v>5.35825944449164E-2</v>
      </c>
      <c r="CJ87" s="248">
        <v>5.3671937655770698E-2</v>
      </c>
      <c r="CK87" s="248">
        <v>5.3780124354898699E-2</v>
      </c>
      <c r="CL87" s="248">
        <v>5.3915410189804197E-2</v>
      </c>
      <c r="CM87" s="248">
        <v>5.4052695706480601E-2</v>
      </c>
      <c r="CN87" s="248">
        <v>5.4313096620011499E-2</v>
      </c>
      <c r="CO87" s="248">
        <v>5.4545550139414901E-2</v>
      </c>
      <c r="CP87" s="248">
        <v>5.4962917612155097E-2</v>
      </c>
      <c r="CQ87" s="248">
        <v>5.52768946720609E-2</v>
      </c>
      <c r="CR87" s="248">
        <v>5.5721630655322901E-2</v>
      </c>
      <c r="CS87" s="248">
        <v>5.6176527239442699E-2</v>
      </c>
      <c r="CT87" s="248">
        <v>5.6702868872988997E-2</v>
      </c>
      <c r="CU87" s="248">
        <v>5.70738990153409E-2</v>
      </c>
      <c r="CV87" s="248">
        <v>5.7557360846880602E-2</v>
      </c>
      <c r="CW87" s="248">
        <v>5.7935163922298201E-2</v>
      </c>
      <c r="CX87" s="3" t="s">
        <v>293</v>
      </c>
      <c r="CZ87" s="3" t="s">
        <v>323</v>
      </c>
    </row>
    <row r="88" spans="1:104" x14ac:dyDescent="0.2">
      <c r="A88" s="243" t="s">
        <v>248</v>
      </c>
      <c r="B88" s="212" t="s">
        <v>329</v>
      </c>
      <c r="C88" s="212" t="s">
        <v>330</v>
      </c>
      <c r="D88" s="249">
        <v>41317</v>
      </c>
      <c r="F88" s="248">
        <v>6.2392316029904402E-2</v>
      </c>
      <c r="G88" s="248">
        <v>6.2631877988623894E-2</v>
      </c>
      <c r="H88" s="248">
        <v>6.2794444642578606E-2</v>
      </c>
      <c r="I88" s="248">
        <v>6.2994533708469802E-2</v>
      </c>
      <c r="J88" s="248">
        <v>6.31271393472074E-2</v>
      </c>
      <c r="K88" s="248">
        <v>6.3282247194611299E-2</v>
      </c>
      <c r="L88" s="248">
        <v>6.3411536542395897E-2</v>
      </c>
      <c r="M88" s="248">
        <v>6.35404737250998E-2</v>
      </c>
      <c r="N88" s="248">
        <v>6.3674743954016094E-2</v>
      </c>
      <c r="O88" s="248">
        <v>6.3730195161795497E-2</v>
      </c>
      <c r="P88" s="248">
        <v>6.3784221906604002E-2</v>
      </c>
      <c r="Q88" s="248">
        <v>6.3858734584129898E-2</v>
      </c>
      <c r="R88" s="248">
        <v>6.3868049385175693E-2</v>
      </c>
      <c r="S88" s="248">
        <v>6.3877476847799597E-2</v>
      </c>
      <c r="T88" s="248">
        <v>6.3767969483612297E-2</v>
      </c>
      <c r="U88" s="248">
        <v>6.3751540875949905E-2</v>
      </c>
      <c r="V88" s="248">
        <v>6.3418035654131802E-2</v>
      </c>
      <c r="W88" s="248">
        <v>6.3324746881441102E-2</v>
      </c>
      <c r="X88" s="248">
        <v>6.3054063955268094E-2</v>
      </c>
      <c r="Y88" s="248">
        <v>6.2779632708088895E-2</v>
      </c>
      <c r="Z88" s="248">
        <v>6.2149628191579299E-2</v>
      </c>
      <c r="AA88" s="248">
        <v>6.1621638912040498E-2</v>
      </c>
      <c r="AB88" s="248">
        <v>6.1193978322209602E-2</v>
      </c>
      <c r="AC88" s="248">
        <v>6.0713912035000803E-2</v>
      </c>
      <c r="AD88" s="248">
        <v>6.0076006580676203E-2</v>
      </c>
      <c r="AE88" s="248">
        <v>5.9700693872543703E-2</v>
      </c>
      <c r="AF88" s="248">
        <v>5.9449211913809703E-2</v>
      </c>
      <c r="AG88" s="248">
        <v>5.9265092430992802E-2</v>
      </c>
      <c r="AH88" s="248">
        <v>5.9179910566437802E-2</v>
      </c>
      <c r="AI88" s="248">
        <v>5.9184447756953203E-2</v>
      </c>
      <c r="AJ88" s="248">
        <v>5.93248052427095E-2</v>
      </c>
      <c r="AK88" s="248">
        <v>5.93935622949864E-2</v>
      </c>
      <c r="AL88" s="248">
        <v>5.94204866878668E-2</v>
      </c>
      <c r="AM88" s="248">
        <v>5.9401718264889901E-2</v>
      </c>
      <c r="AN88" s="248">
        <v>5.9422160355581399E-2</v>
      </c>
      <c r="AO88" s="248">
        <v>5.9433926536291197E-2</v>
      </c>
      <c r="AP88" s="248">
        <v>5.9428801620920499E-2</v>
      </c>
      <c r="AQ88" s="248">
        <v>5.9409488753383498E-2</v>
      </c>
      <c r="AR88" s="248">
        <v>5.93878210990419E-2</v>
      </c>
      <c r="AS88" s="248">
        <v>5.93986455202948E-2</v>
      </c>
      <c r="AT88" s="248">
        <v>5.9393387483074399E-2</v>
      </c>
      <c r="AU88" s="248">
        <v>5.9390712116488303E-2</v>
      </c>
      <c r="AV88" s="248">
        <v>5.9400216501504302E-2</v>
      </c>
      <c r="AW88" s="248">
        <v>5.9433585678151199E-2</v>
      </c>
      <c r="AX88" s="248">
        <v>5.9441770246562803E-2</v>
      </c>
      <c r="AY88" s="248">
        <v>5.9466628122217202E-2</v>
      </c>
      <c r="AZ88" s="248">
        <v>5.9504471964910398E-2</v>
      </c>
      <c r="BA88" s="248">
        <v>5.9522274068358201E-2</v>
      </c>
      <c r="BB88" s="248">
        <v>5.9541205636022602E-2</v>
      </c>
      <c r="BC88" s="248">
        <v>5.9577707837920602E-2</v>
      </c>
      <c r="BD88" s="248">
        <v>5.95795283890211E-2</v>
      </c>
      <c r="BE88" s="248">
        <v>5.9612886878194299E-2</v>
      </c>
      <c r="BF88" s="248">
        <v>5.95863613688715E-2</v>
      </c>
      <c r="BG88" s="248">
        <v>5.9608408716838403E-2</v>
      </c>
      <c r="BH88" s="248">
        <v>5.9619724838705097E-2</v>
      </c>
      <c r="BI88" s="248">
        <v>5.9699189446765201E-2</v>
      </c>
      <c r="BJ88" s="248">
        <v>5.9713799834086097E-2</v>
      </c>
      <c r="BK88" s="248">
        <v>5.9731451300887299E-2</v>
      </c>
      <c r="BL88" s="248">
        <v>5.9764539363986402E-2</v>
      </c>
      <c r="BM88" s="248">
        <v>5.9791366139878399E-2</v>
      </c>
      <c r="BN88" s="248">
        <v>5.98148810129044E-2</v>
      </c>
      <c r="BO88" s="248">
        <v>5.9793413391666599E-2</v>
      </c>
      <c r="BP88" s="248">
        <v>5.9783876511036602E-2</v>
      </c>
      <c r="BQ88" s="248">
        <v>5.9770862245675398E-2</v>
      </c>
      <c r="BR88" s="248">
        <v>5.97910264191793E-2</v>
      </c>
      <c r="BS88" s="248">
        <v>5.9711513500161198E-2</v>
      </c>
      <c r="BT88" s="248">
        <v>5.9672377648771202E-2</v>
      </c>
      <c r="BU88" s="248">
        <v>5.9627999841471803E-2</v>
      </c>
      <c r="BV88" s="248">
        <v>5.9622816611233399E-2</v>
      </c>
      <c r="BW88" s="248">
        <v>5.9561438586381701E-2</v>
      </c>
      <c r="BX88" s="248">
        <v>5.9479968090381898E-2</v>
      </c>
      <c r="BY88" s="248">
        <v>5.9363419935081901E-2</v>
      </c>
      <c r="BZ88" s="248">
        <v>5.9303999828650603E-2</v>
      </c>
      <c r="CA88" s="248">
        <v>5.9131465218455401E-2</v>
      </c>
      <c r="CB88" s="248">
        <v>5.9015306885662103E-2</v>
      </c>
      <c r="CC88" s="248">
        <v>5.89806246515273E-2</v>
      </c>
      <c r="CD88" s="248">
        <v>5.8973273474266202E-2</v>
      </c>
      <c r="CE88" s="248">
        <v>5.8972861916718099E-2</v>
      </c>
      <c r="CF88" s="248">
        <v>5.8988344927814497E-2</v>
      </c>
      <c r="CG88" s="248">
        <v>5.8999002867911599E-2</v>
      </c>
      <c r="CH88" s="248">
        <v>5.9018987918731503E-2</v>
      </c>
      <c r="CI88" s="248">
        <v>5.9040409589579103E-2</v>
      </c>
      <c r="CJ88" s="248">
        <v>5.90838332140943E-2</v>
      </c>
      <c r="CK88" s="248">
        <v>5.9140971661963498E-2</v>
      </c>
      <c r="CL88" s="248">
        <v>5.9215605182978998E-2</v>
      </c>
      <c r="CM88" s="248">
        <v>5.93065924694312E-2</v>
      </c>
      <c r="CN88" s="248">
        <v>5.9412894867965298E-2</v>
      </c>
      <c r="CO88" s="248">
        <v>5.955032197481E-2</v>
      </c>
      <c r="CP88" s="248">
        <v>5.9742178845022302E-2</v>
      </c>
      <c r="CQ88" s="248">
        <v>5.9937176078556698E-2</v>
      </c>
      <c r="CR88" s="248">
        <v>6.0175242745728399E-2</v>
      </c>
      <c r="CS88" s="248">
        <v>6.0452980230612699E-2</v>
      </c>
      <c r="CT88" s="248">
        <v>6.0744267942187798E-2</v>
      </c>
      <c r="CU88" s="248">
        <v>6.1064551236614598E-2</v>
      </c>
      <c r="CV88" s="248">
        <v>6.1245334798326903E-2</v>
      </c>
      <c r="CW88" s="248">
        <v>6.1491433023011799E-2</v>
      </c>
      <c r="CX88" s="3" t="s">
        <v>294</v>
      </c>
      <c r="CZ88" s="3" t="s">
        <v>323</v>
      </c>
    </row>
    <row r="89" spans="1:104" x14ac:dyDescent="0.2">
      <c r="A89" s="243" t="s">
        <v>251</v>
      </c>
      <c r="B89" s="212" t="s">
        <v>329</v>
      </c>
      <c r="C89" s="212" t="s">
        <v>330</v>
      </c>
      <c r="D89" s="249">
        <v>41317</v>
      </c>
      <c r="F89" s="248">
        <v>5.8265254940360202E-2</v>
      </c>
      <c r="G89" s="248">
        <v>5.8557483184446001E-2</v>
      </c>
      <c r="H89" s="248">
        <v>5.8754576768292301E-2</v>
      </c>
      <c r="I89" s="248">
        <v>5.8995916788921902E-2</v>
      </c>
      <c r="J89" s="248">
        <v>5.9155148597266498E-2</v>
      </c>
      <c r="K89" s="248">
        <v>5.9340721066608003E-2</v>
      </c>
      <c r="L89" s="248">
        <v>5.9494870113624698E-2</v>
      </c>
      <c r="M89" s="248">
        <v>5.9648137613575701E-2</v>
      </c>
      <c r="N89" s="248">
        <v>5.9807274892112301E-2</v>
      </c>
      <c r="O89" s="248">
        <v>5.98728606109157E-2</v>
      </c>
      <c r="P89" s="248">
        <v>5.99366874577697E-2</v>
      </c>
      <c r="Q89" s="248">
        <v>6.00245985560399E-2</v>
      </c>
      <c r="R89" s="248">
        <v>6.0035578826883998E-2</v>
      </c>
      <c r="S89" s="248">
        <v>6.0046689782069E-2</v>
      </c>
      <c r="T89" s="248">
        <v>5.9917494564651702E-2</v>
      </c>
      <c r="U89" s="248">
        <v>5.9898086966227497E-2</v>
      </c>
      <c r="V89" s="248">
        <v>5.9502606470377702E-2</v>
      </c>
      <c r="W89" s="248">
        <v>5.9391444946866399E-2</v>
      </c>
      <c r="X89" s="248">
        <v>5.90674682918267E-2</v>
      </c>
      <c r="Y89" s="248">
        <v>5.8736657555168097E-2</v>
      </c>
      <c r="Z89" s="248">
        <v>5.7966843974971601E-2</v>
      </c>
      <c r="AA89" s="248">
        <v>5.7308049322688799E-2</v>
      </c>
      <c r="AB89" s="248">
        <v>5.6762714348864297E-2</v>
      </c>
      <c r="AC89" s="248">
        <v>5.6134142219598303E-2</v>
      </c>
      <c r="AD89" s="248">
        <v>5.5260005115992702E-2</v>
      </c>
      <c r="AE89" s="248">
        <v>5.4713071911307601E-2</v>
      </c>
      <c r="AF89" s="248">
        <v>5.4324301486430297E-2</v>
      </c>
      <c r="AG89" s="248">
        <v>5.4021993630257101E-2</v>
      </c>
      <c r="AH89" s="248">
        <v>5.3874828115407399E-2</v>
      </c>
      <c r="AI89" s="248">
        <v>5.3882812302340301E-2</v>
      </c>
      <c r="AJ89" s="248">
        <v>5.4122126324117198E-2</v>
      </c>
      <c r="AK89" s="248">
        <v>5.42348395976813E-2</v>
      </c>
      <c r="AL89" s="248">
        <v>5.42783069965573E-2</v>
      </c>
      <c r="AM89" s="248">
        <v>5.4248044408903101E-2</v>
      </c>
      <c r="AN89" s="248">
        <v>5.4280997411407003E-2</v>
      </c>
      <c r="AO89" s="248">
        <v>5.4299874247921799E-2</v>
      </c>
      <c r="AP89" s="248">
        <v>5.4291660166116397E-2</v>
      </c>
      <c r="AQ89" s="248">
        <v>5.4260594468842897E-2</v>
      </c>
      <c r="AR89" s="248">
        <v>5.4225524332642001E-2</v>
      </c>
      <c r="AS89" s="248">
        <v>5.4243073420967201E-2</v>
      </c>
      <c r="AT89" s="248">
        <v>5.4234556206143598E-2</v>
      </c>
      <c r="AU89" s="248">
        <v>5.4230217184378801E-2</v>
      </c>
      <c r="AV89" s="248">
        <v>5.42456154899938E-2</v>
      </c>
      <c r="AW89" s="248">
        <v>5.4299328308383299E-2</v>
      </c>
      <c r="AX89" s="248">
        <v>5.4312422426903401E-2</v>
      </c>
      <c r="AY89" s="248">
        <v>5.4352006184394702E-2</v>
      </c>
      <c r="AZ89" s="248">
        <v>5.4411757700714901E-2</v>
      </c>
      <c r="BA89" s="248">
        <v>5.4439662590268202E-2</v>
      </c>
      <c r="BB89" s="248">
        <v>5.4469201935431498E-2</v>
      </c>
      <c r="BC89" s="248">
        <v>5.4525778225704501E-2</v>
      </c>
      <c r="BD89" s="248">
        <v>5.4528587337228103E-2</v>
      </c>
      <c r="BE89" s="248">
        <v>5.4579855400753802E-2</v>
      </c>
      <c r="BF89" s="248">
        <v>5.4539120192816599E-2</v>
      </c>
      <c r="BG89" s="248">
        <v>5.4572995108708701E-2</v>
      </c>
      <c r="BH89" s="248">
        <v>5.4590317831427503E-2</v>
      </c>
      <c r="BI89" s="248">
        <v>5.4710809319279401E-2</v>
      </c>
      <c r="BJ89" s="248">
        <v>5.47327549158836E-2</v>
      </c>
      <c r="BK89" s="248">
        <v>5.4759186938647703E-2</v>
      </c>
      <c r="BL89" s="248">
        <v>5.4808501720130701E-2</v>
      </c>
      <c r="BM89" s="248">
        <v>5.4848269941811897E-2</v>
      </c>
      <c r="BN89" s="248">
        <v>5.4882976471325499E-2</v>
      </c>
      <c r="BO89" s="248">
        <v>5.4851297134137798E-2</v>
      </c>
      <c r="BP89" s="248">
        <v>5.48371861311477E-2</v>
      </c>
      <c r="BQ89" s="248">
        <v>5.4817891805977501E-2</v>
      </c>
      <c r="BR89" s="248">
        <v>5.4847767505969702E-2</v>
      </c>
      <c r="BS89" s="248">
        <v>5.4729324787057401E-2</v>
      </c>
      <c r="BT89" s="248">
        <v>5.4670372985991401E-2</v>
      </c>
      <c r="BU89" s="248">
        <v>5.4602958315437801E-2</v>
      </c>
      <c r="BV89" s="248">
        <v>5.4595043307587701E-2</v>
      </c>
      <c r="BW89" s="248">
        <v>5.4500622073495299E-2</v>
      </c>
      <c r="BX89" s="248">
        <v>5.4373137314009598E-2</v>
      </c>
      <c r="BY89" s="248">
        <v>5.4185742599212799E-2</v>
      </c>
      <c r="BZ89" s="248">
        <v>5.4087491646555498E-2</v>
      </c>
      <c r="CA89" s="248">
        <v>5.3788412759428403E-2</v>
      </c>
      <c r="CB89" s="248">
        <v>5.35706047446661E-2</v>
      </c>
      <c r="CC89" s="248">
        <v>5.3501810322432002E-2</v>
      </c>
      <c r="CD89" s="248">
        <v>5.3486949709765599E-2</v>
      </c>
      <c r="CE89" s="248">
        <v>5.3486114638959803E-2</v>
      </c>
      <c r="CF89" s="248">
        <v>5.35173072840915E-2</v>
      </c>
      <c r="CG89" s="248">
        <v>5.3538524011733202E-2</v>
      </c>
      <c r="CH89" s="248">
        <v>5.35777878653853E-2</v>
      </c>
      <c r="CI89" s="248">
        <v>5.3619178559880999E-2</v>
      </c>
      <c r="CJ89" s="248">
        <v>5.3701125089202502E-2</v>
      </c>
      <c r="CK89" s="248">
        <v>5.3805546011300498E-2</v>
      </c>
      <c r="CL89" s="248">
        <v>5.3937177680232297E-2</v>
      </c>
      <c r="CM89" s="248">
        <v>5.4091821920050902E-2</v>
      </c>
      <c r="CN89" s="248">
        <v>5.4266086360820497E-2</v>
      </c>
      <c r="CO89" s="248">
        <v>5.4483377714905697E-2</v>
      </c>
      <c r="CP89" s="248">
        <v>5.4775208163672401E-2</v>
      </c>
      <c r="CQ89" s="248">
        <v>5.50613524856359E-2</v>
      </c>
      <c r="CR89" s="248">
        <v>5.5399824794215499E-2</v>
      </c>
      <c r="CS89" s="248">
        <v>5.5783054794091999E-2</v>
      </c>
      <c r="CT89" s="248">
        <v>5.6174507099642799E-2</v>
      </c>
      <c r="CU89" s="248">
        <v>5.6595160560949501E-2</v>
      </c>
      <c r="CV89" s="248">
        <v>5.68288515677716E-2</v>
      </c>
      <c r="CW89" s="248">
        <v>5.7143258485183202E-2</v>
      </c>
      <c r="CX89" s="3" t="s">
        <v>294</v>
      </c>
      <c r="CZ89" s="3" t="s">
        <v>323</v>
      </c>
    </row>
    <row r="90" spans="1:104" x14ac:dyDescent="0.2">
      <c r="A90" s="243" t="s">
        <v>248</v>
      </c>
      <c r="B90" s="212" t="s">
        <v>329</v>
      </c>
      <c r="C90" s="212" t="s">
        <v>330</v>
      </c>
      <c r="D90" s="249">
        <v>41318</v>
      </c>
      <c r="F90" s="248">
        <v>6.1757267986985102E-2</v>
      </c>
      <c r="G90" s="248">
        <v>6.1976025126969099E-2</v>
      </c>
      <c r="H90" s="248">
        <v>6.2086423439323801E-2</v>
      </c>
      <c r="I90" s="248">
        <v>6.2219184292692298E-2</v>
      </c>
      <c r="J90" s="248">
        <v>6.2326176820476802E-2</v>
      </c>
      <c r="K90" s="248">
        <v>6.2427407954897103E-2</v>
      </c>
      <c r="L90" s="248">
        <v>6.2467578351278703E-2</v>
      </c>
      <c r="M90" s="248">
        <v>6.2448358956317999E-2</v>
      </c>
      <c r="N90" s="248">
        <v>6.2508025057924604E-2</v>
      </c>
      <c r="O90" s="248">
        <v>6.24428756598676E-2</v>
      </c>
      <c r="P90" s="248">
        <v>6.2519461578209506E-2</v>
      </c>
      <c r="Q90" s="248">
        <v>6.2413507455571997E-2</v>
      </c>
      <c r="R90" s="248">
        <v>6.2386627392029999E-2</v>
      </c>
      <c r="S90" s="248">
        <v>6.2246224265387701E-2</v>
      </c>
      <c r="T90" s="248">
        <v>6.2169459779918203E-2</v>
      </c>
      <c r="U90" s="248">
        <v>6.2068202889465698E-2</v>
      </c>
      <c r="V90" s="248">
        <v>6.1799145094923E-2</v>
      </c>
      <c r="W90" s="248">
        <v>6.16167966613302E-2</v>
      </c>
      <c r="X90" s="248">
        <v>6.1390994538002397E-2</v>
      </c>
      <c r="Y90" s="248">
        <v>6.1089342489868401E-2</v>
      </c>
      <c r="Z90" s="248">
        <v>6.0629871641047398E-2</v>
      </c>
      <c r="AA90" s="248">
        <v>6.02699603218846E-2</v>
      </c>
      <c r="AB90" s="248">
        <v>5.9875205590839801E-2</v>
      </c>
      <c r="AC90" s="248">
        <v>5.9584403408282999E-2</v>
      </c>
      <c r="AD90" s="248">
        <v>5.9173702608885E-2</v>
      </c>
      <c r="AE90" s="248">
        <v>5.8949842198797099E-2</v>
      </c>
      <c r="AF90" s="248">
        <v>5.8826676277448697E-2</v>
      </c>
      <c r="AG90" s="248">
        <v>5.8749214632531702E-2</v>
      </c>
      <c r="AH90" s="248">
        <v>5.8725301449162902E-2</v>
      </c>
      <c r="AI90" s="248">
        <v>5.8736808398020098E-2</v>
      </c>
      <c r="AJ90" s="248">
        <v>5.8776513868401901E-2</v>
      </c>
      <c r="AK90" s="248">
        <v>5.881602658968E-2</v>
      </c>
      <c r="AL90" s="248">
        <v>5.8831401380981897E-2</v>
      </c>
      <c r="AM90" s="248">
        <v>5.8841421141706901E-2</v>
      </c>
      <c r="AN90" s="248">
        <v>5.8876575997005298E-2</v>
      </c>
      <c r="AO90" s="248">
        <v>5.8903817648287601E-2</v>
      </c>
      <c r="AP90" s="248">
        <v>5.8918326045340703E-2</v>
      </c>
      <c r="AQ90" s="248">
        <v>5.8955936993143603E-2</v>
      </c>
      <c r="AR90" s="248">
        <v>5.8977697430401099E-2</v>
      </c>
      <c r="AS90" s="248">
        <v>5.9020468315667603E-2</v>
      </c>
      <c r="AT90" s="248">
        <v>5.9045544636203998E-2</v>
      </c>
      <c r="AU90" s="248">
        <v>5.9082032409273802E-2</v>
      </c>
      <c r="AV90" s="248">
        <v>5.9145945348145101E-2</v>
      </c>
      <c r="AW90" s="248">
        <v>5.9216738613695002E-2</v>
      </c>
      <c r="AX90" s="248">
        <v>5.9276391222847197E-2</v>
      </c>
      <c r="AY90" s="248">
        <v>5.9364779089025002E-2</v>
      </c>
      <c r="AZ90" s="248">
        <v>5.94616030433213E-2</v>
      </c>
      <c r="BA90" s="248">
        <v>5.9571462454008302E-2</v>
      </c>
      <c r="BB90" s="248">
        <v>5.96659806474336E-2</v>
      </c>
      <c r="BC90" s="248">
        <v>5.9754541746145702E-2</v>
      </c>
      <c r="BD90" s="248">
        <v>5.98620969782779E-2</v>
      </c>
      <c r="BE90" s="248">
        <v>5.9939776013347199E-2</v>
      </c>
      <c r="BF90" s="248">
        <v>5.99836850108953E-2</v>
      </c>
      <c r="BG90" s="248">
        <v>6.00367506553105E-2</v>
      </c>
      <c r="BH90" s="248">
        <v>6.01312996723041E-2</v>
      </c>
      <c r="BI90" s="248">
        <v>6.0206326413100801E-2</v>
      </c>
      <c r="BJ90" s="248">
        <v>6.0288231889943297E-2</v>
      </c>
      <c r="BK90" s="248">
        <v>6.0341322031215998E-2</v>
      </c>
      <c r="BL90" s="248">
        <v>6.0413371733070098E-2</v>
      </c>
      <c r="BM90" s="248">
        <v>6.0478081312230099E-2</v>
      </c>
      <c r="BN90" s="248">
        <v>6.0570040111740102E-2</v>
      </c>
      <c r="BO90" s="248">
        <v>6.0567724033010799E-2</v>
      </c>
      <c r="BP90" s="248">
        <v>6.0582879158879603E-2</v>
      </c>
      <c r="BQ90" s="248">
        <v>6.0597904873152302E-2</v>
      </c>
      <c r="BR90" s="248">
        <v>6.0611982457194097E-2</v>
      </c>
      <c r="BS90" s="248">
        <v>6.0610773263241803E-2</v>
      </c>
      <c r="BT90" s="248">
        <v>6.0608433710123803E-2</v>
      </c>
      <c r="BU90" s="248">
        <v>6.0588567256444001E-2</v>
      </c>
      <c r="BV90" s="248">
        <v>6.0576311261874398E-2</v>
      </c>
      <c r="BW90" s="248">
        <v>6.0485730676090303E-2</v>
      </c>
      <c r="BX90" s="248">
        <v>6.0391123247879402E-2</v>
      </c>
      <c r="BY90" s="248">
        <v>6.0228767923441201E-2</v>
      </c>
      <c r="BZ90" s="248">
        <v>6.0043215912228103E-2</v>
      </c>
      <c r="CA90" s="248">
        <v>5.9658142687568097E-2</v>
      </c>
      <c r="CB90" s="248">
        <v>5.9379438888521603E-2</v>
      </c>
      <c r="CC90" s="248">
        <v>5.9261342984066198E-2</v>
      </c>
      <c r="CD90" s="248">
        <v>5.9247115005910102E-2</v>
      </c>
      <c r="CE90" s="248">
        <v>5.9232068553816103E-2</v>
      </c>
      <c r="CF90" s="248">
        <v>5.9218163467040001E-2</v>
      </c>
      <c r="CG90" s="248">
        <v>5.9189797176154101E-2</v>
      </c>
      <c r="CH90" s="248">
        <v>5.9197769715211297E-2</v>
      </c>
      <c r="CI90" s="248">
        <v>5.9201024915024499E-2</v>
      </c>
      <c r="CJ90" s="248">
        <v>5.9175195393834902E-2</v>
      </c>
      <c r="CK90" s="248">
        <v>5.9191796245559598E-2</v>
      </c>
      <c r="CL90" s="248">
        <v>5.9237331036720402E-2</v>
      </c>
      <c r="CM90" s="248">
        <v>5.9262644561485403E-2</v>
      </c>
      <c r="CN90" s="248">
        <v>5.93505676649397E-2</v>
      </c>
      <c r="CO90" s="248">
        <v>5.9456986842648399E-2</v>
      </c>
      <c r="CP90" s="248">
        <v>5.9656569911625698E-2</v>
      </c>
      <c r="CQ90" s="248">
        <v>5.9781941283608003E-2</v>
      </c>
      <c r="CR90" s="248">
        <v>5.9965038544309297E-2</v>
      </c>
      <c r="CS90" s="248">
        <v>6.0222096904600897E-2</v>
      </c>
      <c r="CT90" s="248">
        <v>6.0490222695424999E-2</v>
      </c>
      <c r="CU90" s="248">
        <v>6.0701603948143397E-2</v>
      </c>
      <c r="CV90" s="248">
        <v>6.0925069056878597E-2</v>
      </c>
      <c r="CW90" s="248">
        <v>6.1124023374680897E-2</v>
      </c>
      <c r="CX90" s="3" t="s">
        <v>295</v>
      </c>
      <c r="CZ90" s="3" t="s">
        <v>323</v>
      </c>
    </row>
    <row r="91" spans="1:104" x14ac:dyDescent="0.2">
      <c r="A91" s="243" t="s">
        <v>251</v>
      </c>
      <c r="B91" s="212" t="s">
        <v>329</v>
      </c>
      <c r="C91" s="212" t="s">
        <v>330</v>
      </c>
      <c r="D91" s="249">
        <v>41318</v>
      </c>
      <c r="F91" s="248">
        <v>5.7478660407485498E-2</v>
      </c>
      <c r="G91" s="248">
        <v>5.77517731899648E-2</v>
      </c>
      <c r="H91" s="248">
        <v>5.7888704088916901E-2</v>
      </c>
      <c r="I91" s="248">
        <v>5.8052628978824801E-2</v>
      </c>
      <c r="J91" s="248">
        <v>5.8184176214513002E-2</v>
      </c>
      <c r="K91" s="248">
        <v>5.8308201314073403E-2</v>
      </c>
      <c r="L91" s="248">
        <v>5.8357302669458898E-2</v>
      </c>
      <c r="M91" s="248">
        <v>5.833381823962E-2</v>
      </c>
      <c r="N91" s="248">
        <v>5.8406677883785799E-2</v>
      </c>
      <c r="O91" s="248">
        <v>5.8327115458317202E-2</v>
      </c>
      <c r="P91" s="248">
        <v>5.8420627506546703E-2</v>
      </c>
      <c r="Q91" s="248">
        <v>5.8291195443188698E-2</v>
      </c>
      <c r="R91" s="248">
        <v>5.8258288373863903E-2</v>
      </c>
      <c r="S91" s="248">
        <v>5.8085920750382901E-2</v>
      </c>
      <c r="T91" s="248">
        <v>5.7991324528119302E-2</v>
      </c>
      <c r="U91" s="248">
        <v>5.78661440455214E-2</v>
      </c>
      <c r="V91" s="248">
        <v>5.75311346388023E-2</v>
      </c>
      <c r="W91" s="248">
        <v>5.7301938884913403E-2</v>
      </c>
      <c r="X91" s="248">
        <v>5.70154262859556E-2</v>
      </c>
      <c r="Y91" s="248">
        <v>5.6627355213969902E-2</v>
      </c>
      <c r="Z91" s="248">
        <v>5.6021894805138403E-2</v>
      </c>
      <c r="AA91" s="248">
        <v>5.5531774384615998E-2</v>
      </c>
      <c r="AB91" s="248">
        <v>5.4971393440259801E-2</v>
      </c>
      <c r="AC91" s="248">
        <v>5.45361037273989E-2</v>
      </c>
      <c r="AD91" s="248">
        <v>5.3863874894437301E-2</v>
      </c>
      <c r="AE91" s="248">
        <v>5.3438854288152697E-2</v>
      </c>
      <c r="AF91" s="248">
        <v>5.3160330126613399E-2</v>
      </c>
      <c r="AG91" s="248">
        <v>5.2940825565194798E-2</v>
      </c>
      <c r="AH91" s="248">
        <v>5.28546882955176E-2</v>
      </c>
      <c r="AI91" s="248">
        <v>5.2898071399722697E-2</v>
      </c>
      <c r="AJ91" s="248">
        <v>5.3025324110846303E-2</v>
      </c>
      <c r="AK91" s="248">
        <v>5.3133223878516003E-2</v>
      </c>
      <c r="AL91" s="248">
        <v>5.3172143030795399E-2</v>
      </c>
      <c r="AM91" s="248">
        <v>5.3196795337558403E-2</v>
      </c>
      <c r="AN91" s="248">
        <v>5.3279633887303002E-2</v>
      </c>
      <c r="AO91" s="248">
        <v>5.33406379655108E-2</v>
      </c>
      <c r="AP91" s="248">
        <v>5.3372196100101403E-2</v>
      </c>
      <c r="AQ91" s="248">
        <v>5.3451476099950997E-2</v>
      </c>
      <c r="AR91" s="248">
        <v>5.3495905305093398E-2</v>
      </c>
      <c r="AS91" s="248">
        <v>5.3580670674756102E-2</v>
      </c>
      <c r="AT91" s="248">
        <v>5.3629000640452097E-2</v>
      </c>
      <c r="AU91" s="248">
        <v>5.36977744750557E-2</v>
      </c>
      <c r="AV91" s="248">
        <v>5.3814474478024003E-2</v>
      </c>
      <c r="AW91" s="248">
        <v>5.3939140663787397E-2</v>
      </c>
      <c r="AX91" s="248">
        <v>5.4041116269468503E-2</v>
      </c>
      <c r="AY91" s="248">
        <v>5.4187966722327001E-2</v>
      </c>
      <c r="AZ91" s="248">
        <v>5.4344026296284702E-2</v>
      </c>
      <c r="BA91" s="248">
        <v>5.4516132627681901E-2</v>
      </c>
      <c r="BB91" s="248">
        <v>5.4660693273183597E-2</v>
      </c>
      <c r="BC91" s="248">
        <v>5.4793632537433398E-2</v>
      </c>
      <c r="BD91" s="248">
        <v>5.4952253673216503E-2</v>
      </c>
      <c r="BE91" s="248">
        <v>5.5065108374615201E-2</v>
      </c>
      <c r="BF91" s="248">
        <v>5.51283268125385E-2</v>
      </c>
      <c r="BG91" s="248">
        <v>5.5204212635210401E-2</v>
      </c>
      <c r="BH91" s="248">
        <v>5.53381192388782E-2</v>
      </c>
      <c r="BI91" s="248">
        <v>5.5443281771474999E-2</v>
      </c>
      <c r="BJ91" s="248">
        <v>5.5557070907642003E-2</v>
      </c>
      <c r="BK91" s="248">
        <v>5.5630299178977702E-2</v>
      </c>
      <c r="BL91" s="248">
        <v>5.5729055529021902E-2</v>
      </c>
      <c r="BM91" s="248">
        <v>5.5817173096231201E-2</v>
      </c>
      <c r="BN91" s="248">
        <v>5.5941516056426999E-2</v>
      </c>
      <c r="BO91" s="248">
        <v>5.5938396506380099E-2</v>
      </c>
      <c r="BP91" s="248">
        <v>5.5958798028482401E-2</v>
      </c>
      <c r="BQ91" s="248">
        <v>5.5978999727936601E-2</v>
      </c>
      <c r="BR91" s="248">
        <v>5.5997903822969902E-2</v>
      </c>
      <c r="BS91" s="248">
        <v>5.5996280917962001E-2</v>
      </c>
      <c r="BT91" s="248">
        <v>5.5993140456413702E-2</v>
      </c>
      <c r="BU91" s="248">
        <v>5.5966448517237699E-2</v>
      </c>
      <c r="BV91" s="248">
        <v>5.5949959662896301E-2</v>
      </c>
      <c r="BW91" s="248">
        <v>5.5827554885046503E-2</v>
      </c>
      <c r="BX91" s="248">
        <v>5.56986344217145E-2</v>
      </c>
      <c r="BY91" s="248">
        <v>5.5474561171239098E-2</v>
      </c>
      <c r="BZ91" s="248">
        <v>5.5213421109351797E-2</v>
      </c>
      <c r="CA91" s="248">
        <v>5.4648815966918597E-2</v>
      </c>
      <c r="CB91" s="248">
        <v>5.4211893698167299E-2</v>
      </c>
      <c r="CC91" s="248">
        <v>5.4015628774321402E-2</v>
      </c>
      <c r="CD91" s="248">
        <v>5.3991387285963997E-2</v>
      </c>
      <c r="CE91" s="248">
        <v>5.39655937074053E-2</v>
      </c>
      <c r="CF91" s="248">
        <v>5.3941606944308003E-2</v>
      </c>
      <c r="CG91" s="248">
        <v>5.3892203202252201E-2</v>
      </c>
      <c r="CH91" s="248">
        <v>5.3906154439238803E-2</v>
      </c>
      <c r="CI91" s="248">
        <v>5.3911835671061399E-2</v>
      </c>
      <c r="CJ91" s="248">
        <v>5.3866511824185899E-2</v>
      </c>
      <c r="CK91" s="248">
        <v>5.3895706368502001E-2</v>
      </c>
      <c r="CL91" s="248">
        <v>5.3974633808982202E-2</v>
      </c>
      <c r="CM91" s="248">
        <v>5.40178393526414E-2</v>
      </c>
      <c r="CN91" s="248">
        <v>5.4164661559298E-2</v>
      </c>
      <c r="CO91" s="248">
        <v>5.4336685957147801E-2</v>
      </c>
      <c r="CP91" s="248">
        <v>5.4646430351488001E-2</v>
      </c>
      <c r="CQ91" s="248">
        <v>5.4834319853796901E-2</v>
      </c>
      <c r="CR91" s="248">
        <v>5.5101528931585798E-2</v>
      </c>
      <c r="CS91" s="248">
        <v>5.5465271195313803E-2</v>
      </c>
      <c r="CT91" s="248">
        <v>5.5833648156189297E-2</v>
      </c>
      <c r="CU91" s="248">
        <v>5.6117749238229701E-2</v>
      </c>
      <c r="CV91" s="248">
        <v>5.6413085556705801E-2</v>
      </c>
      <c r="CW91" s="248">
        <v>5.6672311852592E-2</v>
      </c>
      <c r="CX91" s="3" t="s">
        <v>295</v>
      </c>
      <c r="CZ91" s="3" t="s">
        <v>323</v>
      </c>
    </row>
    <row r="92" spans="1:104" x14ac:dyDescent="0.2">
      <c r="A92" s="243" t="s">
        <v>248</v>
      </c>
      <c r="B92" s="212" t="s">
        <v>329</v>
      </c>
      <c r="C92" s="212" t="s">
        <v>330</v>
      </c>
      <c r="D92" s="249">
        <v>41319</v>
      </c>
      <c r="F92" s="248">
        <v>6.13394666551354E-2</v>
      </c>
      <c r="G92" s="248">
        <v>6.1465452128099299E-2</v>
      </c>
      <c r="H92" s="248">
        <v>6.1567247952422001E-2</v>
      </c>
      <c r="I92" s="248">
        <v>6.16177477065947E-2</v>
      </c>
      <c r="J92" s="248">
        <v>6.1732999350280898E-2</v>
      </c>
      <c r="K92" s="248">
        <v>6.1698317198973798E-2</v>
      </c>
      <c r="L92" s="248">
        <v>6.1764535202681999E-2</v>
      </c>
      <c r="M92" s="248">
        <v>6.1735659290421102E-2</v>
      </c>
      <c r="N92" s="248">
        <v>6.1739143202161097E-2</v>
      </c>
      <c r="O92" s="248">
        <v>6.1723582253056998E-2</v>
      </c>
      <c r="P92" s="248">
        <v>6.1653895263363401E-2</v>
      </c>
      <c r="Q92" s="248">
        <v>6.1594541614759198E-2</v>
      </c>
      <c r="R92" s="248">
        <v>6.1484554195284799E-2</v>
      </c>
      <c r="S92" s="248">
        <v>6.1418362146445998E-2</v>
      </c>
      <c r="T92" s="248">
        <v>6.1321920570608202E-2</v>
      </c>
      <c r="U92" s="248">
        <v>6.1197339627252698E-2</v>
      </c>
      <c r="V92" s="248">
        <v>6.1033701903234802E-2</v>
      </c>
      <c r="W92" s="248">
        <v>6.07924279154093E-2</v>
      </c>
      <c r="X92" s="248">
        <v>6.0585752455299402E-2</v>
      </c>
      <c r="Y92" s="248">
        <v>6.0333714212150898E-2</v>
      </c>
      <c r="Z92" s="248">
        <v>5.9958177874079199E-2</v>
      </c>
      <c r="AA92" s="248">
        <v>5.9645464841939701E-2</v>
      </c>
      <c r="AB92" s="248">
        <v>5.93430816582384E-2</v>
      </c>
      <c r="AC92" s="248">
        <v>5.9123395719495403E-2</v>
      </c>
      <c r="AD92" s="248">
        <v>5.88597233129542E-2</v>
      </c>
      <c r="AE92" s="248">
        <v>5.8734781988541797E-2</v>
      </c>
      <c r="AF92" s="248">
        <v>5.86921296823463E-2</v>
      </c>
      <c r="AG92" s="248">
        <v>5.8686723064049998E-2</v>
      </c>
      <c r="AH92" s="248">
        <v>5.8688816335597603E-2</v>
      </c>
      <c r="AI92" s="248">
        <v>5.8686628843198099E-2</v>
      </c>
      <c r="AJ92" s="248">
        <v>5.8694492110309901E-2</v>
      </c>
      <c r="AK92" s="248">
        <v>5.8722495640442199E-2</v>
      </c>
      <c r="AL92" s="248">
        <v>5.87472103727067E-2</v>
      </c>
      <c r="AM92" s="248">
        <v>5.8786407425306199E-2</v>
      </c>
      <c r="AN92" s="248">
        <v>5.8844275748073098E-2</v>
      </c>
      <c r="AO92" s="248">
        <v>5.8909047809145201E-2</v>
      </c>
      <c r="AP92" s="248">
        <v>5.8963711196018703E-2</v>
      </c>
      <c r="AQ92" s="248">
        <v>5.9028149472592301E-2</v>
      </c>
      <c r="AR92" s="248">
        <v>5.9113697625782897E-2</v>
      </c>
      <c r="AS92" s="248">
        <v>5.9208285645736103E-2</v>
      </c>
      <c r="AT92" s="248">
        <v>5.9274970285504297E-2</v>
      </c>
      <c r="AU92" s="248">
        <v>5.9342942150247602E-2</v>
      </c>
      <c r="AV92" s="248">
        <v>5.9461192931251503E-2</v>
      </c>
      <c r="AW92" s="248">
        <v>5.9552198632053403E-2</v>
      </c>
      <c r="AX92" s="248">
        <v>5.9640483466789802E-2</v>
      </c>
      <c r="AY92" s="248">
        <v>5.9757536921436497E-2</v>
      </c>
      <c r="AZ92" s="248">
        <v>5.9864081486986402E-2</v>
      </c>
      <c r="BA92" s="248">
        <v>5.9959340293627997E-2</v>
      </c>
      <c r="BB92" s="248">
        <v>6.0076149947514999E-2</v>
      </c>
      <c r="BC92" s="248">
        <v>6.0192241646642698E-2</v>
      </c>
      <c r="BD92" s="248">
        <v>6.0271085551872897E-2</v>
      </c>
      <c r="BE92" s="248">
        <v>6.0323501737595098E-2</v>
      </c>
      <c r="BF92" s="248">
        <v>6.0325252282083602E-2</v>
      </c>
      <c r="BG92" s="248">
        <v>6.0366579906444701E-2</v>
      </c>
      <c r="BH92" s="248">
        <v>6.04526867621413E-2</v>
      </c>
      <c r="BI92" s="248">
        <v>6.0526568007793401E-2</v>
      </c>
      <c r="BJ92" s="248">
        <v>6.0574946776892499E-2</v>
      </c>
      <c r="BK92" s="248">
        <v>6.0587685765393098E-2</v>
      </c>
      <c r="BL92" s="248">
        <v>6.0649001157559002E-2</v>
      </c>
      <c r="BM92" s="248">
        <v>6.0722217682004601E-2</v>
      </c>
      <c r="BN92" s="248">
        <v>6.0762129279223101E-2</v>
      </c>
      <c r="BO92" s="248">
        <v>6.0768027804692301E-2</v>
      </c>
      <c r="BP92" s="248">
        <v>6.0770663710275202E-2</v>
      </c>
      <c r="BQ92" s="248">
        <v>6.08077860193958E-2</v>
      </c>
      <c r="BR92" s="248">
        <v>6.0827132660079303E-2</v>
      </c>
      <c r="BS92" s="248">
        <v>6.0799845146910697E-2</v>
      </c>
      <c r="BT92" s="248">
        <v>6.0823937303261202E-2</v>
      </c>
      <c r="BU92" s="248">
        <v>6.0819057227674701E-2</v>
      </c>
      <c r="BV92" s="248">
        <v>6.0872785111999603E-2</v>
      </c>
      <c r="BW92" s="248">
        <v>6.0859433969671001E-2</v>
      </c>
      <c r="BX92" s="248">
        <v>6.0771430047021097E-2</v>
      </c>
      <c r="BY92" s="248">
        <v>6.0603941266815599E-2</v>
      </c>
      <c r="BZ92" s="248">
        <v>6.0478523093659697E-2</v>
      </c>
      <c r="CA92" s="248">
        <v>6.0163015295467602E-2</v>
      </c>
      <c r="CB92" s="248">
        <v>5.9791930840988099E-2</v>
      </c>
      <c r="CC92" s="248">
        <v>5.9666518990996897E-2</v>
      </c>
      <c r="CD92" s="248">
        <v>5.9661431743244502E-2</v>
      </c>
      <c r="CE92" s="248">
        <v>5.96626666885261E-2</v>
      </c>
      <c r="CF92" s="248">
        <v>5.9658268956001799E-2</v>
      </c>
      <c r="CG92" s="248">
        <v>5.9680410373606697E-2</v>
      </c>
      <c r="CH92" s="248">
        <v>5.9724859807906101E-2</v>
      </c>
      <c r="CI92" s="248">
        <v>5.9738670230446198E-2</v>
      </c>
      <c r="CJ92" s="248">
        <v>5.97831985696613E-2</v>
      </c>
      <c r="CK92" s="248">
        <v>5.98280771861565E-2</v>
      </c>
      <c r="CL92" s="248">
        <v>5.9969051399147898E-2</v>
      </c>
      <c r="CM92" s="248">
        <v>6.00742989531622E-2</v>
      </c>
      <c r="CN92" s="248">
        <v>6.0202911080112803E-2</v>
      </c>
      <c r="CO92" s="248">
        <v>6.0390562747955602E-2</v>
      </c>
      <c r="CP92" s="248">
        <v>6.0640646396092297E-2</v>
      </c>
      <c r="CQ92" s="248">
        <v>6.0874987566848497E-2</v>
      </c>
      <c r="CR92" s="248">
        <v>6.1106123217757997E-2</v>
      </c>
      <c r="CS92" s="248">
        <v>6.1434238722125403E-2</v>
      </c>
      <c r="CT92" s="248">
        <v>6.1728935520671199E-2</v>
      </c>
      <c r="CU92" s="248">
        <v>6.2003423991591498E-2</v>
      </c>
      <c r="CV92" s="248">
        <v>6.2313190424537E-2</v>
      </c>
      <c r="CW92" s="248">
        <v>6.2527740682242705E-2</v>
      </c>
      <c r="CX92" s="3" t="s">
        <v>296</v>
      </c>
      <c r="CZ92" s="3" t="s">
        <v>323</v>
      </c>
    </row>
    <row r="93" spans="1:104" x14ac:dyDescent="0.2">
      <c r="A93" s="243" t="s">
        <v>251</v>
      </c>
      <c r="B93" s="212" t="s">
        <v>329</v>
      </c>
      <c r="C93" s="212" t="s">
        <v>330</v>
      </c>
      <c r="D93" s="249">
        <v>41319</v>
      </c>
      <c r="F93" s="248">
        <v>5.6949589891412501E-2</v>
      </c>
      <c r="G93" s="248">
        <v>5.71102529894503E-2</v>
      </c>
      <c r="H93" s="248">
        <v>5.7239334520926999E-2</v>
      </c>
      <c r="I93" s="248">
        <v>5.73031391165406E-2</v>
      </c>
      <c r="J93" s="248">
        <v>5.7448207295657298E-2</v>
      </c>
      <c r="K93" s="248">
        <v>5.7404630958367897E-2</v>
      </c>
      <c r="L93" s="248">
        <v>5.74877733503825E-2</v>
      </c>
      <c r="M93" s="248">
        <v>5.7451546643355597E-2</v>
      </c>
      <c r="N93" s="248">
        <v>5.7455919838942798E-2</v>
      </c>
      <c r="O93" s="248">
        <v>5.7436381750796302E-2</v>
      </c>
      <c r="P93" s="248">
        <v>5.7348719146216198E-2</v>
      </c>
      <c r="Q93" s="248">
        <v>5.7273837679054397E-2</v>
      </c>
      <c r="R93" s="248">
        <v>5.7134523893023197E-2</v>
      </c>
      <c r="S93" s="248">
        <v>5.7050322261615903E-2</v>
      </c>
      <c r="T93" s="248">
        <v>5.6927130816888799E-2</v>
      </c>
      <c r="U93" s="248">
        <v>5.6767048941157403E-2</v>
      </c>
      <c r="V93" s="248">
        <v>5.6555030001746803E-2</v>
      </c>
      <c r="W93" s="248">
        <v>5.6238358684135598E-2</v>
      </c>
      <c r="X93" s="248">
        <v>5.5962663066616798E-2</v>
      </c>
      <c r="Y93" s="248">
        <v>5.5619830067184899E-2</v>
      </c>
      <c r="Z93" s="248">
        <v>5.5091651168715103E-2</v>
      </c>
      <c r="AA93" s="248">
        <v>5.4629563878731802E-2</v>
      </c>
      <c r="AB93" s="248">
        <v>5.41523405915229E-2</v>
      </c>
      <c r="AC93" s="248">
        <v>5.3773797588419499E-2</v>
      </c>
      <c r="AD93" s="248">
        <v>5.3240572736696801E-2</v>
      </c>
      <c r="AE93" s="248">
        <v>5.2890730391695798E-2</v>
      </c>
      <c r="AF93" s="248">
        <v>5.2676932930848998E-2</v>
      </c>
      <c r="AG93" s="248">
        <v>5.2570490126476403E-2</v>
      </c>
      <c r="AH93" s="248">
        <v>5.2527744670679298E-2</v>
      </c>
      <c r="AI93" s="248">
        <v>5.2584593032313498E-2</v>
      </c>
      <c r="AJ93" s="248">
        <v>5.2696577586753598E-2</v>
      </c>
      <c r="AK93" s="248">
        <v>5.2843387513540702E-2</v>
      </c>
      <c r="AL93" s="248">
        <v>5.2934146032169602E-2</v>
      </c>
      <c r="AM93" s="248">
        <v>5.3053630057069298E-2</v>
      </c>
      <c r="AN93" s="248">
        <v>5.3203725543433299E-2</v>
      </c>
      <c r="AO93" s="248">
        <v>5.3352083492708202E-2</v>
      </c>
      <c r="AP93" s="248">
        <v>5.3467460032590598E-2</v>
      </c>
      <c r="AQ93" s="248">
        <v>5.3595573990118099E-2</v>
      </c>
      <c r="AR93" s="248">
        <v>5.3756142919187802E-2</v>
      </c>
      <c r="AS93" s="248">
        <v>5.3924476734993801E-2</v>
      </c>
      <c r="AT93" s="248">
        <v>5.4038716101187802E-2</v>
      </c>
      <c r="AU93" s="248">
        <v>5.4152110682057102E-2</v>
      </c>
      <c r="AV93" s="248">
        <v>5.4343374545969297E-2</v>
      </c>
      <c r="AW93" s="248">
        <v>5.4486292034558799E-2</v>
      </c>
      <c r="AX93" s="248">
        <v>5.4621985429500003E-2</v>
      </c>
      <c r="AY93" s="248">
        <v>5.4798089994188698E-2</v>
      </c>
      <c r="AZ93" s="248">
        <v>5.4955153797621503E-2</v>
      </c>
      <c r="BA93" s="248">
        <v>5.5093325465821297E-2</v>
      </c>
      <c r="BB93" s="248">
        <v>5.5260208356801302E-2</v>
      </c>
      <c r="BC93" s="248">
        <v>5.5423609581970602E-2</v>
      </c>
      <c r="BD93" s="248">
        <v>5.5533333661870798E-2</v>
      </c>
      <c r="BE93" s="248">
        <v>5.5605763945758599E-2</v>
      </c>
      <c r="BF93" s="248">
        <v>5.5608176095601897E-2</v>
      </c>
      <c r="BG93" s="248">
        <v>5.5664999137055103E-2</v>
      </c>
      <c r="BH93" s="248">
        <v>5.5782655435492601E-2</v>
      </c>
      <c r="BI93" s="248">
        <v>5.58828596674599E-2</v>
      </c>
      <c r="BJ93" s="248">
        <v>5.5948122872925297E-2</v>
      </c>
      <c r="BK93" s="248">
        <v>5.5965263150762001E-2</v>
      </c>
      <c r="BL93" s="248">
        <v>5.6047510667861802E-2</v>
      </c>
      <c r="BM93" s="248">
        <v>5.6145195662031598E-2</v>
      </c>
      <c r="BN93" s="248">
        <v>5.6198214614842402E-2</v>
      </c>
      <c r="BO93" s="248">
        <v>5.6206036864808497E-2</v>
      </c>
      <c r="BP93" s="248">
        <v>5.6209531332384703E-2</v>
      </c>
      <c r="BQ93" s="248">
        <v>5.6258673476446801E-2</v>
      </c>
      <c r="BR93" s="248">
        <v>5.6284232140167999E-2</v>
      </c>
      <c r="BS93" s="248">
        <v>5.6248172578933602E-2</v>
      </c>
      <c r="BT93" s="248">
        <v>5.62800132203456E-2</v>
      </c>
      <c r="BU93" s="248">
        <v>5.6273568063795701E-2</v>
      </c>
      <c r="BV93" s="248">
        <v>5.6344404718082899E-2</v>
      </c>
      <c r="BW93" s="248">
        <v>5.6326827014743903E-2</v>
      </c>
      <c r="BX93" s="248">
        <v>5.6210547151279301E-2</v>
      </c>
      <c r="BY93" s="248">
        <v>5.5987108398036098E-2</v>
      </c>
      <c r="BZ93" s="248">
        <v>5.5817772881794799E-2</v>
      </c>
      <c r="CA93" s="248">
        <v>5.5382687081249403E-2</v>
      </c>
      <c r="CB93" s="248">
        <v>5.48491050508432E-2</v>
      </c>
      <c r="CC93" s="248">
        <v>5.4661508359083899E-2</v>
      </c>
      <c r="CD93" s="248">
        <v>5.4653802377720703E-2</v>
      </c>
      <c r="CE93" s="248">
        <v>5.4655673763809497E-2</v>
      </c>
      <c r="CF93" s="248">
        <v>5.4649007459746601E-2</v>
      </c>
      <c r="CG93" s="248">
        <v>5.46825101649124E-2</v>
      </c>
      <c r="CH93" s="248">
        <v>5.4749326864852697E-2</v>
      </c>
      <c r="CI93" s="248">
        <v>5.4769971670930999E-2</v>
      </c>
      <c r="CJ93" s="248">
        <v>5.4836182138570902E-2</v>
      </c>
      <c r="CK93" s="248">
        <v>5.4902392749574598E-2</v>
      </c>
      <c r="CL93" s="248">
        <v>5.5107302014002102E-2</v>
      </c>
      <c r="CM93" s="248">
        <v>5.5257584049248E-2</v>
      </c>
      <c r="CN93" s="248">
        <v>5.5438514475660901E-2</v>
      </c>
      <c r="CO93" s="248">
        <v>5.5697867187396798E-2</v>
      </c>
      <c r="CP93" s="248">
        <v>5.6036327872846903E-2</v>
      </c>
      <c r="CQ93" s="248">
        <v>5.6347302841218902E-2</v>
      </c>
      <c r="CR93" s="248">
        <v>5.6649119668614203E-2</v>
      </c>
      <c r="CS93" s="248">
        <v>5.7070543976582899E-2</v>
      </c>
      <c r="CT93" s="248">
        <v>5.7443104726902998E-2</v>
      </c>
      <c r="CU93" s="248">
        <v>5.7785811040069301E-2</v>
      </c>
      <c r="CV93" s="248">
        <v>5.8168235258306403E-2</v>
      </c>
      <c r="CW93" s="248">
        <v>5.8430722758427797E-2</v>
      </c>
      <c r="CX93" s="3" t="s">
        <v>296</v>
      </c>
      <c r="CZ93" s="3" t="s">
        <v>323</v>
      </c>
    </row>
    <row r="94" spans="1:104" x14ac:dyDescent="0.2">
      <c r="A94" s="243" t="s">
        <v>248</v>
      </c>
      <c r="B94" s="212" t="s">
        <v>329</v>
      </c>
      <c r="C94" s="212" t="s">
        <v>330</v>
      </c>
      <c r="D94" s="249">
        <v>41320</v>
      </c>
      <c r="F94" s="248">
        <v>6.2711664378905102E-2</v>
      </c>
      <c r="G94" s="248">
        <v>6.2920899883872006E-2</v>
      </c>
      <c r="H94" s="248">
        <v>6.2948950742134593E-2</v>
      </c>
      <c r="I94" s="248">
        <v>6.3141362269354503E-2</v>
      </c>
      <c r="J94" s="248">
        <v>6.3176834641754803E-2</v>
      </c>
      <c r="K94" s="248">
        <v>6.3359706572846203E-2</v>
      </c>
      <c r="L94" s="248">
        <v>6.3221621604166195E-2</v>
      </c>
      <c r="M94" s="248">
        <v>6.3303231289300793E-2</v>
      </c>
      <c r="N94" s="248">
        <v>6.3261196109168596E-2</v>
      </c>
      <c r="O94" s="248">
        <v>6.3327150504928001E-2</v>
      </c>
      <c r="P94" s="248">
        <v>6.3290677658337E-2</v>
      </c>
      <c r="Q94" s="248">
        <v>6.3238127267775196E-2</v>
      </c>
      <c r="R94" s="248">
        <v>6.3136774265207404E-2</v>
      </c>
      <c r="S94" s="248">
        <v>6.3017704361360005E-2</v>
      </c>
      <c r="T94" s="248">
        <v>6.3007442420676504E-2</v>
      </c>
      <c r="U94" s="248">
        <v>6.2935455669508894E-2</v>
      </c>
      <c r="V94" s="248">
        <v>6.2544788949720598E-2</v>
      </c>
      <c r="W94" s="248">
        <v>6.23430641846692E-2</v>
      </c>
      <c r="X94" s="248">
        <v>6.2058596238488702E-2</v>
      </c>
      <c r="Y94" s="248">
        <v>6.1779848251038098E-2</v>
      </c>
      <c r="Z94" s="248">
        <v>6.1244018433686202E-2</v>
      </c>
      <c r="AA94" s="248">
        <v>6.08329883208404E-2</v>
      </c>
      <c r="AB94" s="248">
        <v>6.04247762245569E-2</v>
      </c>
      <c r="AC94" s="248">
        <v>6.00462275761258E-2</v>
      </c>
      <c r="AD94" s="248">
        <v>5.9528518594915203E-2</v>
      </c>
      <c r="AE94" s="248">
        <v>5.9225886407025599E-2</v>
      </c>
      <c r="AF94" s="248">
        <v>5.9000663348993197E-2</v>
      </c>
      <c r="AG94" s="248">
        <v>5.89075273153166E-2</v>
      </c>
      <c r="AH94" s="248">
        <v>5.8858432426553198E-2</v>
      </c>
      <c r="AI94" s="248">
        <v>5.8894517447428199E-2</v>
      </c>
      <c r="AJ94" s="248">
        <v>5.8942674889145397E-2</v>
      </c>
      <c r="AK94" s="248">
        <v>5.8999036627135001E-2</v>
      </c>
      <c r="AL94" s="248">
        <v>5.9018997101091999E-2</v>
      </c>
      <c r="AM94" s="248">
        <v>5.90458134832679E-2</v>
      </c>
      <c r="AN94" s="248">
        <v>5.9082089648289801E-2</v>
      </c>
      <c r="AO94" s="248">
        <v>5.9118592287659998E-2</v>
      </c>
      <c r="AP94" s="248">
        <v>5.9120784062993897E-2</v>
      </c>
      <c r="AQ94" s="248">
        <v>5.9132853916338199E-2</v>
      </c>
      <c r="AR94" s="248">
        <v>5.9151328826428103E-2</v>
      </c>
      <c r="AS94" s="248">
        <v>5.9175716922661402E-2</v>
      </c>
      <c r="AT94" s="248">
        <v>5.9195006222164698E-2</v>
      </c>
      <c r="AU94" s="248">
        <v>5.9211471884717898E-2</v>
      </c>
      <c r="AV94" s="248">
        <v>5.9229823203901903E-2</v>
      </c>
      <c r="AW94" s="248">
        <v>5.9308575898193702E-2</v>
      </c>
      <c r="AX94" s="248">
        <v>5.9338214956322903E-2</v>
      </c>
      <c r="AY94" s="248">
        <v>5.9379652094752197E-2</v>
      </c>
      <c r="AZ94" s="248">
        <v>5.9424672025618998E-2</v>
      </c>
      <c r="BA94" s="248">
        <v>5.9480861394785603E-2</v>
      </c>
      <c r="BB94" s="248">
        <v>5.9523290881505403E-2</v>
      </c>
      <c r="BC94" s="248">
        <v>5.9560994739206001E-2</v>
      </c>
      <c r="BD94" s="248">
        <v>5.9581341278828498E-2</v>
      </c>
      <c r="BE94" s="248">
        <v>5.9608765485364902E-2</v>
      </c>
      <c r="BF94" s="248">
        <v>5.9615242819088997E-2</v>
      </c>
      <c r="BG94" s="248">
        <v>5.9609675635268401E-2</v>
      </c>
      <c r="BH94" s="248">
        <v>5.9691248024353001E-2</v>
      </c>
      <c r="BI94" s="248">
        <v>5.9720255659583499E-2</v>
      </c>
      <c r="BJ94" s="248">
        <v>5.9762094544863899E-2</v>
      </c>
      <c r="BK94" s="248">
        <v>5.9752802279638598E-2</v>
      </c>
      <c r="BL94" s="248">
        <v>5.9814212881302002E-2</v>
      </c>
      <c r="BM94" s="248">
        <v>5.9849030281820502E-2</v>
      </c>
      <c r="BN94" s="248">
        <v>5.99021639524695E-2</v>
      </c>
      <c r="BO94" s="248">
        <v>5.9952889319966403E-2</v>
      </c>
      <c r="BP94" s="248">
        <v>5.9993131916604797E-2</v>
      </c>
      <c r="BQ94" s="248">
        <v>5.9961342630915897E-2</v>
      </c>
      <c r="BR94" s="248">
        <v>5.9959928444260499E-2</v>
      </c>
      <c r="BS94" s="248">
        <v>5.9926157014552901E-2</v>
      </c>
      <c r="BT94" s="248">
        <v>5.9900856300291398E-2</v>
      </c>
      <c r="BU94" s="248">
        <v>5.9845844919088599E-2</v>
      </c>
      <c r="BV94" s="248">
        <v>5.9860352803675201E-2</v>
      </c>
      <c r="BW94" s="248">
        <v>5.97781395610077E-2</v>
      </c>
      <c r="BX94" s="248">
        <v>5.97203987096609E-2</v>
      </c>
      <c r="BY94" s="248">
        <v>5.9571828720041201E-2</v>
      </c>
      <c r="BZ94" s="248">
        <v>5.9458382807289198E-2</v>
      </c>
      <c r="CA94" s="248">
        <v>5.9230615476939801E-2</v>
      </c>
      <c r="CB94" s="248">
        <v>5.9072303137719502E-2</v>
      </c>
      <c r="CC94" s="248">
        <v>5.9003811647253102E-2</v>
      </c>
      <c r="CD94" s="248">
        <v>5.9004773122279898E-2</v>
      </c>
      <c r="CE94" s="248">
        <v>5.9011383397288099E-2</v>
      </c>
      <c r="CF94" s="248">
        <v>5.9023955140585199E-2</v>
      </c>
      <c r="CG94" s="248">
        <v>5.9053206048499902E-2</v>
      </c>
      <c r="CH94" s="248">
        <v>5.9050691935052302E-2</v>
      </c>
      <c r="CI94" s="248">
        <v>5.9058490138585502E-2</v>
      </c>
      <c r="CJ94" s="248">
        <v>5.9088745179234098E-2</v>
      </c>
      <c r="CK94" s="248">
        <v>5.9100745675355101E-2</v>
      </c>
      <c r="CL94" s="248">
        <v>5.9147722637055498E-2</v>
      </c>
      <c r="CM94" s="248">
        <v>5.9170015936929797E-2</v>
      </c>
      <c r="CN94" s="248">
        <v>5.9245085143632102E-2</v>
      </c>
      <c r="CO94" s="248">
        <v>5.9284612876042503E-2</v>
      </c>
      <c r="CP94" s="248">
        <v>5.9383175148242401E-2</v>
      </c>
      <c r="CQ94" s="248">
        <v>5.9464548918944302E-2</v>
      </c>
      <c r="CR94" s="248">
        <v>5.9574550897368003E-2</v>
      </c>
      <c r="CS94" s="248">
        <v>5.9695835192223497E-2</v>
      </c>
      <c r="CT94" s="248">
        <v>5.9840788502400197E-2</v>
      </c>
      <c r="CU94" s="248">
        <v>5.99530228390752E-2</v>
      </c>
      <c r="CV94" s="248">
        <v>6.0089532886722703E-2</v>
      </c>
      <c r="CW94" s="248">
        <v>6.0247939048303403E-2</v>
      </c>
      <c r="CX94" s="3" t="s">
        <v>297</v>
      </c>
      <c r="CZ94" s="3" t="s">
        <v>323</v>
      </c>
    </row>
    <row r="95" spans="1:104" x14ac:dyDescent="0.2">
      <c r="A95" s="243" t="s">
        <v>251</v>
      </c>
      <c r="B95" s="212" t="s">
        <v>329</v>
      </c>
      <c r="C95" s="212" t="s">
        <v>330</v>
      </c>
      <c r="D95" s="249">
        <v>41320</v>
      </c>
      <c r="F95" s="248">
        <v>5.865433253407E-2</v>
      </c>
      <c r="G95" s="248">
        <v>5.8907256487857301E-2</v>
      </c>
      <c r="H95" s="248">
        <v>5.8941052454493097E-2</v>
      </c>
      <c r="I95" s="248">
        <v>5.9172195036238301E-2</v>
      </c>
      <c r="J95" s="248">
        <v>5.9214682624289999E-2</v>
      </c>
      <c r="K95" s="248">
        <v>5.9433131082100597E-2</v>
      </c>
      <c r="L95" s="248">
        <v>5.9268273023584797E-2</v>
      </c>
      <c r="M95" s="248">
        <v>5.9365772320805602E-2</v>
      </c>
      <c r="N95" s="248">
        <v>5.93155770293173E-2</v>
      </c>
      <c r="O95" s="248">
        <v>5.93943121530821E-2</v>
      </c>
      <c r="P95" s="248">
        <v>5.9350787058528601E-2</v>
      </c>
      <c r="Q95" s="248">
        <v>5.9288008083975698E-2</v>
      </c>
      <c r="R95" s="248">
        <v>5.9166696900267303E-2</v>
      </c>
      <c r="S95" s="248">
        <v>5.90237797645475E-2</v>
      </c>
      <c r="T95" s="248">
        <v>5.9011441774238199E-2</v>
      </c>
      <c r="U95" s="248">
        <v>5.8924796662609698E-2</v>
      </c>
      <c r="V95" s="248">
        <v>5.84515025779574E-2</v>
      </c>
      <c r="W95" s="248">
        <v>5.8204895177891902E-2</v>
      </c>
      <c r="X95" s="248">
        <v>5.7854243213756498E-2</v>
      </c>
      <c r="Y95" s="248">
        <v>5.7506966314614397E-2</v>
      </c>
      <c r="Z95" s="248">
        <v>5.6827158723154303E-2</v>
      </c>
      <c r="AA95" s="248">
        <v>5.6291961047949E-2</v>
      </c>
      <c r="AB95" s="248">
        <v>5.5744624199845001E-2</v>
      </c>
      <c r="AC95" s="248">
        <v>5.5217707940933898E-2</v>
      </c>
      <c r="AD95" s="248">
        <v>5.4449421332010799E-2</v>
      </c>
      <c r="AE95" s="248">
        <v>5.3954947400936301E-2</v>
      </c>
      <c r="AF95" s="248">
        <v>5.3541811639428998E-2</v>
      </c>
      <c r="AG95" s="248">
        <v>5.3348764313988703E-2</v>
      </c>
      <c r="AH95" s="248">
        <v>5.3237533783874601E-2</v>
      </c>
      <c r="AI95" s="248">
        <v>5.3320082601486699E-2</v>
      </c>
      <c r="AJ95" s="248">
        <v>5.3423905182352398E-2</v>
      </c>
      <c r="AK95" s="248">
        <v>5.3538590899653099E-2</v>
      </c>
      <c r="AL95" s="248">
        <v>5.3577805756977903E-2</v>
      </c>
      <c r="AM95" s="248">
        <v>5.3629513855845898E-2</v>
      </c>
      <c r="AN95" s="248">
        <v>5.3697881035319098E-2</v>
      </c>
      <c r="AO95" s="248">
        <v>5.37650657347956E-2</v>
      </c>
      <c r="AP95" s="248">
        <v>5.3769053028340598E-2</v>
      </c>
      <c r="AQ95" s="248">
        <v>5.3790921216466399E-2</v>
      </c>
      <c r="AR95" s="248">
        <v>5.3824111692552502E-2</v>
      </c>
      <c r="AS95" s="248">
        <v>5.3867432616458301E-2</v>
      </c>
      <c r="AT95" s="248">
        <v>5.3901324545783898E-2</v>
      </c>
      <c r="AU95" s="248">
        <v>5.3930010725853003E-2</v>
      </c>
      <c r="AV95" s="248">
        <v>5.3961730296257199E-2</v>
      </c>
      <c r="AW95" s="248">
        <v>5.4095131889245397E-2</v>
      </c>
      <c r="AX95" s="248">
        <v>5.4144313752212299E-2</v>
      </c>
      <c r="AY95" s="248">
        <v>5.4212240850415601E-2</v>
      </c>
      <c r="AZ95" s="248">
        <v>5.4285032419695303E-2</v>
      </c>
      <c r="BA95" s="248">
        <v>5.4374549637608703E-2</v>
      </c>
      <c r="BB95" s="248">
        <v>5.4441252668026498E-2</v>
      </c>
      <c r="BC95" s="248">
        <v>5.44999344375749E-2</v>
      </c>
      <c r="BD95" s="248">
        <v>5.4531383461430598E-2</v>
      </c>
      <c r="BE95" s="248">
        <v>5.4573541905467302E-2</v>
      </c>
      <c r="BF95" s="248">
        <v>5.45834618707427E-2</v>
      </c>
      <c r="BG95" s="248">
        <v>5.4574936640836E-2</v>
      </c>
      <c r="BH95" s="248">
        <v>5.4698854745876602E-2</v>
      </c>
      <c r="BI95" s="248">
        <v>5.4742432360992098E-2</v>
      </c>
      <c r="BJ95" s="248">
        <v>5.4804868080529298E-2</v>
      </c>
      <c r="BK95" s="248">
        <v>5.47910427305607E-2</v>
      </c>
      <c r="BL95" s="248">
        <v>5.4881992266884401E-2</v>
      </c>
      <c r="BM95" s="248">
        <v>5.493313516962E-2</v>
      </c>
      <c r="BN95" s="248">
        <v>5.50106317931272E-2</v>
      </c>
      <c r="BO95" s="248">
        <v>5.5084030229724898E-2</v>
      </c>
      <c r="BP95" s="248">
        <v>5.5141876698024103E-2</v>
      </c>
      <c r="BQ95" s="248">
        <v>5.5096208887106403E-2</v>
      </c>
      <c r="BR95" s="248">
        <v>5.5094172505071898E-2</v>
      </c>
      <c r="BS95" s="248">
        <v>5.5045418239220503E-2</v>
      </c>
      <c r="BT95" s="248">
        <v>5.50087322502067E-2</v>
      </c>
      <c r="BU95" s="248">
        <v>5.4928468392374398E-2</v>
      </c>
      <c r="BV95" s="248">
        <v>5.4949704009328401E-2</v>
      </c>
      <c r="BW95" s="248">
        <v>5.4828686262229198E-2</v>
      </c>
      <c r="BX95" s="248">
        <v>5.47426466623347E-2</v>
      </c>
      <c r="BY95" s="248">
        <v>5.45166986872248E-2</v>
      </c>
      <c r="BZ95" s="248">
        <v>5.43389067069103E-2</v>
      </c>
      <c r="CA95" s="248">
        <v>5.3963093933311598E-2</v>
      </c>
      <c r="CB95" s="248">
        <v>5.3679603492563399E-2</v>
      </c>
      <c r="CC95" s="248">
        <v>5.35480321210118E-2</v>
      </c>
      <c r="CD95" s="248">
        <v>5.3549928486571099E-2</v>
      </c>
      <c r="CE95" s="248">
        <v>5.3562924672928301E-2</v>
      </c>
      <c r="CF95" s="248">
        <v>5.3587447180201801E-2</v>
      </c>
      <c r="CG95" s="248">
        <v>5.3643586715784702E-2</v>
      </c>
      <c r="CH95" s="248">
        <v>5.3638809145074698E-2</v>
      </c>
      <c r="CI95" s="248">
        <v>5.3653600265519498E-2</v>
      </c>
      <c r="CJ95" s="248">
        <v>5.3710244673611303E-2</v>
      </c>
      <c r="CK95" s="248">
        <v>5.3732406289338203E-2</v>
      </c>
      <c r="CL95" s="248">
        <v>5.3817659153292098E-2</v>
      </c>
      <c r="CM95" s="248">
        <v>5.3857354121715703E-2</v>
      </c>
      <c r="CN95" s="248">
        <v>5.3987917158478199E-2</v>
      </c>
      <c r="CO95" s="248">
        <v>5.40549777372199E-2</v>
      </c>
      <c r="CP95" s="248">
        <v>5.4217973841227597E-2</v>
      </c>
      <c r="CQ95" s="248">
        <v>5.4348705719508297E-2</v>
      </c>
      <c r="CR95" s="248">
        <v>5.4520904272296902E-2</v>
      </c>
      <c r="CS95" s="248">
        <v>5.4705762276569002E-2</v>
      </c>
      <c r="CT95" s="248">
        <v>5.4921055417463997E-2</v>
      </c>
      <c r="CU95" s="248">
        <v>5.5084222705751598E-2</v>
      </c>
      <c r="CV95" s="248">
        <v>5.52791640594959E-2</v>
      </c>
      <c r="CW95" s="248">
        <v>5.5501220472596403E-2</v>
      </c>
      <c r="CX95" s="3" t="s">
        <v>297</v>
      </c>
      <c r="CZ95" s="3" t="s">
        <v>323</v>
      </c>
    </row>
    <row r="96" spans="1:104" x14ac:dyDescent="0.2">
      <c r="A96" s="243" t="s">
        <v>248</v>
      </c>
      <c r="B96" s="212" t="s">
        <v>329</v>
      </c>
      <c r="C96" s="212" t="s">
        <v>330</v>
      </c>
      <c r="D96" s="249">
        <v>41321</v>
      </c>
      <c r="F96" s="248">
        <v>6.0344108247112699E-2</v>
      </c>
      <c r="G96" s="248">
        <v>6.0446991982670402E-2</v>
      </c>
      <c r="H96" s="248">
        <v>6.0586401646004602E-2</v>
      </c>
      <c r="I96" s="248">
        <v>6.0586607455401197E-2</v>
      </c>
      <c r="J96" s="248">
        <v>6.0616436068272599E-2</v>
      </c>
      <c r="K96" s="248">
        <v>6.0649646463710002E-2</v>
      </c>
      <c r="L96" s="248">
        <v>6.0728698962302902E-2</v>
      </c>
      <c r="M96" s="248">
        <v>6.0729381469437203E-2</v>
      </c>
      <c r="N96" s="248">
        <v>6.0696717283141299E-2</v>
      </c>
      <c r="O96" s="248">
        <v>6.0735149187171898E-2</v>
      </c>
      <c r="P96" s="248">
        <v>6.0709125592258897E-2</v>
      </c>
      <c r="Q96" s="248">
        <v>6.07120436917871E-2</v>
      </c>
      <c r="R96" s="248">
        <v>6.06489724662512E-2</v>
      </c>
      <c r="S96" s="248">
        <v>6.0611608311273997E-2</v>
      </c>
      <c r="T96" s="248">
        <v>6.0530904030576198E-2</v>
      </c>
      <c r="U96" s="248">
        <v>6.0488737156027102E-2</v>
      </c>
      <c r="V96" s="248">
        <v>6.0404543410150197E-2</v>
      </c>
      <c r="W96" s="248">
        <v>6.0267303144187899E-2</v>
      </c>
      <c r="X96" s="248">
        <v>6.0171488577173401E-2</v>
      </c>
      <c r="Y96" s="248">
        <v>6.0068972748523498E-2</v>
      </c>
      <c r="Z96" s="248">
        <v>5.9839199699870699E-2</v>
      </c>
      <c r="AA96" s="248">
        <v>5.9716280774552898E-2</v>
      </c>
      <c r="AB96" s="248">
        <v>5.9570628015135699E-2</v>
      </c>
      <c r="AC96" s="248">
        <v>5.9483794577643197E-2</v>
      </c>
      <c r="AD96" s="248">
        <v>5.92638182472561E-2</v>
      </c>
      <c r="AE96" s="248">
        <v>5.9147643026276002E-2</v>
      </c>
      <c r="AF96" s="248">
        <v>5.9048834110464798E-2</v>
      </c>
      <c r="AG96" s="248">
        <v>5.8992484414932898E-2</v>
      </c>
      <c r="AH96" s="248">
        <v>5.8924329400998399E-2</v>
      </c>
      <c r="AI96" s="248">
        <v>5.8874911269876602E-2</v>
      </c>
      <c r="AJ96" s="248">
        <v>5.8852795849371697E-2</v>
      </c>
      <c r="AK96" s="248">
        <v>5.8841154746179E-2</v>
      </c>
      <c r="AL96" s="248">
        <v>5.8842680135217797E-2</v>
      </c>
      <c r="AM96" s="248">
        <v>5.88358942904538E-2</v>
      </c>
      <c r="AN96" s="248">
        <v>5.8861895159914399E-2</v>
      </c>
      <c r="AO96" s="248">
        <v>5.8880266124686699E-2</v>
      </c>
      <c r="AP96" s="248">
        <v>5.8912687486997302E-2</v>
      </c>
      <c r="AQ96" s="248">
        <v>5.8934718119412803E-2</v>
      </c>
      <c r="AR96" s="248">
        <v>5.9000127094156099E-2</v>
      </c>
      <c r="AS96" s="248">
        <v>5.9048026950788597E-2</v>
      </c>
      <c r="AT96" s="248">
        <v>5.9125648251891101E-2</v>
      </c>
      <c r="AU96" s="248">
        <v>5.9200389578348701E-2</v>
      </c>
      <c r="AV96" s="248">
        <v>5.9265214827461901E-2</v>
      </c>
      <c r="AW96" s="248">
        <v>5.9400418887271801E-2</v>
      </c>
      <c r="AX96" s="248">
        <v>5.9494814718670803E-2</v>
      </c>
      <c r="AY96" s="248">
        <v>5.9659404153927197E-2</v>
      </c>
      <c r="AZ96" s="248">
        <v>5.9754495314950501E-2</v>
      </c>
      <c r="BA96" s="248">
        <v>5.9959279661419902E-2</v>
      </c>
      <c r="BB96" s="248">
        <v>6.0087103666555799E-2</v>
      </c>
      <c r="BC96" s="248">
        <v>6.0282825677483602E-2</v>
      </c>
      <c r="BD96" s="248">
        <v>6.0403952309137698E-2</v>
      </c>
      <c r="BE96" s="248">
        <v>6.0583964551835498E-2</v>
      </c>
      <c r="BF96" s="248">
        <v>6.0772946355129698E-2</v>
      </c>
      <c r="BG96" s="248">
        <v>6.0993718341084899E-2</v>
      </c>
      <c r="BH96" s="248">
        <v>6.1162747762041503E-2</v>
      </c>
      <c r="BI96" s="248">
        <v>6.1301395904965403E-2</v>
      </c>
      <c r="BJ96" s="248">
        <v>6.15259188058059E-2</v>
      </c>
      <c r="BK96" s="248">
        <v>6.16675155000867E-2</v>
      </c>
      <c r="BL96" s="248">
        <v>6.1815156457683602E-2</v>
      </c>
      <c r="BM96" s="248">
        <v>6.1909561247014099E-2</v>
      </c>
      <c r="BN96" s="248">
        <v>6.2049456556145202E-2</v>
      </c>
      <c r="BO96" s="248">
        <v>6.2082605503319302E-2</v>
      </c>
      <c r="BP96" s="248">
        <v>6.2170696678545301E-2</v>
      </c>
      <c r="BQ96" s="248">
        <v>6.2181682315018999E-2</v>
      </c>
      <c r="BR96" s="248">
        <v>6.2196186290623803E-2</v>
      </c>
      <c r="BS96" s="248">
        <v>6.2197245817826298E-2</v>
      </c>
      <c r="BT96" s="248">
        <v>6.2254949233296601E-2</v>
      </c>
      <c r="BU96" s="248">
        <v>6.2193030058113399E-2</v>
      </c>
      <c r="BV96" s="248">
        <v>6.2135902346726397E-2</v>
      </c>
      <c r="BW96" s="248">
        <v>6.2021126374650501E-2</v>
      </c>
      <c r="BX96" s="248">
        <v>6.18340761361122E-2</v>
      </c>
      <c r="BY96" s="248">
        <v>6.1639448613160903E-2</v>
      </c>
      <c r="BZ96" s="248">
        <v>6.1323789309327997E-2</v>
      </c>
      <c r="CA96" s="248">
        <v>6.0881614470505899E-2</v>
      </c>
      <c r="CB96" s="248">
        <v>6.0327240055707401E-2</v>
      </c>
      <c r="CC96" s="248">
        <v>6.01321106218968E-2</v>
      </c>
      <c r="CD96" s="248">
        <v>6.0046487713058497E-2</v>
      </c>
      <c r="CE96" s="248">
        <v>5.9995691355574199E-2</v>
      </c>
      <c r="CF96" s="248">
        <v>5.99788269391772E-2</v>
      </c>
      <c r="CG96" s="248">
        <v>5.9987490587287098E-2</v>
      </c>
      <c r="CH96" s="248">
        <v>5.9985396000560999E-2</v>
      </c>
      <c r="CI96" s="248">
        <v>5.9961219789759101E-2</v>
      </c>
      <c r="CJ96" s="248">
        <v>5.9960028799525299E-2</v>
      </c>
      <c r="CK96" s="248">
        <v>6.0006179765500899E-2</v>
      </c>
      <c r="CL96" s="248">
        <v>6.00253952121007E-2</v>
      </c>
      <c r="CM96" s="248">
        <v>6.0049525405547803E-2</v>
      </c>
      <c r="CN96" s="248">
        <v>6.0102107878261202E-2</v>
      </c>
      <c r="CO96" s="248">
        <v>6.0163368984630601E-2</v>
      </c>
      <c r="CP96" s="248">
        <v>6.02917950699478E-2</v>
      </c>
      <c r="CQ96" s="248">
        <v>6.0376261139463802E-2</v>
      </c>
      <c r="CR96" s="248">
        <v>6.0485408751707201E-2</v>
      </c>
      <c r="CS96" s="248">
        <v>6.0599436362899703E-2</v>
      </c>
      <c r="CT96" s="248">
        <v>6.07427591041559E-2</v>
      </c>
      <c r="CU96" s="248">
        <v>6.0838010914610302E-2</v>
      </c>
      <c r="CV96" s="248">
        <v>6.1050390980642903E-2</v>
      </c>
      <c r="CW96" s="248">
        <v>6.1161304266183901E-2</v>
      </c>
      <c r="CX96" s="3" t="s">
        <v>298</v>
      </c>
      <c r="CZ96" s="3" t="s">
        <v>323</v>
      </c>
    </row>
    <row r="97" spans="1:104" x14ac:dyDescent="0.2">
      <c r="A97" s="243" t="s">
        <v>251</v>
      </c>
      <c r="B97" s="212" t="s">
        <v>329</v>
      </c>
      <c r="C97" s="212" t="s">
        <v>330</v>
      </c>
      <c r="D97" s="249">
        <v>41321</v>
      </c>
      <c r="F97" s="248">
        <v>5.5634131272280798E-2</v>
      </c>
      <c r="G97" s="248">
        <v>5.5774903699985202E-2</v>
      </c>
      <c r="H97" s="248">
        <v>5.59635362018732E-2</v>
      </c>
      <c r="I97" s="248">
        <v>5.59638129972818E-2</v>
      </c>
      <c r="J97" s="248">
        <v>5.600387979272E-2</v>
      </c>
      <c r="K97" s="248">
        <v>5.6048374094122298E-2</v>
      </c>
      <c r="L97" s="248">
        <v>5.61538163142025E-2</v>
      </c>
      <c r="M97" s="248">
        <v>5.61547238595623E-2</v>
      </c>
      <c r="N97" s="248">
        <v>5.61112364349481E-2</v>
      </c>
      <c r="O97" s="248">
        <v>5.6162391452625998E-2</v>
      </c>
      <c r="P97" s="248">
        <v>5.6127769062672701E-2</v>
      </c>
      <c r="Q97" s="248">
        <v>5.6131654795860998E-2</v>
      </c>
      <c r="R97" s="248">
        <v>5.6047472277561003E-2</v>
      </c>
      <c r="S97" s="248">
        <v>5.5997401684804E-2</v>
      </c>
      <c r="T97" s="248">
        <v>5.5888720114247302E-2</v>
      </c>
      <c r="U97" s="248">
        <v>5.58316333453052E-2</v>
      </c>
      <c r="V97" s="248">
        <v>5.5716992051446701E-2</v>
      </c>
      <c r="W97" s="248">
        <v>5.5528091477504697E-2</v>
      </c>
      <c r="X97" s="248">
        <v>5.5394565648153697E-2</v>
      </c>
      <c r="Y97" s="248">
        <v>5.5250029174003498E-2</v>
      </c>
      <c r="Z97" s="248">
        <v>5.4918724883195297E-2</v>
      </c>
      <c r="AA97" s="248">
        <v>5.4736475314291398E-2</v>
      </c>
      <c r="AB97" s="248">
        <v>5.4514842833068601E-2</v>
      </c>
      <c r="AC97" s="248">
        <v>5.4379184662322597E-2</v>
      </c>
      <c r="AD97" s="248">
        <v>5.4019831725261098E-2</v>
      </c>
      <c r="AE97" s="248">
        <v>5.3817516565870999E-2</v>
      </c>
      <c r="AF97" s="248">
        <v>5.3635273166012999E-2</v>
      </c>
      <c r="AG97" s="248">
        <v>5.3525571658707E-2</v>
      </c>
      <c r="AH97" s="248">
        <v>5.3385084877156999E-2</v>
      </c>
      <c r="AI97" s="248">
        <v>5.3275823784727797E-2</v>
      </c>
      <c r="AJ97" s="248">
        <v>5.32241806680126E-2</v>
      </c>
      <c r="AK97" s="248">
        <v>5.3196146560855598E-2</v>
      </c>
      <c r="AL97" s="248">
        <v>5.3199856737782401E-2</v>
      </c>
      <c r="AM97" s="248">
        <v>5.3183261959382E-2</v>
      </c>
      <c r="AN97" s="248">
        <v>5.3245669911895499E-2</v>
      </c>
      <c r="AO97" s="248">
        <v>5.3288043796762198E-2</v>
      </c>
      <c r="AP97" s="248">
        <v>5.3360001926189199E-2</v>
      </c>
      <c r="AQ97" s="248">
        <v>5.3407169378590698E-2</v>
      </c>
      <c r="AR97" s="248">
        <v>5.3540750412378303E-2</v>
      </c>
      <c r="AS97" s="248">
        <v>5.3633735425510198E-2</v>
      </c>
      <c r="AT97" s="248">
        <v>5.3777884028540397E-2</v>
      </c>
      <c r="AU97" s="248">
        <v>5.3910727510930102E-2</v>
      </c>
      <c r="AV97" s="248">
        <v>5.4022201241786798E-2</v>
      </c>
      <c r="AW97" s="248">
        <v>5.4245942889483999E-2</v>
      </c>
      <c r="AX97" s="248">
        <v>5.4396566582912399E-2</v>
      </c>
      <c r="AY97" s="248">
        <v>5.4650728825115201E-2</v>
      </c>
      <c r="AZ97" s="248">
        <v>5.4793563418914101E-2</v>
      </c>
      <c r="BA97" s="248">
        <v>5.5093238140820198E-2</v>
      </c>
      <c r="BB97" s="248">
        <v>5.5275725682296502E-2</v>
      </c>
      <c r="BC97" s="248">
        <v>5.5549591260833801E-2</v>
      </c>
      <c r="BD97" s="248">
        <v>5.5716183975837399E-2</v>
      </c>
      <c r="BE97" s="248">
        <v>5.5960258163152102E-2</v>
      </c>
      <c r="BF97" s="248">
        <v>5.6212556926784403E-2</v>
      </c>
      <c r="BG97" s="248">
        <v>5.6502901389714102E-2</v>
      </c>
      <c r="BH97" s="248">
        <v>5.6722400734810503E-2</v>
      </c>
      <c r="BI97" s="248">
        <v>5.6900832441794398E-2</v>
      </c>
      <c r="BJ97" s="248">
        <v>5.7187003760037602E-2</v>
      </c>
      <c r="BK97" s="248">
        <v>5.7365874124785297E-2</v>
      </c>
      <c r="BL97" s="248">
        <v>5.7551173102750999E-2</v>
      </c>
      <c r="BM97" s="248">
        <v>5.7669052048898203E-2</v>
      </c>
      <c r="BN97" s="248">
        <v>5.7842916862594899E-2</v>
      </c>
      <c r="BO97" s="248">
        <v>5.7883978128662403E-2</v>
      </c>
      <c r="BP97" s="248">
        <v>5.79928508020362E-2</v>
      </c>
      <c r="BQ97" s="248">
        <v>5.8006403572926399E-2</v>
      </c>
      <c r="BR97" s="248">
        <v>5.8024288677464501E-2</v>
      </c>
      <c r="BS97" s="248">
        <v>5.8025594835693903E-2</v>
      </c>
      <c r="BT97" s="248">
        <v>5.8096656252750803E-2</v>
      </c>
      <c r="BU97" s="248">
        <v>5.8020397461602903E-2</v>
      </c>
      <c r="BV97" s="248">
        <v>5.7949890160922703E-2</v>
      </c>
      <c r="BW97" s="248">
        <v>5.7807783689221098E-2</v>
      </c>
      <c r="BX97" s="248">
        <v>5.7574834033796901E-2</v>
      </c>
      <c r="BY97" s="248">
        <v>5.7330511738289403E-2</v>
      </c>
      <c r="BZ97" s="248">
        <v>5.6929523808448103E-2</v>
      </c>
      <c r="CA97" s="248">
        <v>5.63560202685435E-2</v>
      </c>
      <c r="CB97" s="248">
        <v>5.5610914609511501E-2</v>
      </c>
      <c r="CC97" s="248">
        <v>5.5339260928534001E-2</v>
      </c>
      <c r="CD97" s="248">
        <v>5.52180781425766E-2</v>
      </c>
      <c r="CE97" s="248">
        <v>5.5145544687187999E-2</v>
      </c>
      <c r="CF97" s="248">
        <v>5.5121351805642697E-2</v>
      </c>
      <c r="CG97" s="248">
        <v>5.5133787375034903E-2</v>
      </c>
      <c r="CH97" s="248">
        <v>5.5130782244753797E-2</v>
      </c>
      <c r="CI97" s="248">
        <v>5.5096032016293102E-2</v>
      </c>
      <c r="CJ97" s="248">
        <v>5.5094317026966502E-2</v>
      </c>
      <c r="CK97" s="248">
        <v>5.5160562329064702E-2</v>
      </c>
      <c r="CL97" s="248">
        <v>5.5188019873369597E-2</v>
      </c>
      <c r="CM97" s="248">
        <v>5.5222400154867103E-2</v>
      </c>
      <c r="CN97" s="248">
        <v>5.5296946220440402E-2</v>
      </c>
      <c r="CO97" s="248">
        <v>5.5383183149404498E-2</v>
      </c>
      <c r="CP97" s="248">
        <v>5.5561998332094499E-2</v>
      </c>
      <c r="CQ97" s="248">
        <v>5.5678276399556297E-2</v>
      </c>
      <c r="CR97" s="248">
        <v>5.5827118110885698E-2</v>
      </c>
      <c r="CS97" s="248">
        <v>5.59810573578624E-2</v>
      </c>
      <c r="CT97" s="248">
        <v>5.6172502953820098E-2</v>
      </c>
      <c r="CU97" s="248">
        <v>5.6298587832887201E-2</v>
      </c>
      <c r="CV97" s="248">
        <v>5.6576749636857798E-2</v>
      </c>
      <c r="CW97" s="248">
        <v>5.6720535653262398E-2</v>
      </c>
      <c r="CX97" s="3" t="s">
        <v>298</v>
      </c>
      <c r="CZ97" s="3" t="s">
        <v>323</v>
      </c>
    </row>
    <row r="98" spans="1:104" x14ac:dyDescent="0.2">
      <c r="A98" s="243" t="s">
        <v>248</v>
      </c>
      <c r="B98" s="212" t="s">
        <v>329</v>
      </c>
      <c r="C98" s="212" t="s">
        <v>330</v>
      </c>
      <c r="D98" s="249">
        <v>41322</v>
      </c>
      <c r="F98" s="248">
        <v>6.13263927955425E-2</v>
      </c>
      <c r="G98" s="248">
        <v>6.1469739129944703E-2</v>
      </c>
      <c r="H98" s="248">
        <v>6.1536948990406799E-2</v>
      </c>
      <c r="I98" s="248">
        <v>6.1656983269106201E-2</v>
      </c>
      <c r="J98" s="248">
        <v>6.1751442646746403E-2</v>
      </c>
      <c r="K98" s="248">
        <v>6.1797914450658999E-2</v>
      </c>
      <c r="L98" s="248">
        <v>6.1817170644791301E-2</v>
      </c>
      <c r="M98" s="248">
        <v>6.1847196640323197E-2</v>
      </c>
      <c r="N98" s="248">
        <v>6.1803849563358798E-2</v>
      </c>
      <c r="O98" s="248">
        <v>6.1887165364352098E-2</v>
      </c>
      <c r="P98" s="248">
        <v>6.1823050747814301E-2</v>
      </c>
      <c r="Q98" s="248">
        <v>6.1823371860182497E-2</v>
      </c>
      <c r="R98" s="248">
        <v>6.17954063311748E-2</v>
      </c>
      <c r="S98" s="248">
        <v>6.1767110441730097E-2</v>
      </c>
      <c r="T98" s="248">
        <v>6.1693284875089703E-2</v>
      </c>
      <c r="U98" s="248">
        <v>6.1709845632446303E-2</v>
      </c>
      <c r="V98" s="248">
        <v>6.1612918020614998E-2</v>
      </c>
      <c r="W98" s="248">
        <v>6.1495563454130597E-2</v>
      </c>
      <c r="X98" s="248">
        <v>6.1432467286143197E-2</v>
      </c>
      <c r="Y98" s="248">
        <v>6.1295384054048302E-2</v>
      </c>
      <c r="Z98" s="248">
        <v>6.1061905829385997E-2</v>
      </c>
      <c r="AA98" s="248">
        <v>6.0928244715529802E-2</v>
      </c>
      <c r="AB98" s="248">
        <v>6.0753000756046498E-2</v>
      </c>
      <c r="AC98" s="248">
        <v>6.0612446109467102E-2</v>
      </c>
      <c r="AD98" s="248">
        <v>6.0394264708797503E-2</v>
      </c>
      <c r="AE98" s="248">
        <v>6.0229458788269498E-2</v>
      </c>
      <c r="AF98" s="248">
        <v>6.00770211348279E-2</v>
      </c>
      <c r="AG98" s="248">
        <v>6.0009789584539203E-2</v>
      </c>
      <c r="AH98" s="248">
        <v>5.9957331844791399E-2</v>
      </c>
      <c r="AI98" s="248">
        <v>5.9862255237509203E-2</v>
      </c>
      <c r="AJ98" s="248">
        <v>5.9781824763825299E-2</v>
      </c>
      <c r="AK98" s="248">
        <v>5.9759288919095099E-2</v>
      </c>
      <c r="AL98" s="248">
        <v>5.9748652479096699E-2</v>
      </c>
      <c r="AM98" s="248">
        <v>5.9712292804038898E-2</v>
      </c>
      <c r="AN98" s="248">
        <v>5.97897101480864E-2</v>
      </c>
      <c r="AO98" s="248">
        <v>5.9837282784964897E-2</v>
      </c>
      <c r="AP98" s="248">
        <v>5.9940730507512197E-2</v>
      </c>
      <c r="AQ98" s="248">
        <v>6.0016750879752098E-2</v>
      </c>
      <c r="AR98" s="248">
        <v>6.0115994011568002E-2</v>
      </c>
      <c r="AS98" s="248">
        <v>6.0231476850327301E-2</v>
      </c>
      <c r="AT98" s="248">
        <v>6.0396781073576801E-2</v>
      </c>
      <c r="AU98" s="248">
        <v>6.05176693824813E-2</v>
      </c>
      <c r="AV98" s="248">
        <v>6.0701574120545998E-2</v>
      </c>
      <c r="AW98" s="248">
        <v>6.0900450885701E-2</v>
      </c>
      <c r="AX98" s="248">
        <v>6.104388847976E-2</v>
      </c>
      <c r="AY98" s="248">
        <v>6.1132192640967899E-2</v>
      </c>
      <c r="AZ98" s="248">
        <v>6.1216416144086003E-2</v>
      </c>
      <c r="BA98" s="248">
        <v>6.1382300075243201E-2</v>
      </c>
      <c r="BB98" s="248">
        <v>6.15200714779695E-2</v>
      </c>
      <c r="BC98" s="248">
        <v>6.1593879345489197E-2</v>
      </c>
      <c r="BD98" s="248">
        <v>6.1706177649150103E-2</v>
      </c>
      <c r="BE98" s="248">
        <v>6.1840588286981302E-2</v>
      </c>
      <c r="BF98" s="248">
        <v>6.19690943722934E-2</v>
      </c>
      <c r="BG98" s="248">
        <v>6.2059616747031497E-2</v>
      </c>
      <c r="BH98" s="248">
        <v>6.2116539623490799E-2</v>
      </c>
      <c r="BI98" s="248">
        <v>6.2269305546201699E-2</v>
      </c>
      <c r="BJ98" s="248">
        <v>6.2328942700678902E-2</v>
      </c>
      <c r="BK98" s="248">
        <v>6.2370495564581199E-2</v>
      </c>
      <c r="BL98" s="248">
        <v>6.2350144348295999E-2</v>
      </c>
      <c r="BM98" s="248">
        <v>6.2477093391579898E-2</v>
      </c>
      <c r="BN98" s="248">
        <v>6.2515347779425301E-2</v>
      </c>
      <c r="BO98" s="248">
        <v>6.2551567549916198E-2</v>
      </c>
      <c r="BP98" s="248">
        <v>6.2580887518806597E-2</v>
      </c>
      <c r="BQ98" s="248">
        <v>6.2527431578683096E-2</v>
      </c>
      <c r="BR98" s="248">
        <v>6.2477785897100797E-2</v>
      </c>
      <c r="BS98" s="248">
        <v>6.2478980724385402E-2</v>
      </c>
      <c r="BT98" s="248">
        <v>6.24176944870556E-2</v>
      </c>
      <c r="BU98" s="248">
        <v>6.2330769185387602E-2</v>
      </c>
      <c r="BV98" s="248">
        <v>6.2203504064794503E-2</v>
      </c>
      <c r="BW98" s="248">
        <v>6.2106727834211499E-2</v>
      </c>
      <c r="BX98" s="248">
        <v>6.1864234459757202E-2</v>
      </c>
      <c r="BY98" s="248">
        <v>6.1667663329570098E-2</v>
      </c>
      <c r="BZ98" s="248">
        <v>6.1358890674770898E-2</v>
      </c>
      <c r="CA98" s="248">
        <v>6.0956220010476903E-2</v>
      </c>
      <c r="CB98" s="248">
        <v>6.0427787081450399E-2</v>
      </c>
      <c r="CC98" s="248">
        <v>6.0285369595928902E-2</v>
      </c>
      <c r="CD98" s="248">
        <v>6.0170834240315697E-2</v>
      </c>
      <c r="CE98" s="248">
        <v>6.01860220309327E-2</v>
      </c>
      <c r="CF98" s="248">
        <v>6.0178395515924903E-2</v>
      </c>
      <c r="CG98" s="248">
        <v>6.0235894596202398E-2</v>
      </c>
      <c r="CH98" s="248">
        <v>6.0290105923857501E-2</v>
      </c>
      <c r="CI98" s="248">
        <v>6.0362036091837303E-2</v>
      </c>
      <c r="CJ98" s="248">
        <v>6.0445114931388197E-2</v>
      </c>
      <c r="CK98" s="248">
        <v>6.0555158139592002E-2</v>
      </c>
      <c r="CL98" s="248">
        <v>6.06941875155768E-2</v>
      </c>
      <c r="CM98" s="248">
        <v>6.0783070483060399E-2</v>
      </c>
      <c r="CN98" s="248">
        <v>6.0938389408437002E-2</v>
      </c>
      <c r="CO98" s="248">
        <v>6.1160477596217698E-2</v>
      </c>
      <c r="CP98" s="248">
        <v>6.14351118303283E-2</v>
      </c>
      <c r="CQ98" s="248">
        <v>6.1757335911304397E-2</v>
      </c>
      <c r="CR98" s="248">
        <v>6.2089796360199498E-2</v>
      </c>
      <c r="CS98" s="248">
        <v>6.2457132835021897E-2</v>
      </c>
      <c r="CT98" s="248">
        <v>6.2928213925269399E-2</v>
      </c>
      <c r="CU98" s="248">
        <v>6.3282249453312997E-2</v>
      </c>
      <c r="CV98" s="248">
        <v>6.3757094003044898E-2</v>
      </c>
      <c r="CW98" s="248">
        <v>6.4120034019801903E-2</v>
      </c>
      <c r="CX98" s="3" t="s">
        <v>331</v>
      </c>
      <c r="CZ98" s="3" t="s">
        <v>323</v>
      </c>
    </row>
    <row r="99" spans="1:104" x14ac:dyDescent="0.2">
      <c r="A99" s="243" t="s">
        <v>251</v>
      </c>
      <c r="B99" s="212" t="s">
        <v>329</v>
      </c>
      <c r="C99" s="212" t="s">
        <v>330</v>
      </c>
      <c r="D99" s="249">
        <v>41322</v>
      </c>
      <c r="F99" s="248">
        <v>5.6932857275177801E-2</v>
      </c>
      <c r="G99" s="248">
        <v>5.7115702003986003E-2</v>
      </c>
      <c r="H99" s="248">
        <v>5.7200980210124201E-2</v>
      </c>
      <c r="I99" s="248">
        <v>5.7352609478450702E-2</v>
      </c>
      <c r="J99" s="248">
        <v>5.7471353488309097E-2</v>
      </c>
      <c r="K99" s="248">
        <v>5.7529593908940198E-2</v>
      </c>
      <c r="L99" s="248">
        <v>5.7553692933619997E-2</v>
      </c>
      <c r="M99" s="248">
        <v>5.7591231583495897E-2</v>
      </c>
      <c r="N99" s="248">
        <v>5.7537023754696999E-2</v>
      </c>
      <c r="O99" s="248">
        <v>5.7641128526360601E-2</v>
      </c>
      <c r="P99" s="248">
        <v>5.7561047968102498E-2</v>
      </c>
      <c r="Q99" s="248">
        <v>5.7561449574364702E-2</v>
      </c>
      <c r="R99" s="248">
        <v>5.7526453570034497E-2</v>
      </c>
      <c r="S99" s="248">
        <v>5.74910019659957E-2</v>
      </c>
      <c r="T99" s="248">
        <v>5.7398302569735098E-2</v>
      </c>
      <c r="U99" s="248">
        <v>5.7419123210212003E-2</v>
      </c>
      <c r="V99" s="248">
        <v>5.72970434454044E-2</v>
      </c>
      <c r="W99" s="248">
        <v>5.7148501808493901E-2</v>
      </c>
      <c r="X99" s="248">
        <v>5.7068288532824203E-2</v>
      </c>
      <c r="Y99" s="248">
        <v>5.68931239231956E-2</v>
      </c>
      <c r="Z99" s="248">
        <v>5.6591722269477597E-2</v>
      </c>
      <c r="AA99" s="248">
        <v>5.6417249332036103E-2</v>
      </c>
      <c r="AB99" s="248">
        <v>5.6186102191708602E-2</v>
      </c>
      <c r="AC99" s="248">
        <v>5.5998526065443602E-2</v>
      </c>
      <c r="AD99" s="248">
        <v>5.57029338049288E-2</v>
      </c>
      <c r="AE99" s="248">
        <v>5.5475522866643701E-2</v>
      </c>
      <c r="AF99" s="248">
        <v>5.5261443296045397E-2</v>
      </c>
      <c r="AG99" s="248">
        <v>5.5165725983402102E-2</v>
      </c>
      <c r="AH99" s="248">
        <v>5.5090432409868398E-2</v>
      </c>
      <c r="AI99" s="248">
        <v>5.4952484984053501E-2</v>
      </c>
      <c r="AJ99" s="248">
        <v>5.4834147244583499E-2</v>
      </c>
      <c r="AK99" s="248">
        <v>5.4800696219747098E-2</v>
      </c>
      <c r="AL99" s="248">
        <v>5.4784860982953001E-2</v>
      </c>
      <c r="AM99" s="248">
        <v>5.4730494125418097E-2</v>
      </c>
      <c r="AN99" s="248">
        <v>5.4845820504066098E-2</v>
      </c>
      <c r="AO99" s="248">
        <v>5.4915912248896803E-2</v>
      </c>
      <c r="AP99" s="248">
        <v>5.50664868856168E-2</v>
      </c>
      <c r="AQ99" s="248">
        <v>5.5175676573980502E-2</v>
      </c>
      <c r="AR99" s="248">
        <v>5.53165500965246E-2</v>
      </c>
      <c r="AS99" s="248">
        <v>5.5478331620444098E-2</v>
      </c>
      <c r="AT99" s="248">
        <v>5.5706376742332898E-2</v>
      </c>
      <c r="AU99" s="248">
        <v>5.5870825562804101E-2</v>
      </c>
      <c r="AV99" s="248">
        <v>5.6117709492352799E-2</v>
      </c>
      <c r="AW99" s="248">
        <v>5.6380777213881302E-2</v>
      </c>
      <c r="AX99" s="248">
        <v>5.6568289784634899E-2</v>
      </c>
      <c r="AY99" s="248">
        <v>5.6682888078057402E-2</v>
      </c>
      <c r="AZ99" s="248">
        <v>5.6791633490487402E-2</v>
      </c>
      <c r="BA99" s="248">
        <v>5.7004329867686401E-2</v>
      </c>
      <c r="BB99" s="248">
        <v>5.7179591552908499E-2</v>
      </c>
      <c r="BC99" s="248">
        <v>5.7273000994851497E-2</v>
      </c>
      <c r="BD99" s="248">
        <v>5.7414513033111E-2</v>
      </c>
      <c r="BE99" s="248">
        <v>5.7582973808666303E-2</v>
      </c>
      <c r="BF99" s="248">
        <v>5.7743157291352203E-2</v>
      </c>
      <c r="BG99" s="248">
        <v>5.78555076362266E-2</v>
      </c>
      <c r="BH99" s="248">
        <v>5.7925959341168398E-2</v>
      </c>
      <c r="BI99" s="248">
        <v>5.8114313663115799E-2</v>
      </c>
      <c r="BJ99" s="248">
        <v>5.8187570458803198E-2</v>
      </c>
      <c r="BK99" s="248">
        <v>5.8238525457624098E-2</v>
      </c>
      <c r="BL99" s="248">
        <v>5.8213578264274E-2</v>
      </c>
      <c r="BM99" s="248">
        <v>5.8368923857859502E-2</v>
      </c>
      <c r="BN99" s="248">
        <v>5.8415610305768702E-2</v>
      </c>
      <c r="BO99" s="248">
        <v>5.8459761817911501E-2</v>
      </c>
      <c r="BP99" s="248">
        <v>5.8495466121923703E-2</v>
      </c>
      <c r="BQ99" s="248">
        <v>5.8430345895439002E-2</v>
      </c>
      <c r="BR99" s="248">
        <v>5.8369769510917803E-2</v>
      </c>
      <c r="BS99" s="248">
        <v>5.8371228530162002E-2</v>
      </c>
      <c r="BT99" s="248">
        <v>5.82963186702306E-2</v>
      </c>
      <c r="BU99" s="248">
        <v>5.8189811717725998E-2</v>
      </c>
      <c r="BV99" s="248">
        <v>5.8033308838197101E-2</v>
      </c>
      <c r="BW99" s="248">
        <v>5.7913826222978498E-2</v>
      </c>
      <c r="BX99" s="248">
        <v>5.7612511592142403E-2</v>
      </c>
      <c r="BY99" s="248">
        <v>5.7366060261506702E-2</v>
      </c>
      <c r="BZ99" s="248">
        <v>5.6974428463736203E-2</v>
      </c>
      <c r="CA99" s="248">
        <v>5.6453891320801898E-2</v>
      </c>
      <c r="CB99" s="248">
        <v>5.5748731620605098E-2</v>
      </c>
      <c r="CC99" s="248">
        <v>5.5553111376580103E-2</v>
      </c>
      <c r="CD99" s="248">
        <v>5.5393648763546903E-2</v>
      </c>
      <c r="CE99" s="248">
        <v>5.5414912543039499E-2</v>
      </c>
      <c r="CF99" s="248">
        <v>5.5404239674812297E-2</v>
      </c>
      <c r="CG99" s="248">
        <v>5.5484478080546802E-2</v>
      </c>
      <c r="CH99" s="248">
        <v>5.5559662688794503E-2</v>
      </c>
      <c r="CI99" s="248">
        <v>5.56587631702379E-2</v>
      </c>
      <c r="CJ99" s="248">
        <v>5.5772347759327302E-2</v>
      </c>
      <c r="CK99" s="248">
        <v>5.59214606560254E-2</v>
      </c>
      <c r="CL99" s="248">
        <v>5.6107863866342103E-2</v>
      </c>
      <c r="CM99" s="248">
        <v>5.6225970110371601E-2</v>
      </c>
      <c r="CN99" s="248">
        <v>5.6430544677237203E-2</v>
      </c>
      <c r="CO99" s="248">
        <v>5.67194674764794E-2</v>
      </c>
      <c r="CP99" s="248">
        <v>5.7071655569333801E-2</v>
      </c>
      <c r="CQ99" s="248">
        <v>5.7478745596411099E-2</v>
      </c>
      <c r="CR99" s="248">
        <v>5.78928786355987E-2</v>
      </c>
      <c r="CS99" s="248">
        <v>5.8344540959480301E-2</v>
      </c>
      <c r="CT99" s="248">
        <v>5.8916071003784397E-2</v>
      </c>
      <c r="CU99" s="248">
        <v>5.9340723763777997E-2</v>
      </c>
      <c r="CV99" s="248">
        <v>5.99046477883989E-2</v>
      </c>
      <c r="CW99" s="248">
        <v>6.0331846220196501E-2</v>
      </c>
      <c r="CX99" s="3" t="s">
        <v>299</v>
      </c>
      <c r="CZ99" s="3" t="s">
        <v>323</v>
      </c>
    </row>
    <row r="100" spans="1:104" x14ac:dyDescent="0.2">
      <c r="A100" s="243" t="s">
        <v>248</v>
      </c>
      <c r="B100" s="212" t="s">
        <v>329</v>
      </c>
      <c r="C100" s="212" t="s">
        <v>330</v>
      </c>
      <c r="D100" s="249">
        <v>41323</v>
      </c>
      <c r="F100" s="248">
        <v>6.45225706791593E-2</v>
      </c>
      <c r="G100" s="248">
        <v>6.4816289764575999E-2</v>
      </c>
      <c r="H100" s="248">
        <v>6.5075769246919296E-2</v>
      </c>
      <c r="I100" s="248">
        <v>6.5372572047507502E-2</v>
      </c>
      <c r="J100" s="248">
        <v>6.5628037336662295E-2</v>
      </c>
      <c r="K100" s="248">
        <v>6.5874844518532705E-2</v>
      </c>
      <c r="L100" s="248">
        <v>6.5877649437246194E-2</v>
      </c>
      <c r="M100" s="248">
        <v>6.6024788140574997E-2</v>
      </c>
      <c r="N100" s="248">
        <v>6.6189352169696403E-2</v>
      </c>
      <c r="O100" s="248">
        <v>6.6321589246693097E-2</v>
      </c>
      <c r="P100" s="248">
        <v>6.6527426947650695E-2</v>
      </c>
      <c r="Q100" s="248">
        <v>6.6494732427334294E-2</v>
      </c>
      <c r="R100" s="248">
        <v>6.6395605237829197E-2</v>
      </c>
      <c r="S100" s="248">
        <v>6.64286517353532E-2</v>
      </c>
      <c r="T100" s="248">
        <v>6.6281128836152697E-2</v>
      </c>
      <c r="U100" s="248">
        <v>6.6367011722121005E-2</v>
      </c>
      <c r="V100" s="248">
        <v>6.6045259697004394E-2</v>
      </c>
      <c r="W100" s="248">
        <v>6.5861103391021802E-2</v>
      </c>
      <c r="X100" s="248">
        <v>6.5608989101707593E-2</v>
      </c>
      <c r="Y100" s="248">
        <v>6.5277341591914895E-2</v>
      </c>
      <c r="Z100" s="248">
        <v>6.4546055805640407E-2</v>
      </c>
      <c r="AA100" s="248">
        <v>6.4031910441793197E-2</v>
      </c>
      <c r="AB100" s="248">
        <v>6.3416517200631503E-2</v>
      </c>
      <c r="AC100" s="248">
        <v>6.2903210382227695E-2</v>
      </c>
      <c r="AD100" s="248">
        <v>6.2093504303854498E-2</v>
      </c>
      <c r="AE100" s="248">
        <v>6.1530824765587001E-2</v>
      </c>
      <c r="AF100" s="248">
        <v>6.1173005070076197E-2</v>
      </c>
      <c r="AG100" s="248">
        <v>6.0839114016921297E-2</v>
      </c>
      <c r="AH100" s="248">
        <v>6.0701197733456599E-2</v>
      </c>
      <c r="AI100" s="248">
        <v>6.0724183769005097E-2</v>
      </c>
      <c r="AJ100" s="248">
        <v>6.0825923008581903E-2</v>
      </c>
      <c r="AK100" s="248">
        <v>6.0840259775073298E-2</v>
      </c>
      <c r="AL100" s="248">
        <v>6.07472285429973E-2</v>
      </c>
      <c r="AM100" s="248">
        <v>6.0689472851574798E-2</v>
      </c>
      <c r="AN100" s="248">
        <v>6.06370587513336E-2</v>
      </c>
      <c r="AO100" s="248">
        <v>6.0613187407414101E-2</v>
      </c>
      <c r="AP100" s="248">
        <v>6.0514654164073298E-2</v>
      </c>
      <c r="AQ100" s="248">
        <v>6.0412079457322097E-2</v>
      </c>
      <c r="AR100" s="248">
        <v>6.0325418465282499E-2</v>
      </c>
      <c r="AS100" s="248">
        <v>6.0281920524707502E-2</v>
      </c>
      <c r="AT100" s="248">
        <v>6.0154239488066301E-2</v>
      </c>
      <c r="AU100" s="248">
        <v>6.0067894219037903E-2</v>
      </c>
      <c r="AV100" s="248">
        <v>6.0027711736212699E-2</v>
      </c>
      <c r="AW100" s="248">
        <v>5.9996449524243899E-2</v>
      </c>
      <c r="AX100" s="248">
        <v>5.9990445299840697E-2</v>
      </c>
      <c r="AY100" s="248">
        <v>5.9973284680891498E-2</v>
      </c>
      <c r="AZ100" s="248">
        <v>5.9998277415410001E-2</v>
      </c>
      <c r="BA100" s="248">
        <v>5.9981909187219497E-2</v>
      </c>
      <c r="BB100" s="248">
        <v>6.0013345239569103E-2</v>
      </c>
      <c r="BC100" s="248">
        <v>5.9997884831763999E-2</v>
      </c>
      <c r="BD100" s="248">
        <v>5.9968351121387299E-2</v>
      </c>
      <c r="BE100" s="248">
        <v>5.9954315747016998E-2</v>
      </c>
      <c r="BF100" s="248">
        <v>5.9919291357805403E-2</v>
      </c>
      <c r="BG100" s="248">
        <v>5.99127311426687E-2</v>
      </c>
      <c r="BH100" s="248">
        <v>5.9909972172700998E-2</v>
      </c>
      <c r="BI100" s="248">
        <v>5.9942078553843502E-2</v>
      </c>
      <c r="BJ100" s="248">
        <v>5.9929686864934197E-2</v>
      </c>
      <c r="BK100" s="248">
        <v>5.9934802726893603E-2</v>
      </c>
      <c r="BL100" s="248">
        <v>5.9956896189536701E-2</v>
      </c>
      <c r="BM100" s="248">
        <v>5.9970244340035297E-2</v>
      </c>
      <c r="BN100" s="248">
        <v>5.9992785792890899E-2</v>
      </c>
      <c r="BO100" s="248">
        <v>5.9999045182047399E-2</v>
      </c>
      <c r="BP100" s="248">
        <v>6.0009998549948297E-2</v>
      </c>
      <c r="BQ100" s="248">
        <v>6.0015498233436201E-2</v>
      </c>
      <c r="BR100" s="248">
        <v>6.00249725771295E-2</v>
      </c>
      <c r="BS100" s="248">
        <v>6.0004493646580899E-2</v>
      </c>
      <c r="BT100" s="248">
        <v>5.9991897359919798E-2</v>
      </c>
      <c r="BU100" s="248">
        <v>6.00303108448417E-2</v>
      </c>
      <c r="BV100" s="248">
        <v>6.0072176298619301E-2</v>
      </c>
      <c r="BW100" s="248">
        <v>6.00418972076317E-2</v>
      </c>
      <c r="BX100" s="248">
        <v>5.9999303233071198E-2</v>
      </c>
      <c r="BY100" s="248">
        <v>5.9955718843174403E-2</v>
      </c>
      <c r="BZ100" s="248">
        <v>5.98973230029285E-2</v>
      </c>
      <c r="CA100" s="248">
        <v>5.9661021545620099E-2</v>
      </c>
      <c r="CB100" s="248">
        <v>5.9403380078562301E-2</v>
      </c>
      <c r="CC100" s="248">
        <v>5.9302084730862299E-2</v>
      </c>
      <c r="CD100" s="248">
        <v>5.9290558605790203E-2</v>
      </c>
      <c r="CE100" s="248">
        <v>5.93186704217534E-2</v>
      </c>
      <c r="CF100" s="248">
        <v>5.9323318042555903E-2</v>
      </c>
      <c r="CG100" s="248">
        <v>5.9371409368868998E-2</v>
      </c>
      <c r="CH100" s="248">
        <v>5.94280093728436E-2</v>
      </c>
      <c r="CI100" s="248">
        <v>5.9487921502571997E-2</v>
      </c>
      <c r="CJ100" s="248">
        <v>5.9597193786393901E-2</v>
      </c>
      <c r="CK100" s="248">
        <v>5.9680169539907103E-2</v>
      </c>
      <c r="CL100" s="248">
        <v>5.9817901892764001E-2</v>
      </c>
      <c r="CM100" s="248">
        <v>5.9912278906165697E-2</v>
      </c>
      <c r="CN100" s="248">
        <v>6.0150498241844798E-2</v>
      </c>
      <c r="CO100" s="248">
        <v>6.0345534425767997E-2</v>
      </c>
      <c r="CP100" s="248">
        <v>6.0734546362398598E-2</v>
      </c>
      <c r="CQ100" s="248">
        <v>6.1085631915079097E-2</v>
      </c>
      <c r="CR100" s="248">
        <v>6.1531915834762703E-2</v>
      </c>
      <c r="CS100" s="248">
        <v>6.1961816551385697E-2</v>
      </c>
      <c r="CT100" s="248">
        <v>6.25167018149584E-2</v>
      </c>
      <c r="CU100" s="248">
        <v>6.2863892998476598E-2</v>
      </c>
      <c r="CV100" s="248">
        <v>6.3413193271612003E-2</v>
      </c>
      <c r="CW100" s="248">
        <v>6.3762073572106198E-2</v>
      </c>
      <c r="CX100" s="3" t="s">
        <v>300</v>
      </c>
      <c r="CZ100" s="3" t="s">
        <v>323</v>
      </c>
    </row>
    <row r="101" spans="1:104" x14ac:dyDescent="0.2">
      <c r="A101" s="243" t="s">
        <v>251</v>
      </c>
      <c r="B101" s="212" t="s">
        <v>329</v>
      </c>
      <c r="C101" s="212" t="s">
        <v>330</v>
      </c>
      <c r="D101" s="249">
        <v>41323</v>
      </c>
      <c r="F101" s="248">
        <v>6.0802225492281099E-2</v>
      </c>
      <c r="G101" s="248">
        <v>6.1143387503304697E-2</v>
      </c>
      <c r="H101" s="248">
        <v>6.1443450855422202E-2</v>
      </c>
      <c r="I101" s="248">
        <v>6.1785252295466303E-2</v>
      </c>
      <c r="J101" s="248">
        <v>6.2078310209402299E-2</v>
      </c>
      <c r="K101" s="248">
        <v>6.2360495572021599E-2</v>
      </c>
      <c r="L101" s="248">
        <v>6.2363697445707703E-2</v>
      </c>
      <c r="M101" s="248">
        <v>6.2531502951786694E-2</v>
      </c>
      <c r="N101" s="248">
        <v>6.2718825811726303E-2</v>
      </c>
      <c r="O101" s="248">
        <v>6.28690874617409E-2</v>
      </c>
      <c r="P101" s="248">
        <v>6.3102530785782998E-2</v>
      </c>
      <c r="Q101" s="248">
        <v>6.3065487414900201E-2</v>
      </c>
      <c r="R101" s="248">
        <v>6.2953092345129205E-2</v>
      </c>
      <c r="S101" s="248">
        <v>6.2990575900483806E-2</v>
      </c>
      <c r="T101" s="248">
        <v>6.2823136578672806E-2</v>
      </c>
      <c r="U101" s="248">
        <v>6.2920648357640205E-2</v>
      </c>
      <c r="V101" s="248">
        <v>6.2554825874584302E-2</v>
      </c>
      <c r="W101" s="248">
        <v>6.2344808154729599E-2</v>
      </c>
      <c r="X101" s="248">
        <v>6.2056493812583803E-2</v>
      </c>
      <c r="Y101" s="248">
        <v>6.1675743098941103E-2</v>
      </c>
      <c r="Z101" s="248">
        <v>6.0829565530000997E-2</v>
      </c>
      <c r="AA101" s="248">
        <v>6.0228402514031901E-2</v>
      </c>
      <c r="AB101" s="248">
        <v>5.9500799051459802E-2</v>
      </c>
      <c r="AC101" s="248">
        <v>5.8885930707347101E-2</v>
      </c>
      <c r="AD101" s="248">
        <v>5.7897467223130598E-2</v>
      </c>
      <c r="AE101" s="248">
        <v>5.7193221060147299E-2</v>
      </c>
      <c r="AF101" s="248">
        <v>5.6735649278849401E-2</v>
      </c>
      <c r="AG101" s="248">
        <v>5.6300042945464403E-2</v>
      </c>
      <c r="AH101" s="248">
        <v>5.6117207941070703E-2</v>
      </c>
      <c r="AI101" s="248">
        <v>5.6147811173402402E-2</v>
      </c>
      <c r="AJ101" s="248">
        <v>5.6282635116021697E-2</v>
      </c>
      <c r="AK101" s="248">
        <v>5.6301554205829801E-2</v>
      </c>
      <c r="AL101" s="248">
        <v>5.6178438920360903E-2</v>
      </c>
      <c r="AM101" s="248">
        <v>5.6101576726116001E-2</v>
      </c>
      <c r="AN101" s="248">
        <v>5.6031523524617502E-2</v>
      </c>
      <c r="AO101" s="248">
        <v>5.5999520871796701E-2</v>
      </c>
      <c r="AP101" s="248">
        <v>5.5866745779395002E-2</v>
      </c>
      <c r="AQ101" s="248">
        <v>5.5727290332680597E-2</v>
      </c>
      <c r="AR101" s="248">
        <v>5.5608405064036102E-2</v>
      </c>
      <c r="AS101" s="248">
        <v>5.5548338537821297E-2</v>
      </c>
      <c r="AT101" s="248">
        <v>5.5370371897262197E-2</v>
      </c>
      <c r="AU101" s="248">
        <v>5.5248498720152903E-2</v>
      </c>
      <c r="AV101" s="248">
        <v>5.5191325213408901E-2</v>
      </c>
      <c r="AW101" s="248">
        <v>5.5146630985982902E-2</v>
      </c>
      <c r="AX101" s="248">
        <v>5.5138025045321698E-2</v>
      </c>
      <c r="AY101" s="248">
        <v>5.5113388641131501E-2</v>
      </c>
      <c r="AZ101" s="248">
        <v>5.5149249507466497E-2</v>
      </c>
      <c r="BA101" s="248">
        <v>5.5125777714550003E-2</v>
      </c>
      <c r="BB101" s="248">
        <v>5.5170809672556199E-2</v>
      </c>
      <c r="BC101" s="248">
        <v>5.5148687172691599E-2</v>
      </c>
      <c r="BD101" s="248">
        <v>5.5106294799173602E-2</v>
      </c>
      <c r="BE101" s="248">
        <v>5.50860863199924E-2</v>
      </c>
      <c r="BF101" s="248">
        <v>5.5035476868029801E-2</v>
      </c>
      <c r="BG101" s="248">
        <v>5.5025968202901003E-2</v>
      </c>
      <c r="BH101" s="248">
        <v>5.5021966418169602E-2</v>
      </c>
      <c r="BI101" s="248">
        <v>5.5068433448735597E-2</v>
      </c>
      <c r="BJ101" s="248">
        <v>5.5050525452202001E-2</v>
      </c>
      <c r="BK101" s="248">
        <v>5.5057922665966902E-2</v>
      </c>
      <c r="BL101" s="248">
        <v>5.5089804762914002E-2</v>
      </c>
      <c r="BM101" s="248">
        <v>5.5109017598886402E-2</v>
      </c>
      <c r="BN101" s="248">
        <v>5.5141380560434397E-2</v>
      </c>
      <c r="BO101" s="248">
        <v>5.5150349164321301E-2</v>
      </c>
      <c r="BP101" s="248">
        <v>5.51660248193395E-2</v>
      </c>
      <c r="BQ101" s="248">
        <v>5.5173886715100699E-2</v>
      </c>
      <c r="BR101" s="248">
        <v>5.5187416724366903E-2</v>
      </c>
      <c r="BS101" s="248">
        <v>5.5158149551125003E-2</v>
      </c>
      <c r="BT101" s="248">
        <v>5.5140106961528601E-2</v>
      </c>
      <c r="BU101" s="248">
        <v>5.5195032538576702E-2</v>
      </c>
      <c r="BV101" s="248">
        <v>5.5254573820743398E-2</v>
      </c>
      <c r="BW101" s="248">
        <v>5.5211543516197899E-2</v>
      </c>
      <c r="BX101" s="248">
        <v>5.51507187395004E-2</v>
      </c>
      <c r="BY101" s="248">
        <v>5.5088108367041297E-2</v>
      </c>
      <c r="BZ101" s="248">
        <v>5.5003597751269701E-2</v>
      </c>
      <c r="CA101" s="248">
        <v>5.4653180676283497E-2</v>
      </c>
      <c r="CB101" s="248">
        <v>5.4250730888421202E-2</v>
      </c>
      <c r="CC101" s="248">
        <v>5.4084290351462699E-2</v>
      </c>
      <c r="CD101" s="248">
        <v>5.4064974703804398E-2</v>
      </c>
      <c r="CE101" s="248">
        <v>5.4111940739861697E-2</v>
      </c>
      <c r="CF101" s="248">
        <v>5.4119659183605798E-2</v>
      </c>
      <c r="CG101" s="248">
        <v>5.4198802380347598E-2</v>
      </c>
      <c r="CH101" s="248">
        <v>5.4290389277523603E-2</v>
      </c>
      <c r="CI101" s="248">
        <v>5.4385699925442503E-2</v>
      </c>
      <c r="CJ101" s="248">
        <v>5.4555784664970901E-2</v>
      </c>
      <c r="CK101" s="248">
        <v>5.4682146556953602E-2</v>
      </c>
      <c r="CL101" s="248">
        <v>5.4887425054856498E-2</v>
      </c>
      <c r="CM101" s="248">
        <v>5.5025312364863403E-2</v>
      </c>
      <c r="CN101" s="248">
        <v>5.5365117868230597E-2</v>
      </c>
      <c r="CO101" s="248">
        <v>5.5636092386990299E-2</v>
      </c>
      <c r="CP101" s="248">
        <v>5.6161590215054298E-2</v>
      </c>
      <c r="CQ101" s="248">
        <v>5.6622539648305797E-2</v>
      </c>
      <c r="CR101" s="248">
        <v>5.7194603568141301E-2</v>
      </c>
      <c r="CS101" s="248">
        <v>5.7734107420611601E-2</v>
      </c>
      <c r="CT101" s="248">
        <v>5.8417261763131903E-2</v>
      </c>
      <c r="CU101" s="248">
        <v>5.8838494001930898E-2</v>
      </c>
      <c r="CV101" s="248">
        <v>5.9496842347814501E-2</v>
      </c>
      <c r="CW101" s="248">
        <v>5.9910530320880402E-2</v>
      </c>
      <c r="CX101" s="3" t="s">
        <v>300</v>
      </c>
      <c r="CZ101" s="3" t="s">
        <v>323</v>
      </c>
    </row>
    <row r="102" spans="1:104" x14ac:dyDescent="0.2">
      <c r="A102" s="243" t="s">
        <v>248</v>
      </c>
      <c r="B102" s="212" t="s">
        <v>329</v>
      </c>
      <c r="C102" s="212" t="s">
        <v>330</v>
      </c>
      <c r="D102" s="249">
        <v>41324</v>
      </c>
      <c r="F102" s="248">
        <v>6.4280335312312101E-2</v>
      </c>
      <c r="G102" s="248">
        <v>6.4564582709884702E-2</v>
      </c>
      <c r="H102" s="248">
        <v>6.4827667733985794E-2</v>
      </c>
      <c r="I102" s="248">
        <v>6.4964038627814899E-2</v>
      </c>
      <c r="J102" s="248">
        <v>6.5229601916420701E-2</v>
      </c>
      <c r="K102" s="248">
        <v>6.5334014686414005E-2</v>
      </c>
      <c r="L102" s="248">
        <v>6.5482311143133701E-2</v>
      </c>
      <c r="M102" s="248">
        <v>6.5537993938137695E-2</v>
      </c>
      <c r="N102" s="248">
        <v>6.5667270220557197E-2</v>
      </c>
      <c r="O102" s="248">
        <v>6.5657153566371904E-2</v>
      </c>
      <c r="P102" s="248">
        <v>6.5608600310840301E-2</v>
      </c>
      <c r="Q102" s="248">
        <v>6.5496892288581507E-2</v>
      </c>
      <c r="R102" s="248">
        <v>6.5387362818475306E-2</v>
      </c>
      <c r="S102" s="248">
        <v>6.5300573329970496E-2</v>
      </c>
      <c r="T102" s="248">
        <v>6.5228629383733597E-2</v>
      </c>
      <c r="U102" s="248">
        <v>6.5030841597520803E-2</v>
      </c>
      <c r="V102" s="248">
        <v>6.4657872066288494E-2</v>
      </c>
      <c r="W102" s="248">
        <v>6.4337357676121198E-2</v>
      </c>
      <c r="X102" s="248">
        <v>6.3956464402994406E-2</v>
      </c>
      <c r="Y102" s="248">
        <v>6.3508992108965601E-2</v>
      </c>
      <c r="Z102" s="248">
        <v>6.2732931940314596E-2</v>
      </c>
      <c r="AA102" s="248">
        <v>6.2100230338624898E-2</v>
      </c>
      <c r="AB102" s="248">
        <v>6.1506046619793302E-2</v>
      </c>
      <c r="AC102" s="248">
        <v>6.0909145965300601E-2</v>
      </c>
      <c r="AD102" s="248">
        <v>6.0149026461323599E-2</v>
      </c>
      <c r="AE102" s="248">
        <v>5.96440376740821E-2</v>
      </c>
      <c r="AF102" s="248">
        <v>5.9342092639969202E-2</v>
      </c>
      <c r="AG102" s="248">
        <v>5.9191982631883501E-2</v>
      </c>
      <c r="AH102" s="248">
        <v>5.9123069432330401E-2</v>
      </c>
      <c r="AI102" s="248">
        <v>5.9157054552542297E-2</v>
      </c>
      <c r="AJ102" s="248">
        <v>5.9239303333636702E-2</v>
      </c>
      <c r="AK102" s="248">
        <v>5.9332065630100801E-2</v>
      </c>
      <c r="AL102" s="248">
        <v>5.93795308884578E-2</v>
      </c>
      <c r="AM102" s="248">
        <v>5.9429170539327697E-2</v>
      </c>
      <c r="AN102" s="248">
        <v>5.9502608326985701E-2</v>
      </c>
      <c r="AO102" s="248">
        <v>5.9542037032387703E-2</v>
      </c>
      <c r="AP102" s="248">
        <v>5.9594104333168897E-2</v>
      </c>
      <c r="AQ102" s="248">
        <v>5.9632054208038097E-2</v>
      </c>
      <c r="AR102" s="248">
        <v>5.96854788650805E-2</v>
      </c>
      <c r="AS102" s="248">
        <v>5.9743032502844497E-2</v>
      </c>
      <c r="AT102" s="248">
        <v>5.9722722673987899E-2</v>
      </c>
      <c r="AU102" s="248">
        <v>5.9755137136334797E-2</v>
      </c>
      <c r="AV102" s="248">
        <v>5.9807889240834501E-2</v>
      </c>
      <c r="AW102" s="248">
        <v>5.9914610197562397E-2</v>
      </c>
      <c r="AX102" s="248">
        <v>5.9929990297240797E-2</v>
      </c>
      <c r="AY102" s="248">
        <v>5.9977323351010497E-2</v>
      </c>
      <c r="AZ102" s="248">
        <v>6.0013262570788602E-2</v>
      </c>
      <c r="BA102" s="248">
        <v>6.00466456863301E-2</v>
      </c>
      <c r="BB102" s="248">
        <v>6.00805589230025E-2</v>
      </c>
      <c r="BC102" s="248">
        <v>6.0155364340843502E-2</v>
      </c>
      <c r="BD102" s="248">
        <v>6.0201272803431599E-2</v>
      </c>
      <c r="BE102" s="248">
        <v>6.0214742675520599E-2</v>
      </c>
      <c r="BF102" s="248">
        <v>6.02504899912156E-2</v>
      </c>
      <c r="BG102" s="248">
        <v>6.0249271658186103E-2</v>
      </c>
      <c r="BH102" s="248">
        <v>6.0252163016325598E-2</v>
      </c>
      <c r="BI102" s="248">
        <v>6.0304935901729903E-2</v>
      </c>
      <c r="BJ102" s="248">
        <v>6.0305823182165798E-2</v>
      </c>
      <c r="BK102" s="248">
        <v>6.0381507861679402E-2</v>
      </c>
      <c r="BL102" s="248">
        <v>6.0372610917313198E-2</v>
      </c>
      <c r="BM102" s="248">
        <v>6.0418594634492701E-2</v>
      </c>
      <c r="BN102" s="248">
        <v>6.0446492026674001E-2</v>
      </c>
      <c r="BO102" s="248">
        <v>6.04768273641021E-2</v>
      </c>
      <c r="BP102" s="248">
        <v>6.0422513149125397E-2</v>
      </c>
      <c r="BQ102" s="248">
        <v>6.0461950254029499E-2</v>
      </c>
      <c r="BR102" s="248">
        <v>6.0485263037802398E-2</v>
      </c>
      <c r="BS102" s="248">
        <v>6.0436011492281998E-2</v>
      </c>
      <c r="BT102" s="248">
        <v>6.0421659517149201E-2</v>
      </c>
      <c r="BU102" s="248">
        <v>6.0407442148868097E-2</v>
      </c>
      <c r="BV102" s="248">
        <v>6.0433819508864901E-2</v>
      </c>
      <c r="BW102" s="248">
        <v>6.03342195387013E-2</v>
      </c>
      <c r="BX102" s="248">
        <v>6.02139717399887E-2</v>
      </c>
      <c r="BY102" s="248">
        <v>6.0009477171494699E-2</v>
      </c>
      <c r="BZ102" s="248">
        <v>5.9846764613322299E-2</v>
      </c>
      <c r="CA102" s="248">
        <v>5.9523993300614898E-2</v>
      </c>
      <c r="CB102" s="248">
        <v>5.93373094001058E-2</v>
      </c>
      <c r="CC102" s="248">
        <v>5.9257703456930301E-2</v>
      </c>
      <c r="CD102" s="248">
        <v>5.9251578496540197E-2</v>
      </c>
      <c r="CE102" s="248">
        <v>5.9268534655439402E-2</v>
      </c>
      <c r="CF102" s="248">
        <v>5.9275849328333297E-2</v>
      </c>
      <c r="CG102" s="248">
        <v>5.9304434732016999E-2</v>
      </c>
      <c r="CH102" s="248">
        <v>5.9339967868866902E-2</v>
      </c>
      <c r="CI102" s="248">
        <v>5.935652528911E-2</v>
      </c>
      <c r="CJ102" s="248">
        <v>5.9413162496942902E-2</v>
      </c>
      <c r="CK102" s="248">
        <v>5.9511774790631897E-2</v>
      </c>
      <c r="CL102" s="248">
        <v>5.96106932073013E-2</v>
      </c>
      <c r="CM102" s="248">
        <v>5.9738198400949599E-2</v>
      </c>
      <c r="CN102" s="248">
        <v>5.9952932773426698E-2</v>
      </c>
      <c r="CO102" s="248">
        <v>6.0200331643024602E-2</v>
      </c>
      <c r="CP102" s="248">
        <v>6.0501336834316501E-2</v>
      </c>
      <c r="CQ102" s="248">
        <v>6.0734324263181899E-2</v>
      </c>
      <c r="CR102" s="248">
        <v>6.1113685517419497E-2</v>
      </c>
      <c r="CS102" s="248">
        <v>6.14908922264506E-2</v>
      </c>
      <c r="CT102" s="248">
        <v>6.1867364307040103E-2</v>
      </c>
      <c r="CU102" s="248">
        <v>6.2272082453573199E-2</v>
      </c>
      <c r="CV102" s="248">
        <v>6.2755956132126894E-2</v>
      </c>
      <c r="CW102" s="248">
        <v>6.2990959320789297E-2</v>
      </c>
      <c r="CX102" s="3" t="s">
        <v>301</v>
      </c>
      <c r="CZ102" s="3" t="s">
        <v>323</v>
      </c>
    </row>
    <row r="103" spans="1:104" x14ac:dyDescent="0.2">
      <c r="A103" s="243" t="s">
        <v>251</v>
      </c>
      <c r="B103" s="212" t="s">
        <v>329</v>
      </c>
      <c r="C103" s="212" t="s">
        <v>330</v>
      </c>
      <c r="D103" s="249">
        <v>41324</v>
      </c>
      <c r="F103" s="248">
        <v>6.05195748078379E-2</v>
      </c>
      <c r="G103" s="248">
        <v>6.0851125780983499E-2</v>
      </c>
      <c r="H103" s="248">
        <v>6.11565704870808E-2</v>
      </c>
      <c r="I103" s="248">
        <v>6.1314392107516699E-2</v>
      </c>
      <c r="J103" s="248">
        <v>6.1620789464590202E-2</v>
      </c>
      <c r="K103" s="248">
        <v>6.1740931447046302E-2</v>
      </c>
      <c r="L103" s="248">
        <v>6.1911264871803103E-2</v>
      </c>
      <c r="M103" s="248">
        <v>6.1975132516464498E-2</v>
      </c>
      <c r="N103" s="248">
        <v>6.2123227265232499E-2</v>
      </c>
      <c r="O103" s="248">
        <v>6.2111647101855398E-2</v>
      </c>
      <c r="P103" s="248">
        <v>6.2056048463719898E-2</v>
      </c>
      <c r="Q103" s="248">
        <v>6.1927993980059E-2</v>
      </c>
      <c r="R103" s="248">
        <v>6.1802247608639803E-2</v>
      </c>
      <c r="S103" s="248">
        <v>6.17024718048199E-2</v>
      </c>
      <c r="T103" s="248">
        <v>6.1619669579472701E-2</v>
      </c>
      <c r="U103" s="248">
        <v>6.1391581711361103E-2</v>
      </c>
      <c r="V103" s="248">
        <v>6.09595870100169E-2</v>
      </c>
      <c r="W103" s="248">
        <v>6.0586220357842599E-2</v>
      </c>
      <c r="X103" s="248">
        <v>6.0139699387433299E-2</v>
      </c>
      <c r="Y103" s="248">
        <v>5.9610756942870699E-2</v>
      </c>
      <c r="Z103" s="248">
        <v>5.8680109824056498E-2</v>
      </c>
      <c r="AA103" s="248">
        <v>5.7905789090097699E-2</v>
      </c>
      <c r="AB103" s="248">
        <v>5.7161804791296497E-2</v>
      </c>
      <c r="AC103" s="248">
        <v>5.63921945705314E-2</v>
      </c>
      <c r="AD103" s="248">
        <v>5.5363050327573403E-2</v>
      </c>
      <c r="AE103" s="248">
        <v>5.4627393456024097E-2</v>
      </c>
      <c r="AF103" s="248">
        <v>5.4150710450482302E-2</v>
      </c>
      <c r="AG103" s="248">
        <v>5.3896032821044597E-2</v>
      </c>
      <c r="AH103" s="248">
        <v>5.3773205216423002E-2</v>
      </c>
      <c r="AI103" s="248">
        <v>5.3834331439481103E-2</v>
      </c>
      <c r="AJ103" s="248">
        <v>5.39780166457395E-2</v>
      </c>
      <c r="AK103" s="248">
        <v>5.4134152117994702E-2</v>
      </c>
      <c r="AL103" s="248">
        <v>5.4212043499614303E-2</v>
      </c>
      <c r="AM103" s="248">
        <v>5.4292251868088399E-2</v>
      </c>
      <c r="AN103" s="248">
        <v>5.4408829102837897E-2</v>
      </c>
      <c r="AO103" s="248">
        <v>5.4470496040357801E-2</v>
      </c>
      <c r="AP103" s="248">
        <v>5.4551036026657798E-2</v>
      </c>
      <c r="AQ103" s="248">
        <v>5.46091433776726E-2</v>
      </c>
      <c r="AR103" s="248">
        <v>5.4690158473636299E-2</v>
      </c>
      <c r="AS103" s="248">
        <v>5.47764817076931E-2</v>
      </c>
      <c r="AT103" s="248">
        <v>5.4746127348852501E-2</v>
      </c>
      <c r="AU103" s="248">
        <v>5.4794518797047102E-2</v>
      </c>
      <c r="AV103" s="248">
        <v>5.4872671591237598E-2</v>
      </c>
      <c r="AW103" s="248">
        <v>5.5028692748110002E-2</v>
      </c>
      <c r="AX103" s="248">
        <v>5.5050964352495201E-2</v>
      </c>
      <c r="AY103" s="248">
        <v>5.5119192053173997E-2</v>
      </c>
      <c r="AZ103" s="248">
        <v>5.5170691505011603E-2</v>
      </c>
      <c r="BA103" s="248">
        <v>5.5218302948625203E-2</v>
      </c>
      <c r="BB103" s="248">
        <v>5.5266456827017099E-2</v>
      </c>
      <c r="BC103" s="248">
        <v>5.5371951130375401E-2</v>
      </c>
      <c r="BD103" s="248">
        <v>5.5436227028951901E-2</v>
      </c>
      <c r="BE103" s="248">
        <v>5.5455021757074903E-2</v>
      </c>
      <c r="BF103" s="248">
        <v>5.5504763576152402E-2</v>
      </c>
      <c r="BG103" s="248">
        <v>5.5503071509236702E-2</v>
      </c>
      <c r="BH103" s="248">
        <v>5.5507086770374199E-2</v>
      </c>
      <c r="BI103" s="248">
        <v>5.5580154502990198E-2</v>
      </c>
      <c r="BJ103" s="248">
        <v>5.5581379525356703E-2</v>
      </c>
      <c r="BK103" s="248">
        <v>5.5685466702221402E-2</v>
      </c>
      <c r="BL103" s="248">
        <v>5.5673271814629902E-2</v>
      </c>
      <c r="BM103" s="248">
        <v>5.5736187587216497E-2</v>
      </c>
      <c r="BN103" s="248">
        <v>5.5774222964151597E-2</v>
      </c>
      <c r="BO103" s="248">
        <v>5.5815470539725999E-2</v>
      </c>
      <c r="BP103" s="248">
        <v>5.5741536135572499E-2</v>
      </c>
      <c r="BQ103" s="248">
        <v>5.5795256191683198E-2</v>
      </c>
      <c r="BR103" s="248">
        <v>5.5826920407902401E-2</v>
      </c>
      <c r="BS103" s="248">
        <v>5.5759945455147703E-2</v>
      </c>
      <c r="BT103" s="248">
        <v>5.57403711460151E-2</v>
      </c>
      <c r="BU103" s="248">
        <v>5.5720954162452402E-2</v>
      </c>
      <c r="BV103" s="248">
        <v>5.57569575724845E-2</v>
      </c>
      <c r="BW103" s="248">
        <v>5.5620525697056798E-2</v>
      </c>
      <c r="BX103" s="248">
        <v>5.5453946829838098E-2</v>
      </c>
      <c r="BY103" s="248">
        <v>5.5165279193824399E-2</v>
      </c>
      <c r="BZ103" s="248">
        <v>5.49298160562409E-2</v>
      </c>
      <c r="CA103" s="248">
        <v>5.4442350865038201E-2</v>
      </c>
      <c r="CB103" s="248">
        <v>5.4142818699170502E-2</v>
      </c>
      <c r="CC103" s="248">
        <v>5.4009441257615802E-2</v>
      </c>
      <c r="CD103" s="248">
        <v>5.3999007458003699E-2</v>
      </c>
      <c r="CE103" s="248">
        <v>5.4027828522993898E-2</v>
      </c>
      <c r="CF103" s="248">
        <v>5.4040201089354499E-2</v>
      </c>
      <c r="CG103" s="248">
        <v>5.40882183188914E-2</v>
      </c>
      <c r="CH103" s="248">
        <v>5.41472064451975E-2</v>
      </c>
      <c r="CI103" s="248">
        <v>5.4174444812848499E-2</v>
      </c>
      <c r="CJ103" s="248">
        <v>5.4266517637531902E-2</v>
      </c>
      <c r="CK103" s="248">
        <v>5.4423220179018697E-2</v>
      </c>
      <c r="CL103" s="248">
        <v>5.4576495662236199E-2</v>
      </c>
      <c r="CM103" s="248">
        <v>5.47692672217776E-2</v>
      </c>
      <c r="CN103" s="248">
        <v>5.5084092870975099E-2</v>
      </c>
      <c r="CO103" s="248">
        <v>5.5434912739143603E-2</v>
      </c>
      <c r="CP103" s="248">
        <v>5.5848713554459598E-2</v>
      </c>
      <c r="CQ103" s="248">
        <v>5.6161295005249898E-2</v>
      </c>
      <c r="CR103" s="248">
        <v>5.66589207239288E-2</v>
      </c>
      <c r="CS103" s="248">
        <v>5.7142571899503197E-2</v>
      </c>
      <c r="CT103" s="248">
        <v>5.7616419108736897E-2</v>
      </c>
      <c r="CU103" s="248">
        <v>5.8117728079160998E-2</v>
      </c>
      <c r="CV103" s="248">
        <v>5.8707998249629301E-2</v>
      </c>
      <c r="CW103" s="248">
        <v>5.8991617020364102E-2</v>
      </c>
      <c r="CX103" s="3" t="s">
        <v>301</v>
      </c>
      <c r="CZ103" s="3" t="s">
        <v>323</v>
      </c>
    </row>
    <row r="104" spans="1:104" x14ac:dyDescent="0.2">
      <c r="A104" s="243" t="s">
        <v>248</v>
      </c>
      <c r="B104" s="212" t="s">
        <v>329</v>
      </c>
      <c r="C104" s="212" t="s">
        <v>330</v>
      </c>
      <c r="D104" s="249">
        <v>41325</v>
      </c>
      <c r="F104" s="248">
        <v>6.3378655375301601E-2</v>
      </c>
      <c r="G104" s="248">
        <v>6.3733483002212099E-2</v>
      </c>
      <c r="H104" s="248">
        <v>6.4004056442949195E-2</v>
      </c>
      <c r="I104" s="248">
        <v>6.4158704340787895E-2</v>
      </c>
      <c r="J104" s="248">
        <v>6.4317628737089197E-2</v>
      </c>
      <c r="K104" s="248">
        <v>6.4550994093199796E-2</v>
      </c>
      <c r="L104" s="248">
        <v>6.4570796381600903E-2</v>
      </c>
      <c r="M104" s="248">
        <v>6.4714960640609595E-2</v>
      </c>
      <c r="N104" s="248">
        <v>6.4688268906260199E-2</v>
      </c>
      <c r="O104" s="248">
        <v>6.4799805872386207E-2</v>
      </c>
      <c r="P104" s="248">
        <v>6.4640874443594995E-2</v>
      </c>
      <c r="Q104" s="248">
        <v>6.4678487842382407E-2</v>
      </c>
      <c r="R104" s="248">
        <v>6.4685250856989299E-2</v>
      </c>
      <c r="S104" s="248">
        <v>6.4594992721025798E-2</v>
      </c>
      <c r="T104" s="248">
        <v>6.4509298958919603E-2</v>
      </c>
      <c r="U104" s="248">
        <v>6.4360559970780301E-2</v>
      </c>
      <c r="V104" s="248">
        <v>6.4301669193856395E-2</v>
      </c>
      <c r="W104" s="248">
        <v>6.38569567996181E-2</v>
      </c>
      <c r="X104" s="248">
        <v>6.3555013000030094E-2</v>
      </c>
      <c r="Y104" s="248">
        <v>6.3202328900271595E-2</v>
      </c>
      <c r="Z104" s="248">
        <v>6.2469047717688402E-2</v>
      </c>
      <c r="AA104" s="248">
        <v>6.1944631960087697E-2</v>
      </c>
      <c r="AB104" s="248">
        <v>6.1362529066915202E-2</v>
      </c>
      <c r="AC104" s="248">
        <v>6.0825996114312102E-2</v>
      </c>
      <c r="AD104" s="248">
        <v>6.0129825100217402E-2</v>
      </c>
      <c r="AE104" s="248">
        <v>5.97061551880151E-2</v>
      </c>
      <c r="AF104" s="248">
        <v>5.9436703234905998E-2</v>
      </c>
      <c r="AG104" s="248">
        <v>5.92558772826745E-2</v>
      </c>
      <c r="AH104" s="248">
        <v>5.91496199878375E-2</v>
      </c>
      <c r="AI104" s="248">
        <v>5.91870867168688E-2</v>
      </c>
      <c r="AJ104" s="248">
        <v>5.9276195402672101E-2</v>
      </c>
      <c r="AK104" s="248">
        <v>5.93399980587547E-2</v>
      </c>
      <c r="AL104" s="248">
        <v>5.9324466993557097E-2</v>
      </c>
      <c r="AM104" s="248">
        <v>5.9288301372373002E-2</v>
      </c>
      <c r="AN104" s="248">
        <v>5.9301060520391601E-2</v>
      </c>
      <c r="AO104" s="248">
        <v>5.9283471202512698E-2</v>
      </c>
      <c r="AP104" s="248">
        <v>5.9267311941704197E-2</v>
      </c>
      <c r="AQ104" s="248">
        <v>5.9280398380812303E-2</v>
      </c>
      <c r="AR104" s="248">
        <v>5.9257824045019898E-2</v>
      </c>
      <c r="AS104" s="248">
        <v>5.9252694509744297E-2</v>
      </c>
      <c r="AT104" s="248">
        <v>5.92116478867327E-2</v>
      </c>
      <c r="AU104" s="248">
        <v>5.9205058984743701E-2</v>
      </c>
      <c r="AV104" s="248">
        <v>5.9197232692363697E-2</v>
      </c>
      <c r="AW104" s="248">
        <v>5.9204704649154401E-2</v>
      </c>
      <c r="AX104" s="248">
        <v>5.9199274171437402E-2</v>
      </c>
      <c r="AY104" s="248">
        <v>5.9185719973605298E-2</v>
      </c>
      <c r="AZ104" s="248">
        <v>5.9157099166620701E-2</v>
      </c>
      <c r="BA104" s="248">
        <v>5.9174622242774401E-2</v>
      </c>
      <c r="BB104" s="248">
        <v>5.9177954781023799E-2</v>
      </c>
      <c r="BC104" s="248">
        <v>5.9174164662479198E-2</v>
      </c>
      <c r="BD104" s="248">
        <v>5.9165022582038103E-2</v>
      </c>
      <c r="BE104" s="248">
        <v>5.9195366442611697E-2</v>
      </c>
      <c r="BF104" s="248">
        <v>5.9173206420603301E-2</v>
      </c>
      <c r="BG104" s="248">
        <v>5.9174036428140099E-2</v>
      </c>
      <c r="BH104" s="248">
        <v>5.9174345944035402E-2</v>
      </c>
      <c r="BI104" s="248">
        <v>5.9236597107411103E-2</v>
      </c>
      <c r="BJ104" s="248">
        <v>5.9233819610940701E-2</v>
      </c>
      <c r="BK104" s="248">
        <v>5.92504269570217E-2</v>
      </c>
      <c r="BL104" s="248">
        <v>5.9265665680278801E-2</v>
      </c>
      <c r="BM104" s="248">
        <v>5.9281937542580702E-2</v>
      </c>
      <c r="BN104" s="248">
        <v>5.9232748695973302E-2</v>
      </c>
      <c r="BO104" s="248">
        <v>5.9222464866113302E-2</v>
      </c>
      <c r="BP104" s="248">
        <v>5.9206894361325098E-2</v>
      </c>
      <c r="BQ104" s="248">
        <v>5.9188636751095598E-2</v>
      </c>
      <c r="BR104" s="248">
        <v>5.9146443619016602E-2</v>
      </c>
      <c r="BS104" s="248">
        <v>5.9091448418163599E-2</v>
      </c>
      <c r="BT104" s="248">
        <v>5.9067954370080798E-2</v>
      </c>
      <c r="BU104" s="248">
        <v>5.9024104644519897E-2</v>
      </c>
      <c r="BV104" s="248">
        <v>5.8990750122360401E-2</v>
      </c>
      <c r="BW104" s="248">
        <v>5.89430144621544E-2</v>
      </c>
      <c r="BX104" s="248">
        <v>5.8886063278209999E-2</v>
      </c>
      <c r="BY104" s="248">
        <v>5.8825149511010699E-2</v>
      </c>
      <c r="BZ104" s="248">
        <v>5.8793726687108298E-2</v>
      </c>
      <c r="CA104" s="248">
        <v>5.8747060580229597E-2</v>
      </c>
      <c r="CB104" s="248">
        <v>5.8725117568810603E-2</v>
      </c>
      <c r="CC104" s="248">
        <v>5.8719670200977202E-2</v>
      </c>
      <c r="CD104" s="248">
        <v>5.8725679867008197E-2</v>
      </c>
      <c r="CE104" s="248">
        <v>5.8726012424060899E-2</v>
      </c>
      <c r="CF104" s="248">
        <v>5.8732811257547403E-2</v>
      </c>
      <c r="CG104" s="248">
        <v>5.8735329750480701E-2</v>
      </c>
      <c r="CH104" s="248">
        <v>5.8766330792466202E-2</v>
      </c>
      <c r="CI104" s="248">
        <v>5.8764692298011199E-2</v>
      </c>
      <c r="CJ104" s="248">
        <v>5.87947678487706E-2</v>
      </c>
      <c r="CK104" s="248">
        <v>5.88196030317885E-2</v>
      </c>
      <c r="CL104" s="248">
        <v>5.8880676862545098E-2</v>
      </c>
      <c r="CM104" s="248">
        <v>5.8920678069317202E-2</v>
      </c>
      <c r="CN104" s="248">
        <v>5.9022462348020902E-2</v>
      </c>
      <c r="CO104" s="248">
        <v>5.91505171436289E-2</v>
      </c>
      <c r="CP104" s="248">
        <v>5.9355348996425798E-2</v>
      </c>
      <c r="CQ104" s="248">
        <v>5.9510168338853003E-2</v>
      </c>
      <c r="CR104" s="248">
        <v>5.9755084117072699E-2</v>
      </c>
      <c r="CS104" s="248">
        <v>6.0047371036982398E-2</v>
      </c>
      <c r="CT104" s="248">
        <v>6.0338434931450503E-2</v>
      </c>
      <c r="CU104" s="248">
        <v>6.0586000998465298E-2</v>
      </c>
      <c r="CV104" s="248">
        <v>6.0911066914715997E-2</v>
      </c>
      <c r="CW104" s="248">
        <v>6.11429289240559E-2</v>
      </c>
      <c r="CX104" s="3" t="s">
        <v>302</v>
      </c>
      <c r="CZ104" s="3" t="s">
        <v>323</v>
      </c>
    </row>
    <row r="105" spans="1:104" x14ac:dyDescent="0.2">
      <c r="A105" s="243" t="s">
        <v>251</v>
      </c>
      <c r="B105" s="212" t="s">
        <v>329</v>
      </c>
      <c r="C105" s="212" t="s">
        <v>330</v>
      </c>
      <c r="D105" s="249">
        <v>41325</v>
      </c>
      <c r="F105" s="248">
        <v>5.9455711310789999E-2</v>
      </c>
      <c r="G105" s="248">
        <v>5.9876746920689498E-2</v>
      </c>
      <c r="H105" s="248">
        <v>6.0195669427876498E-2</v>
      </c>
      <c r="I105" s="248">
        <v>6.03771844040921E-2</v>
      </c>
      <c r="J105" s="248">
        <v>6.0563169696735301E-2</v>
      </c>
      <c r="K105" s="248">
        <v>6.08353130094169E-2</v>
      </c>
      <c r="L105" s="248">
        <v>6.0858355279971098E-2</v>
      </c>
      <c r="M105" s="248">
        <v>6.1025877272385197E-2</v>
      </c>
      <c r="N105" s="248">
        <v>6.09948910306213E-2</v>
      </c>
      <c r="O105" s="248">
        <v>6.1124284350064902E-2</v>
      </c>
      <c r="P105" s="248">
        <v>6.0939837606407997E-2</v>
      </c>
      <c r="Q105" s="248">
        <v>6.0983532868285097E-2</v>
      </c>
      <c r="R105" s="248">
        <v>6.0991386545972602E-2</v>
      </c>
      <c r="S105" s="248">
        <v>6.08865000756455E-2</v>
      </c>
      <c r="T105" s="248">
        <v>6.07867704611827E-2</v>
      </c>
      <c r="U105" s="248">
        <v>6.0613318741186598E-2</v>
      </c>
      <c r="V105" s="248">
        <v>6.0544517077492803E-2</v>
      </c>
      <c r="W105" s="248">
        <v>6.00225026696296E-2</v>
      </c>
      <c r="X105" s="248">
        <v>5.9665392361124697E-2</v>
      </c>
      <c r="Y105" s="248">
        <v>5.9245195419180698E-2</v>
      </c>
      <c r="Z105" s="248">
        <v>5.8359097510453303E-2</v>
      </c>
      <c r="AA105" s="248">
        <v>5.7712728320621499E-2</v>
      </c>
      <c r="AB105" s="248">
        <v>5.6979078264103103E-2</v>
      </c>
      <c r="AC105" s="248">
        <v>5.6282731636662101E-2</v>
      </c>
      <c r="AD105" s="248">
        <v>5.5336042985072102E-2</v>
      </c>
      <c r="AE105" s="248">
        <v>5.4721279952047001E-2</v>
      </c>
      <c r="AF105" s="248">
        <v>5.4304319579023E-2</v>
      </c>
      <c r="AG105" s="248">
        <v>5.4006333137773997E-2</v>
      </c>
      <c r="AH105" s="248">
        <v>5.3821055620701302E-2</v>
      </c>
      <c r="AI105" s="248">
        <v>5.3887448025898697E-2</v>
      </c>
      <c r="AJ105" s="248">
        <v>5.40407855804469E-2</v>
      </c>
      <c r="AK105" s="248">
        <v>5.4147256249892202E-2</v>
      </c>
      <c r="AL105" s="248">
        <v>5.4121565311478097E-2</v>
      </c>
      <c r="AM105" s="248">
        <v>5.4061182138496498E-2</v>
      </c>
      <c r="AN105" s="248">
        <v>5.40825773380385E-2</v>
      </c>
      <c r="AO105" s="248">
        <v>5.4053055550025403E-2</v>
      </c>
      <c r="AP105" s="248">
        <v>5.4025756829089798E-2</v>
      </c>
      <c r="AQ105" s="248">
        <v>5.4047877753563602E-2</v>
      </c>
      <c r="AR105" s="248">
        <v>5.4009646414951901E-2</v>
      </c>
      <c r="AS105" s="248">
        <v>5.4000910535269897E-2</v>
      </c>
      <c r="AT105" s="248">
        <v>5.3930316179195401E-2</v>
      </c>
      <c r="AU105" s="248">
        <v>5.3918864296383803E-2</v>
      </c>
      <c r="AV105" s="248">
        <v>5.3905216350460999E-2</v>
      </c>
      <c r="AW105" s="248">
        <v>5.3918247458100602E-2</v>
      </c>
      <c r="AX105" s="248">
        <v>5.3908781211680801E-2</v>
      </c>
      <c r="AY105" s="248">
        <v>5.3885047879241497E-2</v>
      </c>
      <c r="AZ105" s="248">
        <v>5.3834410949826703E-2</v>
      </c>
      <c r="BA105" s="248">
        <v>5.3865499613769401E-2</v>
      </c>
      <c r="BB105" s="248">
        <v>5.3871380992251999E-2</v>
      </c>
      <c r="BC105" s="248">
        <v>5.3864691298831403E-2</v>
      </c>
      <c r="BD105" s="248">
        <v>5.3848502776266502E-2</v>
      </c>
      <c r="BE105" s="248">
        <v>5.3901954478196797E-2</v>
      </c>
      <c r="BF105" s="248">
        <v>5.3862997967346997E-2</v>
      </c>
      <c r="BG105" s="248">
        <v>5.3864464739939E-2</v>
      </c>
      <c r="BH105" s="248">
        <v>5.3865011554514397E-2</v>
      </c>
      <c r="BI105" s="248">
        <v>5.3973374262725998E-2</v>
      </c>
      <c r="BJ105" s="248">
        <v>5.3968604017639803E-2</v>
      </c>
      <c r="BK105" s="248">
        <v>5.3997042877410903E-2</v>
      </c>
      <c r="BL105" s="248">
        <v>5.4022965900026101E-2</v>
      </c>
      <c r="BM105" s="248">
        <v>5.4050472057600697E-2</v>
      </c>
      <c r="BN105" s="248">
        <v>5.3966763236797902E-2</v>
      </c>
      <c r="BO105" s="248">
        <v>5.3949042731430703E-2</v>
      </c>
      <c r="BP105" s="248">
        <v>5.3922057763069998E-2</v>
      </c>
      <c r="BQ105" s="248">
        <v>5.3890168134685897E-2</v>
      </c>
      <c r="BR105" s="248">
        <v>5.3815367622609099E-2</v>
      </c>
      <c r="BS105" s="248">
        <v>5.3715251357605701E-2</v>
      </c>
      <c r="BT105" s="248">
        <v>5.3671443310937997E-2</v>
      </c>
      <c r="BU105" s="248">
        <v>5.3587737315722299E-2</v>
      </c>
      <c r="BV105" s="248">
        <v>5.3522112936750597E-2</v>
      </c>
      <c r="BW105" s="248">
        <v>5.34246160968464E-2</v>
      </c>
      <c r="BX105" s="248">
        <v>5.3301158933524002E-2</v>
      </c>
      <c r="BY105" s="248">
        <v>5.3156486009731198E-2</v>
      </c>
      <c r="BZ105" s="248">
        <v>5.3073958481669903E-2</v>
      </c>
      <c r="CA105" s="248">
        <v>5.2933643606724902E-2</v>
      </c>
      <c r="CB105" s="248">
        <v>5.2853957649639398E-2</v>
      </c>
      <c r="CC105" s="248">
        <v>5.2831653280665698E-2</v>
      </c>
      <c r="CD105" s="248">
        <v>5.2856187720143402E-2</v>
      </c>
      <c r="CE105" s="248">
        <v>5.28575008001912E-2</v>
      </c>
      <c r="CF105" s="248">
        <v>5.2883478566545697E-2</v>
      </c>
      <c r="CG105" s="248">
        <v>5.2892726020145199E-2</v>
      </c>
      <c r="CH105" s="248">
        <v>5.2995038902418801E-2</v>
      </c>
      <c r="CI105" s="248">
        <v>5.2990042451158299E-2</v>
      </c>
      <c r="CJ105" s="248">
        <v>5.3076811579615503E-2</v>
      </c>
      <c r="CK105" s="248">
        <v>5.3142404543720601E-2</v>
      </c>
      <c r="CL105" s="248">
        <v>5.3288976876331301E-2</v>
      </c>
      <c r="CM105" s="248">
        <v>5.33772571192552E-2</v>
      </c>
      <c r="CN105" s="248">
        <v>5.35845482994231E-2</v>
      </c>
      <c r="CO105" s="248">
        <v>5.3822660432320597E-2</v>
      </c>
      <c r="CP105" s="248">
        <v>5.41725147200149E-2</v>
      </c>
      <c r="CQ105" s="248">
        <v>5.4420700535281002E-2</v>
      </c>
      <c r="CR105" s="248">
        <v>5.4794439879857902E-2</v>
      </c>
      <c r="CS105" s="248">
        <v>5.5219335108938498E-2</v>
      </c>
      <c r="CT105" s="248">
        <v>5.5626327194200499E-2</v>
      </c>
      <c r="CU105" s="248">
        <v>5.5962997352737298E-2</v>
      </c>
      <c r="CV105" s="248">
        <v>5.6394716030245699E-2</v>
      </c>
      <c r="CW105" s="248">
        <v>5.6696779887139802E-2</v>
      </c>
      <c r="CX105" s="3" t="s">
        <v>302</v>
      </c>
      <c r="CZ105" s="3" t="s">
        <v>323</v>
      </c>
    </row>
    <row r="106" spans="1:104" x14ac:dyDescent="0.2">
      <c r="A106" s="243" t="s">
        <v>248</v>
      </c>
      <c r="B106" s="212" t="s">
        <v>329</v>
      </c>
      <c r="C106" s="212" t="s">
        <v>330</v>
      </c>
      <c r="D106" s="249">
        <v>41326</v>
      </c>
      <c r="F106" s="248">
        <v>6.1434080067043997E-2</v>
      </c>
      <c r="G106" s="248">
        <v>6.1658072560739102E-2</v>
      </c>
      <c r="H106" s="248">
        <v>6.1842678341113899E-2</v>
      </c>
      <c r="I106" s="248">
        <v>6.2115076988891599E-2</v>
      </c>
      <c r="J106" s="248">
        <v>6.2253927458770501E-2</v>
      </c>
      <c r="K106" s="248">
        <v>6.2363434184738102E-2</v>
      </c>
      <c r="L106" s="248">
        <v>6.2491115913885599E-2</v>
      </c>
      <c r="M106" s="248">
        <v>6.2657940776428195E-2</v>
      </c>
      <c r="N106" s="248">
        <v>6.2890435588012703E-2</v>
      </c>
      <c r="O106" s="248">
        <v>6.2893362184770304E-2</v>
      </c>
      <c r="P106" s="248">
        <v>6.2987392952810903E-2</v>
      </c>
      <c r="Q106" s="248">
        <v>6.3032825595252598E-2</v>
      </c>
      <c r="R106" s="248">
        <v>6.3068938490270204E-2</v>
      </c>
      <c r="S106" s="248">
        <v>6.2932028021898401E-2</v>
      </c>
      <c r="T106" s="248">
        <v>6.2940292076263907E-2</v>
      </c>
      <c r="U106" s="248">
        <v>6.2942211468467901E-2</v>
      </c>
      <c r="V106" s="248">
        <v>6.2769922603480396E-2</v>
      </c>
      <c r="W106" s="248">
        <v>6.2597761999025905E-2</v>
      </c>
      <c r="X106" s="248">
        <v>6.2406273397971099E-2</v>
      </c>
      <c r="Y106" s="248">
        <v>6.2097880128489297E-2</v>
      </c>
      <c r="Z106" s="248">
        <v>6.1602977871544902E-2</v>
      </c>
      <c r="AA106" s="248">
        <v>6.1184335229704803E-2</v>
      </c>
      <c r="AB106" s="248">
        <v>6.08161900609126E-2</v>
      </c>
      <c r="AC106" s="248">
        <v>6.0395862655500898E-2</v>
      </c>
      <c r="AD106" s="248">
        <v>5.98755723832207E-2</v>
      </c>
      <c r="AE106" s="248">
        <v>5.9532898365847402E-2</v>
      </c>
      <c r="AF106" s="248">
        <v>5.9306243897963802E-2</v>
      </c>
      <c r="AG106" s="248">
        <v>5.9177849120505797E-2</v>
      </c>
      <c r="AH106" s="248">
        <v>5.9087919070722701E-2</v>
      </c>
      <c r="AI106" s="248">
        <v>5.9151567407158899E-2</v>
      </c>
      <c r="AJ106" s="248">
        <v>5.9243945980669899E-2</v>
      </c>
      <c r="AK106" s="248">
        <v>5.9292472194396602E-2</v>
      </c>
      <c r="AL106" s="248">
        <v>5.9290391457568599E-2</v>
      </c>
      <c r="AM106" s="248">
        <v>5.9291151521845303E-2</v>
      </c>
      <c r="AN106" s="248">
        <v>5.92951729991315E-2</v>
      </c>
      <c r="AO106" s="248">
        <v>5.9326338206190501E-2</v>
      </c>
      <c r="AP106" s="248">
        <v>5.9293857126963598E-2</v>
      </c>
      <c r="AQ106" s="248">
        <v>5.9303867708820901E-2</v>
      </c>
      <c r="AR106" s="248">
        <v>5.9299339447793899E-2</v>
      </c>
      <c r="AS106" s="248">
        <v>5.9335758054494203E-2</v>
      </c>
      <c r="AT106" s="248">
        <v>5.9297064986846802E-2</v>
      </c>
      <c r="AU106" s="248">
        <v>5.9315740213331802E-2</v>
      </c>
      <c r="AV106" s="248">
        <v>5.9343604307281902E-2</v>
      </c>
      <c r="AW106" s="248">
        <v>5.9401029009117298E-2</v>
      </c>
      <c r="AX106" s="248">
        <v>5.9409674915183099E-2</v>
      </c>
      <c r="AY106" s="248">
        <v>5.9404078618539198E-2</v>
      </c>
      <c r="AZ106" s="248">
        <v>5.9452187053667498E-2</v>
      </c>
      <c r="BA106" s="248">
        <v>5.9485453292091303E-2</v>
      </c>
      <c r="BB106" s="248">
        <v>5.9484694824783899E-2</v>
      </c>
      <c r="BC106" s="248">
        <v>5.95505617842235E-2</v>
      </c>
      <c r="BD106" s="248">
        <v>5.9575883195447502E-2</v>
      </c>
      <c r="BE106" s="248">
        <v>5.9567224599942598E-2</v>
      </c>
      <c r="BF106" s="248">
        <v>5.95837003756556E-2</v>
      </c>
      <c r="BG106" s="248">
        <v>5.96250337739542E-2</v>
      </c>
      <c r="BH106" s="248">
        <v>5.9671653309889203E-2</v>
      </c>
      <c r="BI106" s="248">
        <v>5.9701476326918197E-2</v>
      </c>
      <c r="BJ106" s="248">
        <v>5.9746974598805597E-2</v>
      </c>
      <c r="BK106" s="248">
        <v>5.9733630781889299E-2</v>
      </c>
      <c r="BL106" s="248">
        <v>5.9785760309449799E-2</v>
      </c>
      <c r="BM106" s="248">
        <v>5.9855144003715201E-2</v>
      </c>
      <c r="BN106" s="248">
        <v>5.9872369586842097E-2</v>
      </c>
      <c r="BO106" s="248">
        <v>5.9845065963269897E-2</v>
      </c>
      <c r="BP106" s="248">
        <v>5.98879987656585E-2</v>
      </c>
      <c r="BQ106" s="248">
        <v>5.9914745537852698E-2</v>
      </c>
      <c r="BR106" s="248">
        <v>5.9912090424845001E-2</v>
      </c>
      <c r="BS106" s="248">
        <v>5.9946891276459198E-2</v>
      </c>
      <c r="BT106" s="248">
        <v>5.9956796957508003E-2</v>
      </c>
      <c r="BU106" s="248">
        <v>6.0056031608065399E-2</v>
      </c>
      <c r="BV106" s="248">
        <v>6.0128441872437599E-2</v>
      </c>
      <c r="BW106" s="248">
        <v>6.0084587025688203E-2</v>
      </c>
      <c r="BX106" s="248">
        <v>6.0087674574490803E-2</v>
      </c>
      <c r="BY106" s="248">
        <v>6.0004514043334803E-2</v>
      </c>
      <c r="BZ106" s="248">
        <v>5.9940366367487001E-2</v>
      </c>
      <c r="CA106" s="248">
        <v>5.9702972147675899E-2</v>
      </c>
      <c r="CB106" s="248">
        <v>5.9500932177497301E-2</v>
      </c>
      <c r="CC106" s="248">
        <v>5.93765189456395E-2</v>
      </c>
      <c r="CD106" s="248">
        <v>5.9350846246800898E-2</v>
      </c>
      <c r="CE106" s="248">
        <v>5.9364687893248003E-2</v>
      </c>
      <c r="CF106" s="248">
        <v>5.9359941463170703E-2</v>
      </c>
      <c r="CG106" s="248">
        <v>5.93862916259804E-2</v>
      </c>
      <c r="CH106" s="248">
        <v>5.9432032215965699E-2</v>
      </c>
      <c r="CI106" s="248">
        <v>5.9459766498195898E-2</v>
      </c>
      <c r="CJ106" s="248">
        <v>5.9498229449956599E-2</v>
      </c>
      <c r="CK106" s="248">
        <v>5.9606754765240799E-2</v>
      </c>
      <c r="CL106" s="248">
        <v>5.9690884021332602E-2</v>
      </c>
      <c r="CM106" s="248">
        <v>5.9767897714122699E-2</v>
      </c>
      <c r="CN106" s="248">
        <v>5.99454128552648E-2</v>
      </c>
      <c r="CO106" s="248">
        <v>6.0160385874383701E-2</v>
      </c>
      <c r="CP106" s="248">
        <v>6.0477911298842002E-2</v>
      </c>
      <c r="CQ106" s="248">
        <v>6.0714236227429302E-2</v>
      </c>
      <c r="CR106" s="248">
        <v>6.1030919817422598E-2</v>
      </c>
      <c r="CS106" s="248">
        <v>6.1404553157944401E-2</v>
      </c>
      <c r="CT106" s="248">
        <v>6.1708598690047599E-2</v>
      </c>
      <c r="CU106" s="248">
        <v>6.2101775416229403E-2</v>
      </c>
      <c r="CV106" s="248">
        <v>6.2418636114148503E-2</v>
      </c>
      <c r="CW106" s="248">
        <v>6.2732048377225097E-2</v>
      </c>
      <c r="CX106" s="3" t="s">
        <v>303</v>
      </c>
      <c r="CZ106" s="3" t="s">
        <v>323</v>
      </c>
    </row>
    <row r="107" spans="1:104" x14ac:dyDescent="0.2">
      <c r="A107" s="243" t="s">
        <v>251</v>
      </c>
      <c r="B107" s="212" t="s">
        <v>329</v>
      </c>
      <c r="C107" s="212" t="s">
        <v>330</v>
      </c>
      <c r="D107" s="249">
        <v>41326</v>
      </c>
      <c r="F107" s="248">
        <v>5.7070341980523603E-2</v>
      </c>
      <c r="G107" s="248">
        <v>5.7353981660764698E-2</v>
      </c>
      <c r="H107" s="248">
        <v>5.7585585777268203E-2</v>
      </c>
      <c r="I107" s="248">
        <v>5.7924150946738903E-2</v>
      </c>
      <c r="J107" s="248">
        <v>5.8095399194896702E-2</v>
      </c>
      <c r="K107" s="248">
        <v>5.8229871306293098E-2</v>
      </c>
      <c r="L107" s="248">
        <v>5.8386043819192199E-2</v>
      </c>
      <c r="M107" s="248">
        <v>5.8589145041616601E-2</v>
      </c>
      <c r="N107" s="248">
        <v>5.8870523472985499E-2</v>
      </c>
      <c r="O107" s="248">
        <v>5.8874053617615198E-2</v>
      </c>
      <c r="P107" s="248">
        <v>5.8987326490904997E-2</v>
      </c>
      <c r="Q107" s="248">
        <v>5.9041954022527501E-2</v>
      </c>
      <c r="R107" s="248">
        <v>5.9085329087973502E-2</v>
      </c>
      <c r="S107" s="248">
        <v>5.8920666865622799E-2</v>
      </c>
      <c r="T107" s="248">
        <v>5.8930623147878301E-2</v>
      </c>
      <c r="U107" s="248">
        <v>5.8932935254147702E-2</v>
      </c>
      <c r="V107" s="248">
        <v>5.8724906321261497E-2</v>
      </c>
      <c r="W107" s="248">
        <v>5.8516000355503299E-2</v>
      </c>
      <c r="X107" s="248">
        <v>5.8282342237108098E-2</v>
      </c>
      <c r="Y107" s="248">
        <v>5.7902881500759E-2</v>
      </c>
      <c r="Z107" s="248">
        <v>5.7284493453767897E-2</v>
      </c>
      <c r="AA107" s="248">
        <v>5.6750274409550501E-2</v>
      </c>
      <c r="AB107" s="248">
        <v>5.6269780324445601E-2</v>
      </c>
      <c r="AC107" s="248">
        <v>5.5705120242621302E-2</v>
      </c>
      <c r="AD107" s="248">
        <v>5.4971928419891798E-2</v>
      </c>
      <c r="AE107" s="248">
        <v>5.4456256882543602E-2</v>
      </c>
      <c r="AF107" s="248">
        <v>5.4091239970672202E-2</v>
      </c>
      <c r="AG107" s="248">
        <v>5.3871194668056899E-2</v>
      </c>
      <c r="AH107" s="248">
        <v>5.3708712919108198E-2</v>
      </c>
      <c r="AI107" s="248">
        <v>5.3824538147640703E-2</v>
      </c>
      <c r="AJ107" s="248">
        <v>5.3985968419342799E-2</v>
      </c>
      <c r="AK107" s="248">
        <v>5.40681873331803E-2</v>
      </c>
      <c r="AL107" s="248">
        <v>5.40646939759978E-2</v>
      </c>
      <c r="AM107" s="248">
        <v>5.4065970370843597E-2</v>
      </c>
      <c r="AN107" s="248">
        <v>5.4072717622092099E-2</v>
      </c>
      <c r="AO107" s="248">
        <v>5.4124668021563203E-2</v>
      </c>
      <c r="AP107" s="248">
        <v>5.4070510975370703E-2</v>
      </c>
      <c r="AQ107" s="248">
        <v>5.40872708667317E-2</v>
      </c>
      <c r="AR107" s="248">
        <v>5.4079697337021101E-2</v>
      </c>
      <c r="AS107" s="248">
        <v>5.4140256373904398E-2</v>
      </c>
      <c r="AT107" s="248">
        <v>5.4075888468205199E-2</v>
      </c>
      <c r="AU107" s="248">
        <v>5.4107067842090802E-2</v>
      </c>
      <c r="AV107" s="248">
        <v>5.4153201820819903E-2</v>
      </c>
      <c r="AW107" s="248">
        <v>5.4246929760686902E-2</v>
      </c>
      <c r="AX107" s="248">
        <v>5.4260894774790902E-2</v>
      </c>
      <c r="AY107" s="248">
        <v>5.4251859737613997E-2</v>
      </c>
      <c r="AZ107" s="248">
        <v>5.4329043690226203E-2</v>
      </c>
      <c r="BA107" s="248">
        <v>5.4381804166647202E-2</v>
      </c>
      <c r="BB107" s="248">
        <v>5.4380606509726599E-2</v>
      </c>
      <c r="BC107" s="248">
        <v>5.4483750195405398E-2</v>
      </c>
      <c r="BD107" s="248">
        <v>5.4522961620260303E-2</v>
      </c>
      <c r="BE107" s="248">
        <v>5.4509579568502102E-2</v>
      </c>
      <c r="BF107" s="248">
        <v>5.4535020295892501E-2</v>
      </c>
      <c r="BG107" s="248">
        <v>5.4598430086486398E-2</v>
      </c>
      <c r="BH107" s="248">
        <v>5.4669277570948402E-2</v>
      </c>
      <c r="BI107" s="248">
        <v>5.4714248427836502E-2</v>
      </c>
      <c r="BJ107" s="248">
        <v>5.4782360199840903E-2</v>
      </c>
      <c r="BK107" s="248">
        <v>5.4762444504070799E-2</v>
      </c>
      <c r="BL107" s="248">
        <v>5.4839975304258902E-2</v>
      </c>
      <c r="BM107" s="248">
        <v>5.49420854528338E-2</v>
      </c>
      <c r="BN107" s="248">
        <v>5.4967255984312298E-2</v>
      </c>
      <c r="BO107" s="248">
        <v>5.4927326800216399E-2</v>
      </c>
      <c r="BP107" s="248">
        <v>5.4990034585156701E-2</v>
      </c>
      <c r="BQ107" s="248">
        <v>5.5028888955637303E-2</v>
      </c>
      <c r="BR107" s="248">
        <v>5.5025039014075398E-2</v>
      </c>
      <c r="BS107" s="248">
        <v>5.5075379834756501E-2</v>
      </c>
      <c r="BT107" s="248">
        <v>5.5089661794178402E-2</v>
      </c>
      <c r="BU107" s="248">
        <v>5.5231651357903498E-2</v>
      </c>
      <c r="BV107" s="248">
        <v>5.5334095009404297E-2</v>
      </c>
      <c r="BW107" s="248">
        <v>5.52721624532568E-2</v>
      </c>
      <c r="BX107" s="248">
        <v>5.52765338541336E-2</v>
      </c>
      <c r="BY107" s="248">
        <v>5.5158178741509203E-2</v>
      </c>
      <c r="BZ107" s="248">
        <v>5.5065961005713301E-2</v>
      </c>
      <c r="CA107" s="248">
        <v>5.4716497081713597E-2</v>
      </c>
      <c r="CB107" s="248">
        <v>5.4406193928872498E-2</v>
      </c>
      <c r="CC107" s="248">
        <v>5.4207136932063298E-2</v>
      </c>
      <c r="CD107" s="248">
        <v>5.4165119465698297E-2</v>
      </c>
      <c r="CE107" s="248">
        <v>5.4187817520356403E-2</v>
      </c>
      <c r="CF107" s="248">
        <v>5.4180045885368101E-2</v>
      </c>
      <c r="CG107" s="248">
        <v>5.42230398892583E-2</v>
      </c>
      <c r="CH107" s="248">
        <v>5.4296839504408001E-2</v>
      </c>
      <c r="CI107" s="248">
        <v>5.43411070826458E-2</v>
      </c>
      <c r="CJ107" s="248">
        <v>5.4401942401439703E-2</v>
      </c>
      <c r="CK107" s="248">
        <v>5.4570459639364598E-2</v>
      </c>
      <c r="CL107" s="248">
        <v>5.4698306350017697E-2</v>
      </c>
      <c r="CM107" s="248">
        <v>5.4813490511757303E-2</v>
      </c>
      <c r="CN107" s="248">
        <v>5.5073246492337503E-2</v>
      </c>
      <c r="CO107" s="248">
        <v>5.5378998527442699E-2</v>
      </c>
      <c r="CP107" s="248">
        <v>5.58169422707629E-2</v>
      </c>
      <c r="CQ107" s="248">
        <v>5.61345737977881E-2</v>
      </c>
      <c r="CR107" s="248">
        <v>5.6551407114572697E-2</v>
      </c>
      <c r="CS107" s="248">
        <v>5.7032720751861103E-2</v>
      </c>
      <c r="CT107" s="248">
        <v>5.74175560496544E-2</v>
      </c>
      <c r="CU107" s="248">
        <v>5.7907700462426603E-2</v>
      </c>
      <c r="CV107" s="248">
        <v>5.82974707429703E-2</v>
      </c>
      <c r="CW107" s="248">
        <v>5.8679039222395799E-2</v>
      </c>
      <c r="CX107" s="3" t="s">
        <v>303</v>
      </c>
      <c r="CZ107" s="3" t="s">
        <v>323</v>
      </c>
    </row>
    <row r="108" spans="1:104" x14ac:dyDescent="0.2">
      <c r="A108" s="243" t="s">
        <v>248</v>
      </c>
      <c r="B108" s="212" t="s">
        <v>329</v>
      </c>
      <c r="C108" s="212" t="s">
        <v>330</v>
      </c>
      <c r="D108" s="249">
        <v>41327</v>
      </c>
      <c r="F108" s="248">
        <v>6.2993066279215304E-2</v>
      </c>
      <c r="G108" s="248">
        <v>6.3237471156193006E-2</v>
      </c>
      <c r="H108" s="248">
        <v>6.3387791938941798E-2</v>
      </c>
      <c r="I108" s="248">
        <v>6.3615865529582802E-2</v>
      </c>
      <c r="J108" s="248">
        <v>6.3684428630717202E-2</v>
      </c>
      <c r="K108" s="248">
        <v>6.3695802050010894E-2</v>
      </c>
      <c r="L108" s="248">
        <v>6.3833107327484997E-2</v>
      </c>
      <c r="M108" s="248">
        <v>6.3965041436580605E-2</v>
      </c>
      <c r="N108" s="248">
        <v>6.3874482907176705E-2</v>
      </c>
      <c r="O108" s="248">
        <v>6.3799101107678405E-2</v>
      </c>
      <c r="P108" s="248">
        <v>6.3781580289389198E-2</v>
      </c>
      <c r="Q108" s="248">
        <v>6.3679225025874406E-2</v>
      </c>
      <c r="R108" s="248">
        <v>6.3469042673265905E-2</v>
      </c>
      <c r="S108" s="248">
        <v>6.34216100667164E-2</v>
      </c>
      <c r="T108" s="248">
        <v>6.3246407906427202E-2</v>
      </c>
      <c r="U108" s="248">
        <v>6.3147473770593404E-2</v>
      </c>
      <c r="V108" s="248">
        <v>6.2852447780319301E-2</v>
      </c>
      <c r="W108" s="248">
        <v>6.2547445847749197E-2</v>
      </c>
      <c r="X108" s="248">
        <v>6.2202712526577303E-2</v>
      </c>
      <c r="Y108" s="248">
        <v>6.1917607227663901E-2</v>
      </c>
      <c r="Z108" s="248">
        <v>6.1352346770927602E-2</v>
      </c>
      <c r="AA108" s="248">
        <v>6.0868057315575298E-2</v>
      </c>
      <c r="AB108" s="248">
        <v>6.0389995075251099E-2</v>
      </c>
      <c r="AC108" s="248">
        <v>5.9971479592712901E-2</v>
      </c>
      <c r="AD108" s="248">
        <v>5.9474262452846198E-2</v>
      </c>
      <c r="AE108" s="248">
        <v>5.9160537537249598E-2</v>
      </c>
      <c r="AF108" s="248">
        <v>5.8941258722174997E-2</v>
      </c>
      <c r="AG108" s="248">
        <v>5.8832359342281801E-2</v>
      </c>
      <c r="AH108" s="248">
        <v>5.8807888822648403E-2</v>
      </c>
      <c r="AI108" s="248">
        <v>5.88219570557394E-2</v>
      </c>
      <c r="AJ108" s="248">
        <v>5.8848742679092902E-2</v>
      </c>
      <c r="AK108" s="248">
        <v>5.8876131777689397E-2</v>
      </c>
      <c r="AL108" s="248">
        <v>5.8874480961438901E-2</v>
      </c>
      <c r="AM108" s="248">
        <v>5.8868452086214003E-2</v>
      </c>
      <c r="AN108" s="248">
        <v>5.8899175034914202E-2</v>
      </c>
      <c r="AO108" s="248">
        <v>5.8907907399105799E-2</v>
      </c>
      <c r="AP108" s="248">
        <v>5.8892346062554099E-2</v>
      </c>
      <c r="AQ108" s="248">
        <v>5.8904959000239697E-2</v>
      </c>
      <c r="AR108" s="248">
        <v>5.8910309767003399E-2</v>
      </c>
      <c r="AS108" s="248">
        <v>5.8924015507719203E-2</v>
      </c>
      <c r="AT108" s="248">
        <v>5.8938374899685501E-2</v>
      </c>
      <c r="AU108" s="248">
        <v>5.8934144440278301E-2</v>
      </c>
      <c r="AV108" s="248">
        <v>5.8963873472517699E-2</v>
      </c>
      <c r="AW108" s="248">
        <v>5.89919153274523E-2</v>
      </c>
      <c r="AX108" s="248">
        <v>5.9026291091489103E-2</v>
      </c>
      <c r="AY108" s="248">
        <v>5.9050892219193803E-2</v>
      </c>
      <c r="AZ108" s="248">
        <v>5.9088241286689498E-2</v>
      </c>
      <c r="BA108" s="248">
        <v>5.9149117351510801E-2</v>
      </c>
      <c r="BB108" s="248">
        <v>5.9202206664840301E-2</v>
      </c>
      <c r="BC108" s="248">
        <v>5.9253901944581397E-2</v>
      </c>
      <c r="BD108" s="248">
        <v>5.9307677741323103E-2</v>
      </c>
      <c r="BE108" s="248">
        <v>5.9342872731659599E-2</v>
      </c>
      <c r="BF108" s="248">
        <v>5.9391604051313301E-2</v>
      </c>
      <c r="BG108" s="248">
        <v>5.9439876116719102E-2</v>
      </c>
      <c r="BH108" s="248">
        <v>5.9514644367811301E-2</v>
      </c>
      <c r="BI108" s="248">
        <v>5.9535194337332599E-2</v>
      </c>
      <c r="BJ108" s="248">
        <v>5.9647758917923697E-2</v>
      </c>
      <c r="BK108" s="248">
        <v>5.9694110000489298E-2</v>
      </c>
      <c r="BL108" s="248">
        <v>5.9785771005736801E-2</v>
      </c>
      <c r="BM108" s="248">
        <v>5.9873205792266598E-2</v>
      </c>
      <c r="BN108" s="248">
        <v>5.9963258325283403E-2</v>
      </c>
      <c r="BO108" s="248">
        <v>5.9989126348071298E-2</v>
      </c>
      <c r="BP108" s="248">
        <v>6.0022244617940597E-2</v>
      </c>
      <c r="BQ108" s="248">
        <v>6.0078754226113001E-2</v>
      </c>
      <c r="BR108" s="248">
        <v>6.0091333220645797E-2</v>
      </c>
      <c r="BS108" s="248">
        <v>6.0109537778463402E-2</v>
      </c>
      <c r="BT108" s="248">
        <v>6.0091831452428697E-2</v>
      </c>
      <c r="BU108" s="248">
        <v>6.0128277863907099E-2</v>
      </c>
      <c r="BV108" s="248">
        <v>6.0094362572700198E-2</v>
      </c>
      <c r="BW108" s="248">
        <v>6.0045316576711201E-2</v>
      </c>
      <c r="BX108" s="248">
        <v>5.9891635214364802E-2</v>
      </c>
      <c r="BY108" s="248">
        <v>5.9797331741460097E-2</v>
      </c>
      <c r="BZ108" s="248">
        <v>5.9707252622703398E-2</v>
      </c>
      <c r="CA108" s="248">
        <v>5.9498585015986899E-2</v>
      </c>
      <c r="CB108" s="248">
        <v>5.9252212310069198E-2</v>
      </c>
      <c r="CC108" s="248">
        <v>5.9182596698667503E-2</v>
      </c>
      <c r="CD108" s="248">
        <v>5.9162328688082598E-2</v>
      </c>
      <c r="CE108" s="248">
        <v>5.9155900587063298E-2</v>
      </c>
      <c r="CF108" s="248">
        <v>5.9172141236276399E-2</v>
      </c>
      <c r="CG108" s="248">
        <v>5.9215945125361297E-2</v>
      </c>
      <c r="CH108" s="248">
        <v>5.9222381397455101E-2</v>
      </c>
      <c r="CI108" s="248">
        <v>5.9254511814669703E-2</v>
      </c>
      <c r="CJ108" s="248">
        <v>5.9252470299973797E-2</v>
      </c>
      <c r="CK108" s="248">
        <v>5.9283940436839502E-2</v>
      </c>
      <c r="CL108" s="248">
        <v>5.9325901620602799E-2</v>
      </c>
      <c r="CM108" s="248">
        <v>5.9370811690365601E-2</v>
      </c>
      <c r="CN108" s="248">
        <v>5.94465863130548E-2</v>
      </c>
      <c r="CO108" s="248">
        <v>5.9544115683375497E-2</v>
      </c>
      <c r="CP108" s="248">
        <v>5.9644277773622703E-2</v>
      </c>
      <c r="CQ108" s="248">
        <v>5.9773041043858499E-2</v>
      </c>
      <c r="CR108" s="248">
        <v>5.99380385024183E-2</v>
      </c>
      <c r="CS108" s="248">
        <v>6.0076366299616497E-2</v>
      </c>
      <c r="CT108" s="248">
        <v>6.0263498296884203E-2</v>
      </c>
      <c r="CU108" s="248">
        <v>6.04758626099395E-2</v>
      </c>
      <c r="CV108" s="248">
        <v>6.0628398180086397E-2</v>
      </c>
      <c r="CW108" s="248">
        <v>6.0787920862849197E-2</v>
      </c>
      <c r="CX108" s="3" t="s">
        <v>304</v>
      </c>
      <c r="CZ108" s="3" t="s">
        <v>323</v>
      </c>
    </row>
    <row r="109" spans="1:104" x14ac:dyDescent="0.2">
      <c r="A109" s="243" t="s">
        <v>251</v>
      </c>
      <c r="B109" s="212" t="s">
        <v>329</v>
      </c>
      <c r="C109" s="212" t="s">
        <v>330</v>
      </c>
      <c r="D109" s="249">
        <v>41327</v>
      </c>
      <c r="F109" s="248">
        <v>5.89941516112878E-2</v>
      </c>
      <c r="G109" s="248">
        <v>5.9287223754724103E-2</v>
      </c>
      <c r="H109" s="248">
        <v>5.9466595243083502E-2</v>
      </c>
      <c r="I109" s="248">
        <v>5.9737549800618801E-2</v>
      </c>
      <c r="J109" s="248">
        <v>5.9818735191629203E-2</v>
      </c>
      <c r="K109" s="248">
        <v>5.98321908126771E-2</v>
      </c>
      <c r="L109" s="248">
        <v>5.99943783947001E-2</v>
      </c>
      <c r="M109" s="248">
        <v>6.0149790193890898E-2</v>
      </c>
      <c r="N109" s="248">
        <v>6.0043161434604697E-2</v>
      </c>
      <c r="O109" s="248">
        <v>5.9954252974115101E-2</v>
      </c>
      <c r="P109" s="248">
        <v>5.9933568349465102E-2</v>
      </c>
      <c r="Q109" s="248">
        <v>5.9812577836093297E-2</v>
      </c>
      <c r="R109" s="248">
        <v>5.9563283390745E-2</v>
      </c>
      <c r="S109" s="248">
        <v>5.9506860850677197E-2</v>
      </c>
      <c r="T109" s="248">
        <v>5.9297905843004803E-2</v>
      </c>
      <c r="U109" s="248">
        <v>5.9179517895294603E-2</v>
      </c>
      <c r="V109" s="248">
        <v>5.88246755437467E-2</v>
      </c>
      <c r="W109" s="248">
        <v>5.8454740026027602E-2</v>
      </c>
      <c r="X109" s="248">
        <v>5.8032333272058798E-2</v>
      </c>
      <c r="Y109" s="248">
        <v>5.7679077744391301E-2</v>
      </c>
      <c r="Z109" s="248">
        <v>5.6966063242376103E-2</v>
      </c>
      <c r="AA109" s="248">
        <v>5.6338182107743197E-2</v>
      </c>
      <c r="AB109" s="248">
        <v>5.5697090092131897E-2</v>
      </c>
      <c r="AC109" s="248">
        <v>5.5110793726452098E-2</v>
      </c>
      <c r="AD109" s="248">
        <v>5.4364108649400798E-2</v>
      </c>
      <c r="AE109" s="248">
        <v>5.3840533195238197E-2</v>
      </c>
      <c r="AF109" s="248">
        <v>5.34209374646245E-2</v>
      </c>
      <c r="AG109" s="248">
        <v>5.3174522864310202E-2</v>
      </c>
      <c r="AH109" s="248">
        <v>5.3112019790899898E-2</v>
      </c>
      <c r="AI109" s="248">
        <v>5.3148403661888798E-2</v>
      </c>
      <c r="AJ109" s="248">
        <v>5.32144916591148E-2</v>
      </c>
      <c r="AK109" s="248">
        <v>5.3278618183825302E-2</v>
      </c>
      <c r="AL109" s="248">
        <v>5.3274837269725497E-2</v>
      </c>
      <c r="AM109" s="248">
        <v>5.3260942442749003E-2</v>
      </c>
      <c r="AN109" s="248">
        <v>5.3330410079229298E-2</v>
      </c>
      <c r="AO109" s="248">
        <v>5.3349594648222802E-2</v>
      </c>
      <c r="AP109" s="248">
        <v>5.33152444634531E-2</v>
      </c>
      <c r="AQ109" s="248">
        <v>5.3343142510433698E-2</v>
      </c>
      <c r="AR109" s="248">
        <v>5.3354833252530098E-2</v>
      </c>
      <c r="AS109" s="248">
        <v>5.33844133226824E-2</v>
      </c>
      <c r="AT109" s="248">
        <v>5.3414879556965299E-2</v>
      </c>
      <c r="AU109" s="248">
        <v>5.3405956859534198E-2</v>
      </c>
      <c r="AV109" s="248">
        <v>5.3467792328937502E-2</v>
      </c>
      <c r="AW109" s="248">
        <v>5.3524437312306203E-2</v>
      </c>
      <c r="AX109" s="248">
        <v>5.3591976547994698E-2</v>
      </c>
      <c r="AY109" s="248">
        <v>5.3639190061110002E-2</v>
      </c>
      <c r="AZ109" s="248">
        <v>5.3709310461598603E-2</v>
      </c>
      <c r="BA109" s="248">
        <v>5.3820156181193998E-2</v>
      </c>
      <c r="BB109" s="248">
        <v>5.3913896017098797E-2</v>
      </c>
      <c r="BC109" s="248">
        <v>5.4002968521167302E-2</v>
      </c>
      <c r="BD109" s="248">
        <v>5.40936333330269E-2</v>
      </c>
      <c r="BE109" s="248">
        <v>5.4151996275990801E-2</v>
      </c>
      <c r="BF109" s="248">
        <v>5.4231664163743101E-2</v>
      </c>
      <c r="BG109" s="248">
        <v>5.4309394829553402E-2</v>
      </c>
      <c r="BH109" s="248">
        <v>5.4427718415859902E-2</v>
      </c>
      <c r="BI109" s="248">
        <v>5.4459837281573699E-2</v>
      </c>
      <c r="BJ109" s="248">
        <v>5.4633051330561198E-2</v>
      </c>
      <c r="BK109" s="248">
        <v>5.4703165146214698E-2</v>
      </c>
      <c r="BL109" s="248">
        <v>5.4839991138680003E-2</v>
      </c>
      <c r="BM109" s="248">
        <v>5.4968476119674599E-2</v>
      </c>
      <c r="BN109" s="248">
        <v>5.5098966765041502E-2</v>
      </c>
      <c r="BO109" s="248">
        <v>5.5136133610739803E-2</v>
      </c>
      <c r="BP109" s="248">
        <v>5.51835227858977E-2</v>
      </c>
      <c r="BQ109" s="248">
        <v>5.5263899606631597E-2</v>
      </c>
      <c r="BR109" s="248">
        <v>5.52817116157098E-2</v>
      </c>
      <c r="BS109" s="248">
        <v>5.5307439644194399E-2</v>
      </c>
      <c r="BT109" s="248">
        <v>5.5282416534734299E-2</v>
      </c>
      <c r="BU109" s="248">
        <v>5.5333864017308797E-2</v>
      </c>
      <c r="BV109" s="248">
        <v>5.5285996986332998E-2</v>
      </c>
      <c r="BW109" s="248">
        <v>5.5216411395017699E-2</v>
      </c>
      <c r="BX109" s="248">
        <v>5.49953265383804E-2</v>
      </c>
      <c r="BY109" s="248">
        <v>5.4857088059497301E-2</v>
      </c>
      <c r="BZ109" s="248">
        <v>5.4722928288000197E-2</v>
      </c>
      <c r="CA109" s="248">
        <v>5.4402501895149197E-2</v>
      </c>
      <c r="CB109" s="248">
        <v>5.4000088373879401E-2</v>
      </c>
      <c r="CC109" s="248">
        <v>5.3879557095744601E-2</v>
      </c>
      <c r="CD109" s="248">
        <v>5.3843718138989798E-2</v>
      </c>
      <c r="CE109" s="248">
        <v>5.3832274220175301E-2</v>
      </c>
      <c r="CF109" s="248">
        <v>5.3861114702004102E-2</v>
      </c>
      <c r="CG109" s="248">
        <v>5.3937766529959803E-2</v>
      </c>
      <c r="CH109" s="248">
        <v>5.3948898575179802E-2</v>
      </c>
      <c r="CI109" s="248">
        <v>5.4004007611683801E-2</v>
      </c>
      <c r="CJ109" s="248">
        <v>5.4000528272903102E-2</v>
      </c>
      <c r="CK109" s="248">
        <v>5.4053845682359901E-2</v>
      </c>
      <c r="CL109" s="248">
        <v>5.41239442905114E-2</v>
      </c>
      <c r="CM109" s="248">
        <v>5.4197826570990197E-2</v>
      </c>
      <c r="CN109" s="248">
        <v>5.4320113125528202E-2</v>
      </c>
      <c r="CO109" s="248">
        <v>5.4473730410279399E-2</v>
      </c>
      <c r="CP109" s="248">
        <v>5.4627758642381598E-2</v>
      </c>
      <c r="CQ109" s="248">
        <v>5.48211250811452E-2</v>
      </c>
      <c r="CR109" s="248">
        <v>5.5062598509914698E-2</v>
      </c>
      <c r="CS109" s="248">
        <v>5.5260515056492099E-2</v>
      </c>
      <c r="CT109" s="248">
        <v>5.5522816042534701E-2</v>
      </c>
      <c r="CU109" s="248">
        <v>5.5814160506327197E-2</v>
      </c>
      <c r="CV109" s="248">
        <v>5.6019920085953197E-2</v>
      </c>
      <c r="CW109" s="248">
        <v>5.6232392723355097E-2</v>
      </c>
      <c r="CX109" s="3" t="s">
        <v>304</v>
      </c>
      <c r="CZ109" s="3" t="s">
        <v>323</v>
      </c>
    </row>
    <row r="110" spans="1:104" x14ac:dyDescent="0.2">
      <c r="A110" s="243" t="s">
        <v>248</v>
      </c>
      <c r="B110" s="212" t="s">
        <v>329</v>
      </c>
      <c r="C110" s="212" t="s">
        <v>330</v>
      </c>
      <c r="D110" s="249">
        <v>41328</v>
      </c>
      <c r="F110" s="248">
        <v>6.0984789673356903E-2</v>
      </c>
      <c r="G110" s="248">
        <v>6.1103914809563301E-2</v>
      </c>
      <c r="H110" s="248">
        <v>6.1248592621628399E-2</v>
      </c>
      <c r="I110" s="248">
        <v>6.1366190625251602E-2</v>
      </c>
      <c r="J110" s="248">
        <v>6.1515137839799401E-2</v>
      </c>
      <c r="K110" s="248">
        <v>6.1521187740857998E-2</v>
      </c>
      <c r="L110" s="248">
        <v>6.1604181847783102E-2</v>
      </c>
      <c r="M110" s="248">
        <v>6.1632091329931402E-2</v>
      </c>
      <c r="N110" s="248">
        <v>6.1696919163213799E-2</v>
      </c>
      <c r="O110" s="248">
        <v>6.1677047342353901E-2</v>
      </c>
      <c r="P110" s="248">
        <v>6.1684841956814902E-2</v>
      </c>
      <c r="Q110" s="248">
        <v>6.1645290780602997E-2</v>
      </c>
      <c r="R110" s="248">
        <v>6.1649195134883601E-2</v>
      </c>
      <c r="S110" s="248">
        <v>6.1614461948076002E-2</v>
      </c>
      <c r="T110" s="248">
        <v>6.1577913717341899E-2</v>
      </c>
      <c r="U110" s="248">
        <v>6.1460959926192001E-2</v>
      </c>
      <c r="V110" s="248">
        <v>6.1392382266237798E-2</v>
      </c>
      <c r="W110" s="248">
        <v>6.1327289849657102E-2</v>
      </c>
      <c r="X110" s="248">
        <v>6.1216329751085097E-2</v>
      </c>
      <c r="Y110" s="248">
        <v>6.1015697382544802E-2</v>
      </c>
      <c r="Z110" s="248">
        <v>6.0810697558134903E-2</v>
      </c>
      <c r="AA110" s="248">
        <v>6.06134067125918E-2</v>
      </c>
      <c r="AB110" s="248">
        <v>6.0500339207127898E-2</v>
      </c>
      <c r="AC110" s="248">
        <v>6.0293206489227501E-2</v>
      </c>
      <c r="AD110" s="248">
        <v>5.9984083125011599E-2</v>
      </c>
      <c r="AE110" s="248">
        <v>5.9787365005570997E-2</v>
      </c>
      <c r="AF110" s="248">
        <v>5.9624542739338399E-2</v>
      </c>
      <c r="AG110" s="248">
        <v>5.9519498208057402E-2</v>
      </c>
      <c r="AH110" s="248">
        <v>5.94266587789678E-2</v>
      </c>
      <c r="AI110" s="248">
        <v>5.9379696234549702E-2</v>
      </c>
      <c r="AJ110" s="248">
        <v>5.9312654222222601E-2</v>
      </c>
      <c r="AK110" s="248">
        <v>5.9263210618567298E-2</v>
      </c>
      <c r="AL110" s="248">
        <v>5.9223286475565698E-2</v>
      </c>
      <c r="AM110" s="248">
        <v>5.9216547381364601E-2</v>
      </c>
      <c r="AN110" s="248">
        <v>5.9227645564594797E-2</v>
      </c>
      <c r="AO110" s="248">
        <v>5.9240512879502702E-2</v>
      </c>
      <c r="AP110" s="248">
        <v>5.9253937043563999E-2</v>
      </c>
      <c r="AQ110" s="248">
        <v>5.92934142541146E-2</v>
      </c>
      <c r="AR110" s="248">
        <v>5.9371794159924197E-2</v>
      </c>
      <c r="AS110" s="248">
        <v>5.9423470629214797E-2</v>
      </c>
      <c r="AT110" s="248">
        <v>5.9472278748892098E-2</v>
      </c>
      <c r="AU110" s="248">
        <v>5.9524061931091901E-2</v>
      </c>
      <c r="AV110" s="248">
        <v>5.9653631180536099E-2</v>
      </c>
      <c r="AW110" s="248">
        <v>5.9713330001965E-2</v>
      </c>
      <c r="AX110" s="248">
        <v>5.9810533383202399E-2</v>
      </c>
      <c r="AY110" s="248">
        <v>5.9900329598398402E-2</v>
      </c>
      <c r="AZ110" s="248">
        <v>6.0016912733572202E-2</v>
      </c>
      <c r="BA110" s="248">
        <v>6.0145917484386503E-2</v>
      </c>
      <c r="BB110" s="248">
        <v>6.0249242374609602E-2</v>
      </c>
      <c r="BC110" s="248">
        <v>6.0414138095895499E-2</v>
      </c>
      <c r="BD110" s="248">
        <v>6.0531445644074602E-2</v>
      </c>
      <c r="BE110" s="248">
        <v>6.0659660550431801E-2</v>
      </c>
      <c r="BF110" s="248">
        <v>6.0849648622679497E-2</v>
      </c>
      <c r="BG110" s="248">
        <v>6.0960334730506403E-2</v>
      </c>
      <c r="BH110" s="248">
        <v>6.1135626041960302E-2</v>
      </c>
      <c r="BI110" s="248">
        <v>6.1264792544655201E-2</v>
      </c>
      <c r="BJ110" s="248">
        <v>6.1383093277444199E-2</v>
      </c>
      <c r="BK110" s="248">
        <v>6.1454968255298302E-2</v>
      </c>
      <c r="BL110" s="248">
        <v>6.1593739326326502E-2</v>
      </c>
      <c r="BM110" s="248">
        <v>6.1652042824075597E-2</v>
      </c>
      <c r="BN110" s="248">
        <v>6.1734149334371699E-2</v>
      </c>
      <c r="BO110" s="248">
        <v>6.1809881313072398E-2</v>
      </c>
      <c r="BP110" s="248">
        <v>6.1866104158710002E-2</v>
      </c>
      <c r="BQ110" s="248">
        <v>6.18879908754707E-2</v>
      </c>
      <c r="BR110" s="248">
        <v>6.1936338036342999E-2</v>
      </c>
      <c r="BS110" s="248">
        <v>6.19617237404506E-2</v>
      </c>
      <c r="BT110" s="248">
        <v>6.1927804991701502E-2</v>
      </c>
      <c r="BU110" s="248">
        <v>6.1922706708747499E-2</v>
      </c>
      <c r="BV110" s="248">
        <v>6.1853475856149601E-2</v>
      </c>
      <c r="BW110" s="248">
        <v>6.1871227772128001E-2</v>
      </c>
      <c r="BX110" s="248">
        <v>6.1672404431635103E-2</v>
      </c>
      <c r="BY110" s="248">
        <v>6.1603608091281001E-2</v>
      </c>
      <c r="BZ110" s="248">
        <v>6.1367311980564498E-2</v>
      </c>
      <c r="CA110" s="248">
        <v>6.1014112190207602E-2</v>
      </c>
      <c r="CB110" s="248">
        <v>6.0561326650209503E-2</v>
      </c>
      <c r="CC110" s="248">
        <v>6.03077651300356E-2</v>
      </c>
      <c r="CD110" s="248">
        <v>6.01747406899222E-2</v>
      </c>
      <c r="CE110" s="248">
        <v>6.0160888130253103E-2</v>
      </c>
      <c r="CF110" s="248">
        <v>6.0173284971801702E-2</v>
      </c>
      <c r="CG110" s="248">
        <v>6.0235619545641397E-2</v>
      </c>
      <c r="CH110" s="248">
        <v>6.0223847271536103E-2</v>
      </c>
      <c r="CI110" s="248">
        <v>6.0206967301009801E-2</v>
      </c>
      <c r="CJ110" s="248">
        <v>6.0281573830074903E-2</v>
      </c>
      <c r="CK110" s="248">
        <v>6.0280739325066203E-2</v>
      </c>
      <c r="CL110" s="248">
        <v>6.0338256772736E-2</v>
      </c>
      <c r="CM110" s="248">
        <v>6.0392807775679999E-2</v>
      </c>
      <c r="CN110" s="248">
        <v>6.0528816372755603E-2</v>
      </c>
      <c r="CO110" s="248">
        <v>6.0584430464985198E-2</v>
      </c>
      <c r="CP110" s="248">
        <v>6.0774192742319801E-2</v>
      </c>
      <c r="CQ110" s="248">
        <v>6.0906552209302897E-2</v>
      </c>
      <c r="CR110" s="248">
        <v>6.1049095080354797E-2</v>
      </c>
      <c r="CS110" s="248">
        <v>6.1226601137201297E-2</v>
      </c>
      <c r="CT110" s="248">
        <v>6.1453857430243598E-2</v>
      </c>
      <c r="CU110" s="248">
        <v>6.1617725760256599E-2</v>
      </c>
      <c r="CV110" s="248">
        <v>6.1799861648976002E-2</v>
      </c>
      <c r="CW110" s="248">
        <v>6.1918760857984499E-2</v>
      </c>
      <c r="CX110" s="3" t="s">
        <v>305</v>
      </c>
      <c r="CZ110" s="3" t="s">
        <v>323</v>
      </c>
    </row>
    <row r="111" spans="1:104" x14ac:dyDescent="0.2">
      <c r="A111" s="243" t="s">
        <v>251</v>
      </c>
      <c r="B111" s="212" t="s">
        <v>329</v>
      </c>
      <c r="C111" s="212" t="s">
        <v>330</v>
      </c>
      <c r="D111" s="249">
        <v>41328</v>
      </c>
      <c r="F111" s="248">
        <v>5.6491242470305097E-2</v>
      </c>
      <c r="G111" s="248">
        <v>5.6646256640614498E-2</v>
      </c>
      <c r="H111" s="248">
        <v>5.6833040595511898E-2</v>
      </c>
      <c r="I111" s="248">
        <v>5.6983756778745398E-2</v>
      </c>
      <c r="J111" s="248">
        <v>5.7173335934733102E-2</v>
      </c>
      <c r="K111" s="248">
        <v>5.7181006714570402E-2</v>
      </c>
      <c r="L111" s="248">
        <v>5.7286013847682997E-2</v>
      </c>
      <c r="M111" s="248">
        <v>5.7321234608944997E-2</v>
      </c>
      <c r="N111" s="248">
        <v>5.7402873002871398E-2</v>
      </c>
      <c r="O111" s="248">
        <v>5.7377873441051198E-2</v>
      </c>
      <c r="P111" s="248">
        <v>5.7387682019624499E-2</v>
      </c>
      <c r="Q111" s="248">
        <v>5.7337876177757902E-2</v>
      </c>
      <c r="R111" s="248">
        <v>5.7342796786777603E-2</v>
      </c>
      <c r="S111" s="248">
        <v>5.7298992223402602E-2</v>
      </c>
      <c r="T111" s="248">
        <v>5.7252822846981299E-2</v>
      </c>
      <c r="U111" s="248">
        <v>5.7104541912658201E-2</v>
      </c>
      <c r="V111" s="248">
        <v>5.7017196931815103E-2</v>
      </c>
      <c r="W111" s="248">
        <v>5.6934005743509798E-2</v>
      </c>
      <c r="X111" s="248">
        <v>5.6791522212801801E-2</v>
      </c>
      <c r="Y111" s="248">
        <v>5.6531572931594297E-2</v>
      </c>
      <c r="Z111" s="248">
        <v>5.6262522148291499E-2</v>
      </c>
      <c r="AA111" s="248">
        <v>5.5999815163147698E-2</v>
      </c>
      <c r="AB111" s="248">
        <v>5.5847361865877097E-2</v>
      </c>
      <c r="AC111" s="248">
        <v>5.5563949633986497E-2</v>
      </c>
      <c r="AD111" s="248">
        <v>5.5128898196529601E-2</v>
      </c>
      <c r="AE111" s="248">
        <v>5.4842350511665403E-2</v>
      </c>
      <c r="AF111" s="248">
        <v>5.4597680156563203E-2</v>
      </c>
      <c r="AG111" s="248">
        <v>5.4435319677964403E-2</v>
      </c>
      <c r="AH111" s="248">
        <v>5.4288222037168099E-2</v>
      </c>
      <c r="AI111" s="248">
        <v>5.4212312717927598E-2</v>
      </c>
      <c r="AJ111" s="248">
        <v>5.4101930303748498E-2</v>
      </c>
      <c r="AK111" s="248">
        <v>5.4018800372117502E-2</v>
      </c>
      <c r="AL111" s="248">
        <v>5.3950461424592602E-2</v>
      </c>
      <c r="AM111" s="248">
        <v>5.3938809539502697E-2</v>
      </c>
      <c r="AN111" s="248">
        <v>5.3957979781075298E-2</v>
      </c>
      <c r="AO111" s="248">
        <v>5.3980089824110802E-2</v>
      </c>
      <c r="AP111" s="248">
        <v>5.4003028329537302E-2</v>
      </c>
      <c r="AQ111" s="248">
        <v>5.4069768054917602E-2</v>
      </c>
      <c r="AR111" s="248">
        <v>5.4199430515698803E-2</v>
      </c>
      <c r="AS111" s="248">
        <v>5.4283102743860202E-2</v>
      </c>
      <c r="AT111" s="248">
        <v>5.4360966358580301E-2</v>
      </c>
      <c r="AU111" s="248">
        <v>5.4442458155018303E-2</v>
      </c>
      <c r="AV111" s="248">
        <v>5.4641970757981398E-2</v>
      </c>
      <c r="AW111" s="248">
        <v>5.4732050161054799E-2</v>
      </c>
      <c r="AX111" s="248">
        <v>5.4876570117544897E-2</v>
      </c>
      <c r="AY111" s="248">
        <v>5.5007967036589597E-2</v>
      </c>
      <c r="AZ111" s="248">
        <v>5.5175907818599698E-2</v>
      </c>
      <c r="BA111" s="248">
        <v>5.5358681677166399E-2</v>
      </c>
      <c r="BB111" s="248">
        <v>5.5503030836331298E-2</v>
      </c>
      <c r="BC111" s="248">
        <v>5.5730102246840801E-2</v>
      </c>
      <c r="BD111" s="248">
        <v>5.5889451988055699E-2</v>
      </c>
      <c r="BE111" s="248">
        <v>5.6061767340411697E-2</v>
      </c>
      <c r="BF111" s="248">
        <v>5.63139335487267E-2</v>
      </c>
      <c r="BG111" s="248">
        <v>5.6459275074639201E-2</v>
      </c>
      <c r="BH111" s="248">
        <v>5.66873315552704E-2</v>
      </c>
      <c r="BI111" s="248">
        <v>5.68538598338231E-2</v>
      </c>
      <c r="BJ111" s="248">
        <v>5.7005342408410799E-2</v>
      </c>
      <c r="BK111" s="248">
        <v>5.7096922530867802E-2</v>
      </c>
      <c r="BL111" s="248">
        <v>5.72728240970065E-2</v>
      </c>
      <c r="BM111" s="248">
        <v>5.73463851451863E-2</v>
      </c>
      <c r="BN111" s="248">
        <v>5.7449651058565497E-2</v>
      </c>
      <c r="BO111" s="248">
        <v>5.75445726704297E-2</v>
      </c>
      <c r="BP111" s="248">
        <v>5.7614845913212497E-2</v>
      </c>
      <c r="BQ111" s="248">
        <v>5.7642158235514801E-2</v>
      </c>
      <c r="BR111" s="248">
        <v>5.7702404768511302E-2</v>
      </c>
      <c r="BS111" s="248">
        <v>5.7733991994774102E-2</v>
      </c>
      <c r="BT111" s="248">
        <v>5.7691780025758102E-2</v>
      </c>
      <c r="BU111" s="248">
        <v>5.76854302789035E-2</v>
      </c>
      <c r="BV111" s="248">
        <v>5.7599075978660798E-2</v>
      </c>
      <c r="BW111" s="248">
        <v>5.76212418331754E-2</v>
      </c>
      <c r="BX111" s="248">
        <v>5.7372029276630002E-2</v>
      </c>
      <c r="BY111" s="248">
        <v>5.7285289312476902E-2</v>
      </c>
      <c r="BZ111" s="248">
        <v>5.69851893991426E-2</v>
      </c>
      <c r="CA111" s="248">
        <v>5.6529506397534998E-2</v>
      </c>
      <c r="CB111" s="248">
        <v>5.5929776616024197E-2</v>
      </c>
      <c r="CC111" s="248">
        <v>5.5584060278219397E-2</v>
      </c>
      <c r="CD111" s="248">
        <v>5.5399121606860897E-2</v>
      </c>
      <c r="CE111" s="248">
        <v>5.5379703180775001E-2</v>
      </c>
      <c r="CF111" s="248">
        <v>5.5397082472106403E-2</v>
      </c>
      <c r="CG111" s="248">
        <v>5.5484095487222801E-2</v>
      </c>
      <c r="CH111" s="248">
        <v>5.5467709402750399E-2</v>
      </c>
      <c r="CI111" s="248">
        <v>5.5444176149688898E-2</v>
      </c>
      <c r="CJ111" s="248">
        <v>5.5547858683800397E-2</v>
      </c>
      <c r="CK111" s="248">
        <v>5.55467035874588E-2</v>
      </c>
      <c r="CL111" s="248">
        <v>5.5626082050796E-2</v>
      </c>
      <c r="CM111" s="248">
        <v>5.5700940018424697E-2</v>
      </c>
      <c r="CN111" s="248">
        <v>5.5885898771516201E-2</v>
      </c>
      <c r="CO111" s="248">
        <v>5.5960884896233E-2</v>
      </c>
      <c r="CP111" s="248">
        <v>5.62142087701821E-2</v>
      </c>
      <c r="CQ111" s="248">
        <v>5.6388789458245998E-2</v>
      </c>
      <c r="CR111" s="248">
        <v>5.6575063923577799E-2</v>
      </c>
      <c r="CS111" s="248">
        <v>5.6804748378383903E-2</v>
      </c>
      <c r="CT111" s="248">
        <v>5.7095509686941999E-2</v>
      </c>
      <c r="CU111" s="248">
        <v>5.7303111420565003E-2</v>
      </c>
      <c r="CV111" s="248">
        <v>5.7532031706168101E-2</v>
      </c>
      <c r="CW111" s="248">
        <v>5.7680514960332503E-2</v>
      </c>
      <c r="CX111" s="3" t="s">
        <v>305</v>
      </c>
      <c r="CZ111" s="3" t="s">
        <v>323</v>
      </c>
    </row>
    <row r="112" spans="1:104" x14ac:dyDescent="0.2">
      <c r="A112" s="243" t="s">
        <v>248</v>
      </c>
      <c r="B112" s="212" t="s">
        <v>329</v>
      </c>
      <c r="C112" s="212" t="s">
        <v>330</v>
      </c>
      <c r="D112" s="249">
        <v>41329</v>
      </c>
      <c r="F112" s="248">
        <v>6.2118262459788E-2</v>
      </c>
      <c r="G112" s="248">
        <v>6.2278534070600397E-2</v>
      </c>
      <c r="H112" s="248">
        <v>6.2382807619345802E-2</v>
      </c>
      <c r="I112" s="248">
        <v>6.2478725161369597E-2</v>
      </c>
      <c r="J112" s="248">
        <v>6.2588500621179502E-2</v>
      </c>
      <c r="K112" s="248">
        <v>6.2654189976740798E-2</v>
      </c>
      <c r="L112" s="248">
        <v>6.2724900713329396E-2</v>
      </c>
      <c r="M112" s="248">
        <v>6.2776270450174795E-2</v>
      </c>
      <c r="N112" s="248">
        <v>6.2724595591016799E-2</v>
      </c>
      <c r="O112" s="248">
        <v>6.2741407470647104E-2</v>
      </c>
      <c r="P112" s="248">
        <v>6.2759065078482307E-2</v>
      </c>
      <c r="Q112" s="248">
        <v>6.2768604423195096E-2</v>
      </c>
      <c r="R112" s="248">
        <v>6.2695714669423502E-2</v>
      </c>
      <c r="S112" s="248">
        <v>6.2700660359649801E-2</v>
      </c>
      <c r="T112" s="248">
        <v>6.2654757148866896E-2</v>
      </c>
      <c r="U112" s="248">
        <v>6.2681510813428098E-2</v>
      </c>
      <c r="V112" s="248">
        <v>6.2520264324858799E-2</v>
      </c>
      <c r="W112" s="248">
        <v>6.2445924576443303E-2</v>
      </c>
      <c r="X112" s="248">
        <v>6.2326630026392403E-2</v>
      </c>
      <c r="Y112" s="248">
        <v>6.21469106147719E-2</v>
      </c>
      <c r="Z112" s="248">
        <v>6.1893205595389703E-2</v>
      </c>
      <c r="AA112" s="248">
        <v>6.1767122428944901E-2</v>
      </c>
      <c r="AB112" s="248">
        <v>6.1552605313447098E-2</v>
      </c>
      <c r="AC112" s="248">
        <v>6.13734447225079E-2</v>
      </c>
      <c r="AD112" s="248">
        <v>6.1134664916651101E-2</v>
      </c>
      <c r="AE112" s="248">
        <v>6.09504979021709E-2</v>
      </c>
      <c r="AF112" s="248">
        <v>6.0713044429851197E-2</v>
      </c>
      <c r="AG112" s="248">
        <v>6.0661713677722003E-2</v>
      </c>
      <c r="AH112" s="248">
        <v>6.0564502225524598E-2</v>
      </c>
      <c r="AI112" s="248">
        <v>6.04902124205886E-2</v>
      </c>
      <c r="AJ112" s="248">
        <v>6.0408570508914301E-2</v>
      </c>
      <c r="AK112" s="248">
        <v>6.0412495941215699E-2</v>
      </c>
      <c r="AL112" s="248">
        <v>6.0281558720963899E-2</v>
      </c>
      <c r="AM112" s="248">
        <v>6.0284361305405799E-2</v>
      </c>
      <c r="AN112" s="248">
        <v>6.0318767133564197E-2</v>
      </c>
      <c r="AO112" s="248">
        <v>6.0396240154218399E-2</v>
      </c>
      <c r="AP112" s="248">
        <v>6.0408794475340602E-2</v>
      </c>
      <c r="AQ112" s="248">
        <v>6.04588390093104E-2</v>
      </c>
      <c r="AR112" s="248">
        <v>6.0541954455671301E-2</v>
      </c>
      <c r="AS112" s="248">
        <v>6.06678334328032E-2</v>
      </c>
      <c r="AT112" s="248">
        <v>6.0714119696619703E-2</v>
      </c>
      <c r="AU112" s="248">
        <v>6.08506700326212E-2</v>
      </c>
      <c r="AV112" s="248">
        <v>6.1040905368009303E-2</v>
      </c>
      <c r="AW112" s="248">
        <v>6.1207558179405798E-2</v>
      </c>
      <c r="AX112" s="248">
        <v>6.1364782932167003E-2</v>
      </c>
      <c r="AY112" s="248">
        <v>6.1419583660337701E-2</v>
      </c>
      <c r="AZ112" s="248">
        <v>6.15596448154365E-2</v>
      </c>
      <c r="BA112" s="248">
        <v>6.1687969585296001E-2</v>
      </c>
      <c r="BB112" s="248">
        <v>6.1771117202351802E-2</v>
      </c>
      <c r="BC112" s="248">
        <v>6.1811631247054702E-2</v>
      </c>
      <c r="BD112" s="248">
        <v>6.1912431044401403E-2</v>
      </c>
      <c r="BE112" s="248">
        <v>6.20733845404308E-2</v>
      </c>
      <c r="BF112" s="248">
        <v>6.2139650054626898E-2</v>
      </c>
      <c r="BG112" s="248">
        <v>6.22042507517604E-2</v>
      </c>
      <c r="BH112" s="248">
        <v>6.23217321872764E-2</v>
      </c>
      <c r="BI112" s="248">
        <v>6.2327054492559299E-2</v>
      </c>
      <c r="BJ112" s="248">
        <v>6.2394944001006598E-2</v>
      </c>
      <c r="BK112" s="248">
        <v>6.2472038389517301E-2</v>
      </c>
      <c r="BL112" s="248">
        <v>6.2452878912144599E-2</v>
      </c>
      <c r="BM112" s="248">
        <v>6.2494684670668599E-2</v>
      </c>
      <c r="BN112" s="248">
        <v>6.2577865061647503E-2</v>
      </c>
      <c r="BO112" s="248">
        <v>6.2564287687435702E-2</v>
      </c>
      <c r="BP112" s="248">
        <v>6.2560619712445101E-2</v>
      </c>
      <c r="BQ112" s="248">
        <v>6.2552317960252998E-2</v>
      </c>
      <c r="BR112" s="248">
        <v>6.24593731284016E-2</v>
      </c>
      <c r="BS112" s="248">
        <v>6.2345645880349201E-2</v>
      </c>
      <c r="BT112" s="248">
        <v>6.2327892973317998E-2</v>
      </c>
      <c r="BU112" s="248">
        <v>6.2266498348973298E-2</v>
      </c>
      <c r="BV112" s="248">
        <v>6.2108420642209401E-2</v>
      </c>
      <c r="BW112" s="248">
        <v>6.1901028309996803E-2</v>
      </c>
      <c r="BX112" s="248">
        <v>6.1665935329669498E-2</v>
      </c>
      <c r="BY112" s="248">
        <v>6.1442911304119399E-2</v>
      </c>
      <c r="BZ112" s="248">
        <v>6.1191002051416601E-2</v>
      </c>
      <c r="CA112" s="248">
        <v>6.0820573808376098E-2</v>
      </c>
      <c r="CB112" s="248">
        <v>6.0402081672622898E-2</v>
      </c>
      <c r="CC112" s="248">
        <v>6.0178612415364E-2</v>
      </c>
      <c r="CD112" s="248">
        <v>6.0074577519944099E-2</v>
      </c>
      <c r="CE112" s="248">
        <v>6.0069671815170297E-2</v>
      </c>
      <c r="CF112" s="248">
        <v>6.0078365579521002E-2</v>
      </c>
      <c r="CG112" s="248">
        <v>6.0120894700910497E-2</v>
      </c>
      <c r="CH112" s="248">
        <v>6.0141892462812797E-2</v>
      </c>
      <c r="CI112" s="248">
        <v>6.0249287957682897E-2</v>
      </c>
      <c r="CJ112" s="248">
        <v>6.0273435678296003E-2</v>
      </c>
      <c r="CK112" s="248">
        <v>6.04102646535397E-2</v>
      </c>
      <c r="CL112" s="248">
        <v>6.0527805251029701E-2</v>
      </c>
      <c r="CM112" s="248">
        <v>6.0656384318457497E-2</v>
      </c>
      <c r="CN112" s="248">
        <v>6.0852810570122998E-2</v>
      </c>
      <c r="CO112" s="248">
        <v>6.1037823011147997E-2</v>
      </c>
      <c r="CP112" s="248">
        <v>6.1427091788779899E-2</v>
      </c>
      <c r="CQ112" s="248">
        <v>6.1730766086567398E-2</v>
      </c>
      <c r="CR112" s="248">
        <v>6.2140216729900402E-2</v>
      </c>
      <c r="CS112" s="248">
        <v>6.2608215666106304E-2</v>
      </c>
      <c r="CT112" s="248">
        <v>6.3009937892181497E-2</v>
      </c>
      <c r="CU112" s="248">
        <v>6.3337814929266198E-2</v>
      </c>
      <c r="CV112" s="248">
        <v>6.3771299423280706E-2</v>
      </c>
      <c r="CW112" s="248">
        <v>6.4172831402545094E-2</v>
      </c>
      <c r="CX112" s="3" t="s">
        <v>306</v>
      </c>
      <c r="CZ112" s="3" t="s">
        <v>323</v>
      </c>
    </row>
    <row r="113" spans="1:104" x14ac:dyDescent="0.2">
      <c r="A113" s="243" t="s">
        <v>251</v>
      </c>
      <c r="B113" s="212" t="s">
        <v>329</v>
      </c>
      <c r="C113" s="212" t="s">
        <v>330</v>
      </c>
      <c r="D113" s="249">
        <v>41329</v>
      </c>
      <c r="F113" s="248">
        <v>5.79280893227542E-2</v>
      </c>
      <c r="G113" s="248">
        <v>5.8125659560992297E-2</v>
      </c>
      <c r="H113" s="248">
        <v>5.8253609769683197E-2</v>
      </c>
      <c r="I113" s="248">
        <v>5.8370916463498498E-2</v>
      </c>
      <c r="J113" s="248">
        <v>5.8504731676596901E-2</v>
      </c>
      <c r="K113" s="248">
        <v>5.8584589982991098E-2</v>
      </c>
      <c r="L113" s="248">
        <v>5.8670377479302399E-2</v>
      </c>
      <c r="M113" s="248">
        <v>5.87325888984589E-2</v>
      </c>
      <c r="N113" s="248">
        <v>5.8670007683177601E-2</v>
      </c>
      <c r="O113" s="248">
        <v>5.8690378113809102E-2</v>
      </c>
      <c r="P113" s="248">
        <v>5.8711762587181103E-2</v>
      </c>
      <c r="Q113" s="248">
        <v>5.8723310798059397E-2</v>
      </c>
      <c r="R113" s="248">
        <v>5.8634990183045202E-2</v>
      </c>
      <c r="S113" s="248">
        <v>5.8640988835637502E-2</v>
      </c>
      <c r="T113" s="248">
        <v>5.8585278802865397E-2</v>
      </c>
      <c r="U113" s="248">
        <v>5.8617757381915603E-2</v>
      </c>
      <c r="V113" s="248">
        <v>5.8421606462915297E-2</v>
      </c>
      <c r="W113" s="248">
        <v>5.8330842600508498E-2</v>
      </c>
      <c r="X113" s="248">
        <v>5.8184732403391198E-2</v>
      </c>
      <c r="Y113" s="248">
        <v>5.7963487966228501E-2</v>
      </c>
      <c r="Z113" s="248">
        <v>5.7648662068846702E-2</v>
      </c>
      <c r="AA113" s="248">
        <v>5.7491016993712001E-2</v>
      </c>
      <c r="AB113" s="248">
        <v>5.7220805842545797E-2</v>
      </c>
      <c r="AC113" s="248">
        <v>5.6993022984967202E-2</v>
      </c>
      <c r="AD113" s="248">
        <v>5.6686087766271397E-2</v>
      </c>
      <c r="AE113" s="248">
        <v>5.6446402021873003E-2</v>
      </c>
      <c r="AF113" s="248">
        <v>5.6132987175474602E-2</v>
      </c>
      <c r="AG113" s="248">
        <v>5.6064511956514497E-2</v>
      </c>
      <c r="AH113" s="248">
        <v>5.5934056000797303E-2</v>
      </c>
      <c r="AI113" s="248">
        <v>5.5833634221534097E-2</v>
      </c>
      <c r="AJ113" s="248">
        <v>5.5722496152045699E-2</v>
      </c>
      <c r="AK113" s="248">
        <v>5.57278592565848E-2</v>
      </c>
      <c r="AL113" s="248">
        <v>5.5547837771140501E-2</v>
      </c>
      <c r="AM113" s="248">
        <v>5.5551716280518103E-2</v>
      </c>
      <c r="AN113" s="248">
        <v>5.5599237761978698E-2</v>
      </c>
      <c r="AO113" s="248">
        <v>5.5705636717026899E-2</v>
      </c>
      <c r="AP113" s="248">
        <v>5.5722802199341101E-2</v>
      </c>
      <c r="AQ113" s="248">
        <v>5.57910252897027E-2</v>
      </c>
      <c r="AR113" s="248">
        <v>5.59036455600583E-2</v>
      </c>
      <c r="AS113" s="248">
        <v>5.60726901800652E-2</v>
      </c>
      <c r="AT113" s="248">
        <v>5.6134418668453298E-2</v>
      </c>
      <c r="AU113" s="248">
        <v>5.63152798015433E-2</v>
      </c>
      <c r="AV113" s="248">
        <v>5.6564407565598003E-2</v>
      </c>
      <c r="AW113" s="248">
        <v>5.6780221242950402E-2</v>
      </c>
      <c r="AX113" s="248">
        <v>5.6981958220596103E-2</v>
      </c>
      <c r="AY113" s="248">
        <v>5.7051878659098401E-2</v>
      </c>
      <c r="AZ113" s="248">
        <v>5.7229715173004597E-2</v>
      </c>
      <c r="BA113" s="248">
        <v>5.7391616803590999E-2</v>
      </c>
      <c r="BB113" s="248">
        <v>5.7496024593011799E-2</v>
      </c>
      <c r="BC113" s="248">
        <v>5.7546762406793697E-2</v>
      </c>
      <c r="BD113" s="248">
        <v>5.7672628332113E-2</v>
      </c>
      <c r="BE113" s="248">
        <v>5.7872561350489397E-2</v>
      </c>
      <c r="BF113" s="248">
        <v>5.7954520076369601E-2</v>
      </c>
      <c r="BG113" s="248">
        <v>5.8034229100269001E-2</v>
      </c>
      <c r="BH113" s="248">
        <v>5.8178721165040297E-2</v>
      </c>
      <c r="BI113" s="248">
        <v>5.8185253314184997E-2</v>
      </c>
      <c r="BJ113" s="248">
        <v>5.8268472832237302E-2</v>
      </c>
      <c r="BK113" s="248">
        <v>5.8362750375180197E-2</v>
      </c>
      <c r="BL113" s="248">
        <v>5.8339342540441097E-2</v>
      </c>
      <c r="BM113" s="248">
        <v>5.8390399659771997E-2</v>
      </c>
      <c r="BN113" s="248">
        <v>5.8491787027861501E-2</v>
      </c>
      <c r="BO113" s="248">
        <v>5.8475255703392397E-2</v>
      </c>
      <c r="BP113" s="248">
        <v>5.8470788518222398E-2</v>
      </c>
      <c r="BQ113" s="248">
        <v>5.8460676032207601E-2</v>
      </c>
      <c r="BR113" s="248">
        <v>5.8347278377629798E-2</v>
      </c>
      <c r="BS113" s="248">
        <v>5.82080615991835E-2</v>
      </c>
      <c r="BT113" s="248">
        <v>5.8186282287457598E-2</v>
      </c>
      <c r="BU113" s="248">
        <v>5.8110861669640398E-2</v>
      </c>
      <c r="BV113" s="248">
        <v>5.7915919838966698E-2</v>
      </c>
      <c r="BW113" s="248">
        <v>5.7658416034899899E-2</v>
      </c>
      <c r="BX113" s="248">
        <v>5.7363884405640199E-2</v>
      </c>
      <c r="BY113" s="248">
        <v>5.7081583262070502E-2</v>
      </c>
      <c r="BZ113" s="248">
        <v>5.6758875584757403E-2</v>
      </c>
      <c r="CA113" s="248">
        <v>5.6275571265064099E-2</v>
      </c>
      <c r="CB113" s="248">
        <v>5.5713626384933802E-2</v>
      </c>
      <c r="CC113" s="248">
        <v>5.5404543343468303E-2</v>
      </c>
      <c r="CD113" s="248">
        <v>5.5257979036117198E-2</v>
      </c>
      <c r="CE113" s="248">
        <v>5.5251021049371699E-2</v>
      </c>
      <c r="CF113" s="248">
        <v>5.52633488249933E-2</v>
      </c>
      <c r="CG113" s="248">
        <v>5.53234606723981E-2</v>
      </c>
      <c r="CH113" s="248">
        <v>5.5353023409534997E-2</v>
      </c>
      <c r="CI113" s="248">
        <v>5.5503094148078101E-2</v>
      </c>
      <c r="CJ113" s="248">
        <v>5.5536589722228698E-2</v>
      </c>
      <c r="CK113" s="248">
        <v>5.5724811016486103E-2</v>
      </c>
      <c r="CL113" s="248">
        <v>5.5884532117062097E-2</v>
      </c>
      <c r="CM113" s="248">
        <v>5.6057386752185301E-2</v>
      </c>
      <c r="CN113" s="248">
        <v>5.6318100789914297E-2</v>
      </c>
      <c r="CO113" s="248">
        <v>5.6560395430202998E-2</v>
      </c>
      <c r="CP113" s="248">
        <v>5.7061443060639601E-2</v>
      </c>
      <c r="CQ113" s="248">
        <v>5.7445403308265197E-2</v>
      </c>
      <c r="CR113" s="248">
        <v>5.7955220091433501E-2</v>
      </c>
      <c r="CS113" s="248">
        <v>5.8528715908068699E-2</v>
      </c>
      <c r="CT113" s="248">
        <v>5.9014442402259601E-2</v>
      </c>
      <c r="CU113" s="248">
        <v>5.94070314215836E-2</v>
      </c>
      <c r="CV113" s="248">
        <v>5.9921427505206903E-2</v>
      </c>
      <c r="CW113" s="248">
        <v>6.0393739133488299E-2</v>
      </c>
      <c r="CX113" s="3" t="s">
        <v>307</v>
      </c>
      <c r="CZ113" s="3" t="s">
        <v>323</v>
      </c>
    </row>
    <row r="114" spans="1:104" x14ac:dyDescent="0.2">
      <c r="A114" s="243" t="s">
        <v>248</v>
      </c>
      <c r="B114" s="212" t="s">
        <v>329</v>
      </c>
      <c r="C114" s="212" t="s">
        <v>330</v>
      </c>
      <c r="D114" s="249">
        <v>41330</v>
      </c>
      <c r="F114" s="248">
        <v>6.4660671370680697E-2</v>
      </c>
      <c r="G114" s="248">
        <v>6.4998689856505906E-2</v>
      </c>
      <c r="H114" s="248">
        <v>6.5252899942940396E-2</v>
      </c>
      <c r="I114" s="248">
        <v>6.5592075716430095E-2</v>
      </c>
      <c r="J114" s="248">
        <v>6.5838097597313697E-2</v>
      </c>
      <c r="K114" s="248">
        <v>6.6040327111586694E-2</v>
      </c>
      <c r="L114" s="248">
        <v>6.6217113530480695E-2</v>
      </c>
      <c r="M114" s="248">
        <v>6.6416356379691899E-2</v>
      </c>
      <c r="N114" s="248">
        <v>6.6649709623164105E-2</v>
      </c>
      <c r="O114" s="248">
        <v>6.6758354996158606E-2</v>
      </c>
      <c r="P114" s="248">
        <v>6.6782488510091803E-2</v>
      </c>
      <c r="Q114" s="248">
        <v>6.6887475625673404E-2</v>
      </c>
      <c r="R114" s="248">
        <v>6.6947167737440597E-2</v>
      </c>
      <c r="S114" s="248">
        <v>6.6886522585902303E-2</v>
      </c>
      <c r="T114" s="248">
        <v>6.6806800607560099E-2</v>
      </c>
      <c r="U114" s="248">
        <v>6.6673611726118506E-2</v>
      </c>
      <c r="V114" s="248">
        <v>6.6266952487625805E-2</v>
      </c>
      <c r="W114" s="248">
        <v>6.5979976847272595E-2</v>
      </c>
      <c r="X114" s="248">
        <v>6.5735570565691695E-2</v>
      </c>
      <c r="Y114" s="248">
        <v>6.5324536591435098E-2</v>
      </c>
      <c r="Z114" s="248">
        <v>6.4456229704626403E-2</v>
      </c>
      <c r="AA114" s="248">
        <v>6.3806637336851296E-2</v>
      </c>
      <c r="AB114" s="248">
        <v>6.3078424735690697E-2</v>
      </c>
      <c r="AC114" s="248">
        <v>6.2453769210170297E-2</v>
      </c>
      <c r="AD114" s="248">
        <v>6.1513130661054197E-2</v>
      </c>
      <c r="AE114" s="248">
        <v>6.0846390669825903E-2</v>
      </c>
      <c r="AF114" s="248">
        <v>6.0357352503162799E-2</v>
      </c>
      <c r="AG114" s="248">
        <v>6.0052790244943699E-2</v>
      </c>
      <c r="AH114" s="248">
        <v>5.9894271393956901E-2</v>
      </c>
      <c r="AI114" s="248">
        <v>5.9915724641727598E-2</v>
      </c>
      <c r="AJ114" s="248">
        <v>6.0057702220198801E-2</v>
      </c>
      <c r="AK114" s="248">
        <v>6.0151515415314202E-2</v>
      </c>
      <c r="AL114" s="248">
        <v>6.0106770374460702E-2</v>
      </c>
      <c r="AM114" s="248">
        <v>6.0082063633629897E-2</v>
      </c>
      <c r="AN114" s="248">
        <v>6.00629006042111E-2</v>
      </c>
      <c r="AO114" s="248">
        <v>6.0024687602015597E-2</v>
      </c>
      <c r="AP114" s="248">
        <v>5.99680161075936E-2</v>
      </c>
      <c r="AQ114" s="248">
        <v>5.9950268741005203E-2</v>
      </c>
      <c r="AR114" s="248">
        <v>5.9911792507930398E-2</v>
      </c>
      <c r="AS114" s="248">
        <v>5.9864175794535901E-2</v>
      </c>
      <c r="AT114" s="248">
        <v>5.9810642244383101E-2</v>
      </c>
      <c r="AU114" s="248">
        <v>5.9794648121403601E-2</v>
      </c>
      <c r="AV114" s="248">
        <v>5.9782927107609803E-2</v>
      </c>
      <c r="AW114" s="248">
        <v>5.9790997813988098E-2</v>
      </c>
      <c r="AX114" s="248">
        <v>5.9762990826605501E-2</v>
      </c>
      <c r="AY114" s="248">
        <v>5.9801686794863099E-2</v>
      </c>
      <c r="AZ114" s="248">
        <v>5.98423166126551E-2</v>
      </c>
      <c r="BA114" s="248">
        <v>5.98797879271269E-2</v>
      </c>
      <c r="BB114" s="248">
        <v>5.9889936183936697E-2</v>
      </c>
      <c r="BC114" s="248">
        <v>5.9914096082298897E-2</v>
      </c>
      <c r="BD114" s="248">
        <v>5.9917656112503402E-2</v>
      </c>
      <c r="BE114" s="248">
        <v>5.9912884450015101E-2</v>
      </c>
      <c r="BF114" s="248">
        <v>5.9933383445865102E-2</v>
      </c>
      <c r="BG114" s="248">
        <v>5.9925386046786898E-2</v>
      </c>
      <c r="BH114" s="248">
        <v>5.9985486973133197E-2</v>
      </c>
      <c r="BI114" s="248">
        <v>5.9999845489278399E-2</v>
      </c>
      <c r="BJ114" s="248">
        <v>6.0028231210985203E-2</v>
      </c>
      <c r="BK114" s="248">
        <v>6.0067107413185203E-2</v>
      </c>
      <c r="BL114" s="248">
        <v>6.0068100564340698E-2</v>
      </c>
      <c r="BM114" s="248">
        <v>6.0138595914712101E-2</v>
      </c>
      <c r="BN114" s="248">
        <v>6.0119797724641301E-2</v>
      </c>
      <c r="BO114" s="248">
        <v>6.0114020431299903E-2</v>
      </c>
      <c r="BP114" s="248">
        <v>6.0084609978463301E-2</v>
      </c>
      <c r="BQ114" s="248">
        <v>6.0067275296614701E-2</v>
      </c>
      <c r="BR114" s="248">
        <v>6.0016300154068197E-2</v>
      </c>
      <c r="BS114" s="248">
        <v>5.9964015722135999E-2</v>
      </c>
      <c r="BT114" s="248">
        <v>5.9917415592009401E-2</v>
      </c>
      <c r="BU114" s="248">
        <v>5.9867717254342603E-2</v>
      </c>
      <c r="BV114" s="248">
        <v>5.9826053946741301E-2</v>
      </c>
      <c r="BW114" s="248">
        <v>5.9716284631722703E-2</v>
      </c>
      <c r="BX114" s="248">
        <v>5.9572564656284903E-2</v>
      </c>
      <c r="BY114" s="248">
        <v>5.9432803926735799E-2</v>
      </c>
      <c r="BZ114" s="248">
        <v>5.9283955707645497E-2</v>
      </c>
      <c r="CA114" s="248">
        <v>5.9084760595397301E-2</v>
      </c>
      <c r="CB114" s="248">
        <v>5.8902805274275598E-2</v>
      </c>
      <c r="CC114" s="248">
        <v>5.8826470643710903E-2</v>
      </c>
      <c r="CD114" s="248">
        <v>5.8800293345398297E-2</v>
      </c>
      <c r="CE114" s="248">
        <v>5.8781745337921097E-2</v>
      </c>
      <c r="CF114" s="248">
        <v>5.8770729098109702E-2</v>
      </c>
      <c r="CG114" s="248">
        <v>5.8777664355847498E-2</v>
      </c>
      <c r="CH114" s="248">
        <v>5.8774245654297397E-2</v>
      </c>
      <c r="CI114" s="248">
        <v>5.87810481634874E-2</v>
      </c>
      <c r="CJ114" s="248">
        <v>5.8790794634249202E-2</v>
      </c>
      <c r="CK114" s="248">
        <v>5.8812691907624101E-2</v>
      </c>
      <c r="CL114" s="248">
        <v>5.88307436353823E-2</v>
      </c>
      <c r="CM114" s="248">
        <v>5.8854981105691297E-2</v>
      </c>
      <c r="CN114" s="248">
        <v>5.8919223629140198E-2</v>
      </c>
      <c r="CO114" s="248">
        <v>5.8980557896907503E-2</v>
      </c>
      <c r="CP114" s="248">
        <v>5.9102347798007202E-2</v>
      </c>
      <c r="CQ114" s="248">
        <v>5.9230245096668202E-2</v>
      </c>
      <c r="CR114" s="248">
        <v>5.9390800526576498E-2</v>
      </c>
      <c r="CS114" s="248">
        <v>5.95535145329813E-2</v>
      </c>
      <c r="CT114" s="248">
        <v>5.9800543044447298E-2</v>
      </c>
      <c r="CU114" s="248">
        <v>5.99795056230948E-2</v>
      </c>
      <c r="CV114" s="248">
        <v>6.01273644626713E-2</v>
      </c>
      <c r="CW114" s="248">
        <v>6.0294007939223598E-2</v>
      </c>
      <c r="CX114" s="3" t="s">
        <v>308</v>
      </c>
      <c r="CZ114" s="3" t="s">
        <v>323</v>
      </c>
    </row>
    <row r="115" spans="1:104" x14ac:dyDescent="0.2">
      <c r="A115" s="243" t="s">
        <v>251</v>
      </c>
      <c r="B115" s="212" t="s">
        <v>329</v>
      </c>
      <c r="C115" s="212" t="s">
        <v>330</v>
      </c>
      <c r="D115" s="249">
        <v>41330</v>
      </c>
      <c r="F115" s="248">
        <v>6.0962838966484099E-2</v>
      </c>
      <c r="G115" s="248">
        <v>6.1354440777643397E-2</v>
      </c>
      <c r="H115" s="248">
        <v>6.1647612774805301E-2</v>
      </c>
      <c r="I115" s="248">
        <v>6.2037117881661302E-2</v>
      </c>
      <c r="J115" s="248">
        <v>6.2318537742866303E-2</v>
      </c>
      <c r="K115" s="248">
        <v>6.2549206787878203E-2</v>
      </c>
      <c r="L115" s="248">
        <v>6.2750390393682701E-2</v>
      </c>
      <c r="M115" s="248">
        <v>6.2976631313593101E-2</v>
      </c>
      <c r="N115" s="248">
        <v>6.3240961230860607E-2</v>
      </c>
      <c r="O115" s="248">
        <v>6.3363800540987003E-2</v>
      </c>
      <c r="P115" s="248">
        <v>6.3391067759080197E-2</v>
      </c>
      <c r="Q115" s="248">
        <v>6.3509607304379101E-2</v>
      </c>
      <c r="R115" s="248">
        <v>6.3576947562784994E-2</v>
      </c>
      <c r="S115" s="248">
        <v>6.3508531820217998E-2</v>
      </c>
      <c r="T115" s="248">
        <v>6.3418529761508496E-2</v>
      </c>
      <c r="U115" s="248">
        <v>6.3267998246693199E-2</v>
      </c>
      <c r="V115" s="248">
        <v>6.2807031422325896E-2</v>
      </c>
      <c r="W115" s="248">
        <v>6.2480429816298401E-2</v>
      </c>
      <c r="X115" s="248">
        <v>6.2201368120008697E-2</v>
      </c>
      <c r="Y115" s="248">
        <v>6.1730032896955701E-2</v>
      </c>
      <c r="Z115" s="248">
        <v>6.0724935537583298E-2</v>
      </c>
      <c r="AA115" s="248">
        <v>5.9963147734206801E-2</v>
      </c>
      <c r="AB115" s="248">
        <v>5.9096716219824999E-2</v>
      </c>
      <c r="AC115" s="248">
        <v>5.8340430569831701E-2</v>
      </c>
      <c r="AD115" s="248">
        <v>5.7170790501076402E-2</v>
      </c>
      <c r="AE115" s="248">
        <v>5.6309638812323801E-2</v>
      </c>
      <c r="AF115" s="248">
        <v>5.5652332429322798E-2</v>
      </c>
      <c r="AG115" s="248">
        <v>5.5227043430752798E-2</v>
      </c>
      <c r="AH115" s="248">
        <v>5.4999160986528003E-2</v>
      </c>
      <c r="AI115" s="248">
        <v>5.5030308277403302E-2</v>
      </c>
      <c r="AJ115" s="248">
        <v>5.5234025542261103E-2</v>
      </c>
      <c r="AK115" s="248">
        <v>5.5366546570062597E-2</v>
      </c>
      <c r="AL115" s="248">
        <v>5.5303532305904901E-2</v>
      </c>
      <c r="AM115" s="248">
        <v>5.5268588523624103E-2</v>
      </c>
      <c r="AN115" s="248">
        <v>5.5241409909427101E-2</v>
      </c>
      <c r="AO115" s="248">
        <v>5.5187010012567497E-2</v>
      </c>
      <c r="AP115" s="248">
        <v>5.5105812910770498E-2</v>
      </c>
      <c r="AQ115" s="248">
        <v>5.5080251749963602E-2</v>
      </c>
      <c r="AR115" s="248">
        <v>5.5024606935091001E-2</v>
      </c>
      <c r="AS115" s="248">
        <v>5.4955291594082099E-2</v>
      </c>
      <c r="AT115" s="248">
        <v>5.4876730585087997E-2</v>
      </c>
      <c r="AU115" s="248">
        <v>5.4853122362873201E-2</v>
      </c>
      <c r="AV115" s="248">
        <v>5.4835780085302398E-2</v>
      </c>
      <c r="AW115" s="248">
        <v>5.4847725198472197E-2</v>
      </c>
      <c r="AX115" s="248">
        <v>5.4806200374361597E-2</v>
      </c>
      <c r="AY115" s="248">
        <v>5.48635198053068E-2</v>
      </c>
      <c r="AZ115" s="248">
        <v>5.4923296353497797E-2</v>
      </c>
      <c r="BA115" s="248">
        <v>5.4978074726098003E-2</v>
      </c>
      <c r="BB115" s="248">
        <v>5.4992854390105997E-2</v>
      </c>
      <c r="BC115" s="248">
        <v>5.5027947380830902E-2</v>
      </c>
      <c r="BD115" s="248">
        <v>5.5033107549388699E-2</v>
      </c>
      <c r="BE115" s="248">
        <v>5.5026190520624803E-2</v>
      </c>
      <c r="BF115" s="248">
        <v>5.5055871035949201E-2</v>
      </c>
      <c r="BG115" s="248">
        <v>5.50443023969555E-2</v>
      </c>
      <c r="BH115" s="248">
        <v>5.5130912782544603E-2</v>
      </c>
      <c r="BI115" s="248">
        <v>5.5151495304428103E-2</v>
      </c>
      <c r="BJ115" s="248">
        <v>5.5192066286731102E-2</v>
      </c>
      <c r="BK115" s="248">
        <v>5.5247382093511599E-2</v>
      </c>
      <c r="BL115" s="248">
        <v>5.5248791544508701E-2</v>
      </c>
      <c r="BM115" s="248">
        <v>5.5348387172247202E-2</v>
      </c>
      <c r="BN115" s="248">
        <v>5.5321914161753499E-2</v>
      </c>
      <c r="BO115" s="248">
        <v>5.5313765928736998E-2</v>
      </c>
      <c r="BP115" s="248">
        <v>5.5272194956470302E-2</v>
      </c>
      <c r="BQ115" s="248">
        <v>5.5247620361424901E-2</v>
      </c>
      <c r="BR115" s="248">
        <v>5.5175032584137397E-2</v>
      </c>
      <c r="BS115" s="248">
        <v>5.5100056922376399E-2</v>
      </c>
      <c r="BT115" s="248">
        <v>5.5032759008428703E-2</v>
      </c>
      <c r="BU115" s="248">
        <v>5.4960464662704003E-2</v>
      </c>
      <c r="BV115" s="248">
        <v>5.4899418621003497E-2</v>
      </c>
      <c r="BW115" s="248">
        <v>5.4736481097103003E-2</v>
      </c>
      <c r="BX115" s="248">
        <v>5.45178359219863E-2</v>
      </c>
      <c r="BY115" s="248">
        <v>5.4298076003370901E-2</v>
      </c>
      <c r="BZ115" s="248">
        <v>5.40538713940973E-2</v>
      </c>
      <c r="CA115" s="248">
        <v>5.3702849073158199E-2</v>
      </c>
      <c r="CB115" s="248">
        <v>5.3338413201643099E-2</v>
      </c>
      <c r="CC115" s="248">
        <v>5.31598131651446E-2</v>
      </c>
      <c r="CD115" s="248">
        <v>5.3091802299268E-2</v>
      </c>
      <c r="CE115" s="248">
        <v>5.3040417511559801E-2</v>
      </c>
      <c r="CF115" s="248">
        <v>5.3008276073556002E-2</v>
      </c>
      <c r="CG115" s="248">
        <v>5.3028668787337703E-2</v>
      </c>
      <c r="CH115" s="248">
        <v>5.3018686309866302E-2</v>
      </c>
      <c r="CI115" s="248">
        <v>5.30384228644789E-2</v>
      </c>
      <c r="CJ115" s="248">
        <v>5.3065873180879297E-2</v>
      </c>
      <c r="CK115" s="248">
        <v>5.3124589197259001E-2</v>
      </c>
      <c r="CL115" s="248">
        <v>5.3170506108100299E-2</v>
      </c>
      <c r="CM115" s="248">
        <v>5.3229373961530102E-2</v>
      </c>
      <c r="CN115" s="248">
        <v>5.3374129246301097E-2</v>
      </c>
      <c r="CO115" s="248">
        <v>5.3501675841023902E-2</v>
      </c>
      <c r="CP115" s="248">
        <v>5.3735352524037799E-2</v>
      </c>
      <c r="CQ115" s="248">
        <v>5.3962456504165E-2</v>
      </c>
      <c r="CR115" s="248">
        <v>5.42303606294086E-2</v>
      </c>
      <c r="CS115" s="248">
        <v>5.44883347585811E-2</v>
      </c>
      <c r="CT115" s="248">
        <v>5.4861831127104001E-2</v>
      </c>
      <c r="CU115" s="248">
        <v>5.5122326516640903E-2</v>
      </c>
      <c r="CV115" s="248">
        <v>5.5332577484848801E-2</v>
      </c>
      <c r="CW115" s="248">
        <v>5.5565057518050798E-2</v>
      </c>
      <c r="CX115" s="3" t="s">
        <v>308</v>
      </c>
      <c r="CZ115" s="3" t="s">
        <v>323</v>
      </c>
    </row>
    <row r="116" spans="1:104" x14ac:dyDescent="0.2">
      <c r="A116" s="243" t="s">
        <v>248</v>
      </c>
      <c r="B116" s="212" t="s">
        <v>329</v>
      </c>
      <c r="C116" s="212" t="s">
        <v>330</v>
      </c>
      <c r="D116" s="249">
        <v>41331</v>
      </c>
      <c r="F116" s="248">
        <v>6.0436978683031002E-2</v>
      </c>
      <c r="G116" s="248">
        <v>6.0587213097984802E-2</v>
      </c>
      <c r="H116" s="248">
        <v>6.0698870706828098E-2</v>
      </c>
      <c r="I116" s="248">
        <v>6.0799449758061799E-2</v>
      </c>
      <c r="J116" s="248">
        <v>6.0894166502055397E-2</v>
      </c>
      <c r="K116" s="248">
        <v>6.0901605513604497E-2</v>
      </c>
      <c r="L116" s="248">
        <v>6.0994224548978897E-2</v>
      </c>
      <c r="M116" s="248">
        <v>6.0990185382715403E-2</v>
      </c>
      <c r="N116" s="248">
        <v>6.1017525047939197E-2</v>
      </c>
      <c r="O116" s="248">
        <v>6.1042064259011201E-2</v>
      </c>
      <c r="P116" s="248">
        <v>6.1028110232995501E-2</v>
      </c>
      <c r="Q116" s="248">
        <v>6.10111792094764E-2</v>
      </c>
      <c r="R116" s="248">
        <v>6.1013048316096503E-2</v>
      </c>
      <c r="S116" s="248">
        <v>6.09323773184147E-2</v>
      </c>
      <c r="T116" s="248">
        <v>6.0878508650705002E-2</v>
      </c>
      <c r="U116" s="248">
        <v>6.0781117055622301E-2</v>
      </c>
      <c r="V116" s="248">
        <v>6.0586093114550502E-2</v>
      </c>
      <c r="W116" s="248">
        <v>6.0413701660508197E-2</v>
      </c>
      <c r="X116" s="248">
        <v>6.02596658608145E-2</v>
      </c>
      <c r="Y116" s="248">
        <v>6.00675908797077E-2</v>
      </c>
      <c r="Z116" s="248">
        <v>5.9736104262382801E-2</v>
      </c>
      <c r="AA116" s="248">
        <v>5.9465748580663301E-2</v>
      </c>
      <c r="AB116" s="248">
        <v>5.9204606103398102E-2</v>
      </c>
      <c r="AC116" s="248">
        <v>5.90287930199472E-2</v>
      </c>
      <c r="AD116" s="248">
        <v>5.8803095295827397E-2</v>
      </c>
      <c r="AE116" s="248">
        <v>5.8717392859712003E-2</v>
      </c>
      <c r="AF116" s="248">
        <v>5.8686966122192201E-2</v>
      </c>
      <c r="AG116" s="248">
        <v>5.86883179054494E-2</v>
      </c>
      <c r="AH116" s="248">
        <v>5.86907290193555E-2</v>
      </c>
      <c r="AI116" s="248">
        <v>5.8687383416417001E-2</v>
      </c>
      <c r="AJ116" s="248">
        <v>5.8688703889253402E-2</v>
      </c>
      <c r="AK116" s="248">
        <v>5.8703812031135803E-2</v>
      </c>
      <c r="AL116" s="248">
        <v>5.87117840480713E-2</v>
      </c>
      <c r="AM116" s="248">
        <v>5.8728128470506902E-2</v>
      </c>
      <c r="AN116" s="248">
        <v>5.8741735683533497E-2</v>
      </c>
      <c r="AO116" s="248">
        <v>5.87678402116893E-2</v>
      </c>
      <c r="AP116" s="248">
        <v>5.8778391373992302E-2</v>
      </c>
      <c r="AQ116" s="248">
        <v>5.8811800868416399E-2</v>
      </c>
      <c r="AR116" s="248">
        <v>5.8851355944239597E-2</v>
      </c>
      <c r="AS116" s="248">
        <v>5.8885839384210097E-2</v>
      </c>
      <c r="AT116" s="248">
        <v>5.8919996416416001E-2</v>
      </c>
      <c r="AU116" s="248">
        <v>5.8964932081202202E-2</v>
      </c>
      <c r="AV116" s="248">
        <v>5.9036879793838398E-2</v>
      </c>
      <c r="AW116" s="248">
        <v>5.9093868041484102E-2</v>
      </c>
      <c r="AX116" s="248">
        <v>5.9157340504937497E-2</v>
      </c>
      <c r="AY116" s="248">
        <v>5.9224176579457298E-2</v>
      </c>
      <c r="AZ116" s="248">
        <v>5.9311799067559901E-2</v>
      </c>
      <c r="BA116" s="248">
        <v>5.9398803148839899E-2</v>
      </c>
      <c r="BB116" s="248">
        <v>5.9481585730070098E-2</v>
      </c>
      <c r="BC116" s="248">
        <v>5.9566815336184999E-2</v>
      </c>
      <c r="BD116" s="248">
        <v>5.9633702744684401E-2</v>
      </c>
      <c r="BE116" s="248">
        <v>5.9716470214645899E-2</v>
      </c>
      <c r="BF116" s="248">
        <v>5.9757584309441301E-2</v>
      </c>
      <c r="BG116" s="248">
        <v>5.98541056795538E-2</v>
      </c>
      <c r="BH116" s="248">
        <v>5.9951778773162399E-2</v>
      </c>
      <c r="BI116" s="248">
        <v>6.0020630676894601E-2</v>
      </c>
      <c r="BJ116" s="248">
        <v>6.0088938000096397E-2</v>
      </c>
      <c r="BK116" s="248">
        <v>6.01685469349914E-2</v>
      </c>
      <c r="BL116" s="248">
        <v>6.0254481262620202E-2</v>
      </c>
      <c r="BM116" s="248">
        <v>6.03786519816467E-2</v>
      </c>
      <c r="BN116" s="248">
        <v>6.0434346233229498E-2</v>
      </c>
      <c r="BO116" s="248">
        <v>6.0465815079213101E-2</v>
      </c>
      <c r="BP116" s="248">
        <v>6.0483202119211897E-2</v>
      </c>
      <c r="BQ116" s="248">
        <v>6.0517810340191699E-2</v>
      </c>
      <c r="BR116" s="248">
        <v>6.0549827541359298E-2</v>
      </c>
      <c r="BS116" s="248">
        <v>6.05382302904433E-2</v>
      </c>
      <c r="BT116" s="248">
        <v>6.0513944422080003E-2</v>
      </c>
      <c r="BU116" s="248">
        <v>6.05508203735933E-2</v>
      </c>
      <c r="BV116" s="248">
        <v>6.0562729816791602E-2</v>
      </c>
      <c r="BW116" s="248">
        <v>6.0527100551782703E-2</v>
      </c>
      <c r="BX116" s="248">
        <v>6.03902466792893E-2</v>
      </c>
      <c r="BY116" s="248">
        <v>6.0271146577565403E-2</v>
      </c>
      <c r="BZ116" s="248">
        <v>6.0060514610703497E-2</v>
      </c>
      <c r="CA116" s="248">
        <v>5.9794864440992399E-2</v>
      </c>
      <c r="CB116" s="248">
        <v>5.9450455554247203E-2</v>
      </c>
      <c r="CC116" s="248">
        <v>5.9280146837140599E-2</v>
      </c>
      <c r="CD116" s="248">
        <v>5.9248974743538498E-2</v>
      </c>
      <c r="CE116" s="248">
        <v>5.9200543151048897E-2</v>
      </c>
      <c r="CF116" s="248">
        <v>5.9189773438442499E-2</v>
      </c>
      <c r="CG116" s="248">
        <v>5.9203003288663403E-2</v>
      </c>
      <c r="CH116" s="248">
        <v>5.9200254616057699E-2</v>
      </c>
      <c r="CI116" s="248">
        <v>5.9191701651020501E-2</v>
      </c>
      <c r="CJ116" s="248">
        <v>5.92491177607967E-2</v>
      </c>
      <c r="CK116" s="248">
        <v>5.9286565936146403E-2</v>
      </c>
      <c r="CL116" s="248">
        <v>5.9360913534712401E-2</v>
      </c>
      <c r="CM116" s="248">
        <v>5.9442712458654498E-2</v>
      </c>
      <c r="CN116" s="248">
        <v>5.9567761733628398E-2</v>
      </c>
      <c r="CO116" s="248">
        <v>5.9724123027924701E-2</v>
      </c>
      <c r="CP116" s="248">
        <v>5.9917323018312603E-2</v>
      </c>
      <c r="CQ116" s="248">
        <v>6.01205564900259E-2</v>
      </c>
      <c r="CR116" s="248">
        <v>6.0404369026477903E-2</v>
      </c>
      <c r="CS116" s="248">
        <v>6.0655962851741699E-2</v>
      </c>
      <c r="CT116" s="248">
        <v>6.0972431493062099E-2</v>
      </c>
      <c r="CU116" s="248">
        <v>6.1265948147591197E-2</v>
      </c>
      <c r="CV116" s="248">
        <v>6.1440402803604202E-2</v>
      </c>
      <c r="CW116" s="248">
        <v>6.1655961909433898E-2</v>
      </c>
      <c r="CX116" s="3" t="s">
        <v>309</v>
      </c>
      <c r="CZ116" s="3" t="s">
        <v>323</v>
      </c>
    </row>
    <row r="117" spans="1:104" x14ac:dyDescent="0.2">
      <c r="A117" s="243" t="s">
        <v>251</v>
      </c>
      <c r="B117" s="212" t="s">
        <v>329</v>
      </c>
      <c r="C117" s="212" t="s">
        <v>330</v>
      </c>
      <c r="D117" s="249">
        <v>41331</v>
      </c>
      <c r="F117" s="248">
        <v>5.576126363331E-2</v>
      </c>
      <c r="G117" s="248">
        <v>5.5964627505242802E-2</v>
      </c>
      <c r="H117" s="248">
        <v>5.6114106758236998E-2</v>
      </c>
      <c r="I117" s="248">
        <v>5.6247649564804499E-2</v>
      </c>
      <c r="J117" s="248">
        <v>5.63725211045727E-2</v>
      </c>
      <c r="K117" s="248">
        <v>5.6382293722891802E-2</v>
      </c>
      <c r="L117" s="248">
        <v>5.6503562188013501E-2</v>
      </c>
      <c r="M117" s="248">
        <v>5.6498288906322899E-2</v>
      </c>
      <c r="N117" s="248">
        <v>5.6533955307996701E-2</v>
      </c>
      <c r="O117" s="248">
        <v>5.6565915831069798E-2</v>
      </c>
      <c r="P117" s="248">
        <v>5.6547747776338302E-2</v>
      </c>
      <c r="Q117" s="248">
        <v>5.6525682273250097E-2</v>
      </c>
      <c r="R117" s="248">
        <v>5.6528119362949797E-2</v>
      </c>
      <c r="S117" s="248">
        <v>5.6422666486953398E-2</v>
      </c>
      <c r="T117" s="248">
        <v>5.63519351816862E-2</v>
      </c>
      <c r="U117" s="248">
        <v>5.62233828428454E-2</v>
      </c>
      <c r="V117" s="248">
        <v>5.59631212454594E-2</v>
      </c>
      <c r="W117" s="248">
        <v>5.57295061616747E-2</v>
      </c>
      <c r="X117" s="248">
        <v>5.5517500167081103E-2</v>
      </c>
      <c r="Y117" s="248">
        <v>5.5248068237560399E-2</v>
      </c>
      <c r="Z117" s="248">
        <v>5.47661398953741E-2</v>
      </c>
      <c r="AA117" s="248">
        <v>5.4350610256040301E-2</v>
      </c>
      <c r="AB117" s="248">
        <v>5.3918075888664797E-2</v>
      </c>
      <c r="AC117" s="248">
        <v>5.3596818549480299E-2</v>
      </c>
      <c r="AD117" s="248">
        <v>5.30993110251241E-2</v>
      </c>
      <c r="AE117" s="248">
        <v>5.2821905110495899E-2</v>
      </c>
      <c r="AF117" s="248">
        <v>5.26049566597315E-2</v>
      </c>
      <c r="AG117" s="248">
        <v>5.2534146793712801E-2</v>
      </c>
      <c r="AH117" s="248">
        <v>5.2508609859308698E-2</v>
      </c>
      <c r="AI117" s="248">
        <v>5.2549753854331298E-2</v>
      </c>
      <c r="AJ117" s="248">
        <v>5.2639300592344597E-2</v>
      </c>
      <c r="AK117" s="248">
        <v>5.2756177111169603E-2</v>
      </c>
      <c r="AL117" s="248">
        <v>5.2796580940270801E-2</v>
      </c>
      <c r="AM117" s="248">
        <v>5.2865757989469103E-2</v>
      </c>
      <c r="AN117" s="248">
        <v>5.29154735460678E-2</v>
      </c>
      <c r="AO117" s="248">
        <v>5.2999609856852301E-2</v>
      </c>
      <c r="AP117" s="248">
        <v>5.3030774846363003E-2</v>
      </c>
      <c r="AQ117" s="248">
        <v>5.3122269413765202E-2</v>
      </c>
      <c r="AR117" s="248">
        <v>5.3220747122593899E-2</v>
      </c>
      <c r="AS117" s="248">
        <v>5.3300654552384502E-2</v>
      </c>
      <c r="AT117" s="248">
        <v>5.3375791881965999E-2</v>
      </c>
      <c r="AU117" s="248">
        <v>5.3469958729502699E-2</v>
      </c>
      <c r="AV117" s="248">
        <v>5.3612405121875803E-2</v>
      </c>
      <c r="AW117" s="248">
        <v>5.3719725521084401E-2</v>
      </c>
      <c r="AX117" s="248">
        <v>5.3834841026193299E-2</v>
      </c>
      <c r="AY117" s="248">
        <v>5.39519978074132E-2</v>
      </c>
      <c r="AZ117" s="248">
        <v>5.4100505629913198E-2</v>
      </c>
      <c r="BA117" s="248">
        <v>5.4243328541608501E-2</v>
      </c>
      <c r="BB117" s="248">
        <v>5.4375694571705498E-2</v>
      </c>
      <c r="BC117" s="248">
        <v>5.4508946374606598E-2</v>
      </c>
      <c r="BD117" s="248">
        <v>5.4611656743263799E-2</v>
      </c>
      <c r="BE117" s="248">
        <v>5.4736759324868302E-2</v>
      </c>
      <c r="BF117" s="248">
        <v>5.4798160498187899E-2</v>
      </c>
      <c r="BG117" s="248">
        <v>5.4940566004015298E-2</v>
      </c>
      <c r="BH117" s="248">
        <v>5.5082429163864001E-2</v>
      </c>
      <c r="BI117" s="248">
        <v>5.5181218343214801E-2</v>
      </c>
      <c r="BJ117" s="248">
        <v>5.5278322140073499E-2</v>
      </c>
      <c r="BK117" s="248">
        <v>5.5390443142248398E-2</v>
      </c>
      <c r="BL117" s="248">
        <v>5.5510305231573E-2</v>
      </c>
      <c r="BM117" s="248">
        <v>5.5681553356922001E-2</v>
      </c>
      <c r="BN117" s="248">
        <v>5.5757675604146802E-2</v>
      </c>
      <c r="BO117" s="248">
        <v>5.5800510185448501E-2</v>
      </c>
      <c r="BP117" s="248">
        <v>5.58241238982893E-2</v>
      </c>
      <c r="BQ117" s="248">
        <v>5.5871016261082901E-2</v>
      </c>
      <c r="BR117" s="248">
        <v>5.5914270772228297E-2</v>
      </c>
      <c r="BS117" s="248">
        <v>5.5898617051920799E-2</v>
      </c>
      <c r="BT117" s="248">
        <v>5.5865785295299203E-2</v>
      </c>
      <c r="BU117" s="248">
        <v>5.59156101486845E-2</v>
      </c>
      <c r="BV117" s="248">
        <v>5.59316676569813E-2</v>
      </c>
      <c r="BW117" s="248">
        <v>5.5883579558583502E-2</v>
      </c>
      <c r="BX117" s="248">
        <v>5.5697434521776397E-2</v>
      </c>
      <c r="BY117" s="248">
        <v>5.5533418222295503E-2</v>
      </c>
      <c r="BZ117" s="248">
        <v>5.52380211955147E-2</v>
      </c>
      <c r="CA117" s="248">
        <v>5.4853442095364198E-2</v>
      </c>
      <c r="CB117" s="248">
        <v>5.4326284260961998E-2</v>
      </c>
      <c r="CC117" s="248">
        <v>5.40474536216176E-2</v>
      </c>
      <c r="CD117" s="248">
        <v>5.3994563993014201E-2</v>
      </c>
      <c r="CE117" s="248">
        <v>5.3910995403986903E-2</v>
      </c>
      <c r="CF117" s="248">
        <v>5.3892161584170303E-2</v>
      </c>
      <c r="CG117" s="248">
        <v>5.3915284268222702E-2</v>
      </c>
      <c r="CH117" s="248">
        <v>5.3910492066104099E-2</v>
      </c>
      <c r="CI117" s="248">
        <v>5.3895540676632998E-2</v>
      </c>
      <c r="CJ117" s="248">
        <v>5.3994808185632501E-2</v>
      </c>
      <c r="CK117" s="248">
        <v>5.4058264063453702E-2</v>
      </c>
      <c r="CL117" s="248">
        <v>5.4181638510866402E-2</v>
      </c>
      <c r="CM117" s="248">
        <v>5.43139278591021E-2</v>
      </c>
      <c r="CN117" s="248">
        <v>5.4510410504938399E-2</v>
      </c>
      <c r="CO117" s="248">
        <v>5.47482239727154E-2</v>
      </c>
      <c r="CP117" s="248">
        <v>5.5032624855482798E-2</v>
      </c>
      <c r="CQ117" s="248">
        <v>5.5322983886867898E-2</v>
      </c>
      <c r="CR117" s="248">
        <v>5.5716753661782102E-2</v>
      </c>
      <c r="CS117" s="248">
        <v>5.6056823133963998E-2</v>
      </c>
      <c r="CT117" s="248">
        <v>5.6475094257959199E-2</v>
      </c>
      <c r="CU117" s="248">
        <v>5.6855344239840198E-2</v>
      </c>
      <c r="CV117" s="248">
        <v>5.7078390698505101E-2</v>
      </c>
      <c r="CW117" s="248">
        <v>5.7351322808863202E-2</v>
      </c>
      <c r="CX117" s="3" t="s">
        <v>309</v>
      </c>
      <c r="CZ117" s="3" t="s">
        <v>323</v>
      </c>
    </row>
    <row r="118" spans="1:104" x14ac:dyDescent="0.2">
      <c r="A118" s="243" t="s">
        <v>248</v>
      </c>
      <c r="B118" s="212" t="s">
        <v>329</v>
      </c>
      <c r="C118" s="212" t="s">
        <v>330</v>
      </c>
      <c r="D118" s="249">
        <v>41332</v>
      </c>
      <c r="F118" s="248">
        <v>6.1893117184846101E-2</v>
      </c>
      <c r="G118" s="248">
        <v>6.2089562787374701E-2</v>
      </c>
      <c r="H118" s="248">
        <v>6.2239331439799199E-2</v>
      </c>
      <c r="I118" s="248">
        <v>6.2249113159349598E-2</v>
      </c>
      <c r="J118" s="248">
        <v>6.2336051588439301E-2</v>
      </c>
      <c r="K118" s="248">
        <v>6.2376234855912698E-2</v>
      </c>
      <c r="L118" s="248">
        <v>6.24502383385259E-2</v>
      </c>
      <c r="M118" s="248">
        <v>6.2510003427870095E-2</v>
      </c>
      <c r="N118" s="248">
        <v>6.24471183311495E-2</v>
      </c>
      <c r="O118" s="248">
        <v>6.2369903697050401E-2</v>
      </c>
      <c r="P118" s="248">
        <v>6.2341337820007899E-2</v>
      </c>
      <c r="Q118" s="248">
        <v>6.2386691417507197E-2</v>
      </c>
      <c r="R118" s="248">
        <v>6.2247202010162997E-2</v>
      </c>
      <c r="S118" s="248">
        <v>6.2098197126765203E-2</v>
      </c>
      <c r="T118" s="248">
        <v>6.19454434633777E-2</v>
      </c>
      <c r="U118" s="248">
        <v>6.1797718353750197E-2</v>
      </c>
      <c r="V118" s="248">
        <v>6.1567707628658597E-2</v>
      </c>
      <c r="W118" s="248">
        <v>6.1384595104323203E-2</v>
      </c>
      <c r="X118" s="248">
        <v>6.1152960352140101E-2</v>
      </c>
      <c r="Y118" s="248">
        <v>6.0897135558547803E-2</v>
      </c>
      <c r="Z118" s="248">
        <v>6.0405808683672499E-2</v>
      </c>
      <c r="AA118" s="248">
        <v>6.0079898689783098E-2</v>
      </c>
      <c r="AB118" s="248">
        <v>5.9688990533412901E-2</v>
      </c>
      <c r="AC118" s="248">
        <v>5.9401132338312901E-2</v>
      </c>
      <c r="AD118" s="248">
        <v>5.9039036582761599E-2</v>
      </c>
      <c r="AE118" s="248">
        <v>5.8855504754556399E-2</v>
      </c>
      <c r="AF118" s="248">
        <v>5.8759824127023297E-2</v>
      </c>
      <c r="AG118" s="248">
        <v>5.8731429793368303E-2</v>
      </c>
      <c r="AH118" s="248">
        <v>5.8722379292167698E-2</v>
      </c>
      <c r="AI118" s="248">
        <v>5.8749730625201398E-2</v>
      </c>
      <c r="AJ118" s="248">
        <v>5.8790442212928701E-2</v>
      </c>
      <c r="AK118" s="248">
        <v>5.88430015295454E-2</v>
      </c>
      <c r="AL118" s="248">
        <v>5.8873218539031803E-2</v>
      </c>
      <c r="AM118" s="248">
        <v>5.8920638181031403E-2</v>
      </c>
      <c r="AN118" s="248">
        <v>5.8992548158376901E-2</v>
      </c>
      <c r="AO118" s="248">
        <v>5.90419368551564E-2</v>
      </c>
      <c r="AP118" s="248">
        <v>5.9094458709466099E-2</v>
      </c>
      <c r="AQ118" s="248">
        <v>5.9125191575677902E-2</v>
      </c>
      <c r="AR118" s="248">
        <v>5.9175692729653201E-2</v>
      </c>
      <c r="AS118" s="248">
        <v>5.9207066319915097E-2</v>
      </c>
      <c r="AT118" s="248">
        <v>5.9242200109537402E-2</v>
      </c>
      <c r="AU118" s="248">
        <v>5.9309964934063999E-2</v>
      </c>
      <c r="AV118" s="248">
        <v>5.9382577666596999E-2</v>
      </c>
      <c r="AW118" s="248">
        <v>5.9428506986955801E-2</v>
      </c>
      <c r="AX118" s="248">
        <v>5.9463660587326203E-2</v>
      </c>
      <c r="AY118" s="248">
        <v>5.9539029986266999E-2</v>
      </c>
      <c r="AZ118" s="248">
        <v>5.9591897015032702E-2</v>
      </c>
      <c r="BA118" s="248">
        <v>5.9684960847730402E-2</v>
      </c>
      <c r="BB118" s="248">
        <v>5.9742551236144803E-2</v>
      </c>
      <c r="BC118" s="248">
        <v>5.9808131923088897E-2</v>
      </c>
      <c r="BD118" s="248">
        <v>5.9829894019603799E-2</v>
      </c>
      <c r="BE118" s="248">
        <v>5.9860320347183103E-2</v>
      </c>
      <c r="BF118" s="248">
        <v>5.99023794513453E-2</v>
      </c>
      <c r="BG118" s="248">
        <v>5.9926332906930398E-2</v>
      </c>
      <c r="BH118" s="248">
        <v>6.0027725815222199E-2</v>
      </c>
      <c r="BI118" s="248">
        <v>6.01029453552238E-2</v>
      </c>
      <c r="BJ118" s="248">
        <v>6.0128695530063198E-2</v>
      </c>
      <c r="BK118" s="248">
        <v>6.0159282881246397E-2</v>
      </c>
      <c r="BL118" s="248">
        <v>6.0217075200979797E-2</v>
      </c>
      <c r="BM118" s="248">
        <v>6.0283170581666101E-2</v>
      </c>
      <c r="BN118" s="248">
        <v>6.0319341988736598E-2</v>
      </c>
      <c r="BO118" s="248">
        <v>6.0375729806464502E-2</v>
      </c>
      <c r="BP118" s="248">
        <v>6.0383136702841102E-2</v>
      </c>
      <c r="BQ118" s="248">
        <v>6.0357174799694699E-2</v>
      </c>
      <c r="BR118" s="248">
        <v>6.0341388451533098E-2</v>
      </c>
      <c r="BS118" s="248">
        <v>6.0331501337797397E-2</v>
      </c>
      <c r="BT118" s="248">
        <v>6.0317353669190402E-2</v>
      </c>
      <c r="BU118" s="248">
        <v>6.0270576225501603E-2</v>
      </c>
      <c r="BV118" s="248">
        <v>6.02895167385624E-2</v>
      </c>
      <c r="BW118" s="248">
        <v>6.0189447481692297E-2</v>
      </c>
      <c r="BX118" s="248">
        <v>6.0114584737294197E-2</v>
      </c>
      <c r="BY118" s="248">
        <v>5.9915964961587E-2</v>
      </c>
      <c r="BZ118" s="248">
        <v>5.9768073806808403E-2</v>
      </c>
      <c r="CA118" s="248">
        <v>5.9530506254227497E-2</v>
      </c>
      <c r="CB118" s="248">
        <v>5.9221929038383303E-2</v>
      </c>
      <c r="CC118" s="248">
        <v>5.9059297584779201E-2</v>
      </c>
      <c r="CD118" s="248">
        <v>5.89872294290988E-2</v>
      </c>
      <c r="CE118" s="248">
        <v>5.8985671771533001E-2</v>
      </c>
      <c r="CF118" s="248">
        <v>5.8960731886671301E-2</v>
      </c>
      <c r="CG118" s="248">
        <v>5.8960345827838503E-2</v>
      </c>
      <c r="CH118" s="248">
        <v>5.8959071425489E-2</v>
      </c>
      <c r="CI118" s="248">
        <v>5.89781334225353E-2</v>
      </c>
      <c r="CJ118" s="248">
        <v>5.8963924131308097E-2</v>
      </c>
      <c r="CK118" s="248">
        <v>5.8996214985897001E-2</v>
      </c>
      <c r="CL118" s="248">
        <v>5.9030783640012803E-2</v>
      </c>
      <c r="CM118" s="248">
        <v>5.9111408679526599E-2</v>
      </c>
      <c r="CN118" s="248">
        <v>5.9198514780567001E-2</v>
      </c>
      <c r="CO118" s="248">
        <v>5.9289089051364298E-2</v>
      </c>
      <c r="CP118" s="248">
        <v>5.9439185633631902E-2</v>
      </c>
      <c r="CQ118" s="248">
        <v>5.9570590435209E-2</v>
      </c>
      <c r="CR118" s="248">
        <v>5.9760316068857802E-2</v>
      </c>
      <c r="CS118" s="248">
        <v>5.9925161854800402E-2</v>
      </c>
      <c r="CT118" s="248">
        <v>6.0191503670725802E-2</v>
      </c>
      <c r="CU118" s="248">
        <v>6.0386768563425203E-2</v>
      </c>
      <c r="CV118" s="248">
        <v>6.0612147499196203E-2</v>
      </c>
      <c r="CW118" s="248">
        <v>6.0646589788469901E-2</v>
      </c>
      <c r="CX118" s="3" t="s">
        <v>310</v>
      </c>
      <c r="CZ118" s="3" t="s">
        <v>323</v>
      </c>
    </row>
    <row r="119" spans="1:104" x14ac:dyDescent="0.2">
      <c r="A119" s="243" t="s">
        <v>251</v>
      </c>
      <c r="B119" s="212" t="s">
        <v>329</v>
      </c>
      <c r="C119" s="212" t="s">
        <v>330</v>
      </c>
      <c r="D119" s="249">
        <v>41332</v>
      </c>
      <c r="F119" s="248">
        <v>5.7648551814089302E-2</v>
      </c>
      <c r="G119" s="248">
        <v>5.7892589567560701E-2</v>
      </c>
      <c r="H119" s="248">
        <v>5.8077437264763103E-2</v>
      </c>
      <c r="I119" s="248">
        <v>5.8089475707441399E-2</v>
      </c>
      <c r="J119" s="248">
        <v>5.8196292916865698E-2</v>
      </c>
      <c r="K119" s="248">
        <v>5.8245557810224897E-2</v>
      </c>
      <c r="L119" s="248">
        <v>5.8336115322959403E-2</v>
      </c>
      <c r="M119" s="248">
        <v>5.8409091347880797E-2</v>
      </c>
      <c r="N119" s="248">
        <v>5.8332301803511101E-2</v>
      </c>
      <c r="O119" s="248">
        <v>5.8237800166076499E-2</v>
      </c>
      <c r="P119" s="248">
        <v>5.8202777657233001E-2</v>
      </c>
      <c r="Q119" s="248">
        <v>5.8258366789685503E-2</v>
      </c>
      <c r="R119" s="248">
        <v>5.8087123964057998E-2</v>
      </c>
      <c r="S119" s="248">
        <v>5.7903273693596803E-2</v>
      </c>
      <c r="T119" s="248">
        <v>5.7713738226686302E-2</v>
      </c>
      <c r="U119" s="248">
        <v>5.7529348394064102E-2</v>
      </c>
      <c r="V119" s="248">
        <v>5.7239915984218299E-2</v>
      </c>
      <c r="W119" s="248">
        <v>5.7007259411091103E-2</v>
      </c>
      <c r="X119" s="248">
        <v>5.6709751750076101E-2</v>
      </c>
      <c r="Y119" s="248">
        <v>5.6376422142569597E-2</v>
      </c>
      <c r="Z119" s="248">
        <v>5.5718721612954901E-2</v>
      </c>
      <c r="AA119" s="248">
        <v>5.52655213575853E-2</v>
      </c>
      <c r="AB119" s="248">
        <v>5.4695453044899298E-2</v>
      </c>
      <c r="AC119" s="248">
        <v>5.42470968772302E-2</v>
      </c>
      <c r="AD119" s="248">
        <v>5.3616545984088999E-2</v>
      </c>
      <c r="AE119" s="248">
        <v>5.32306153100814E-2</v>
      </c>
      <c r="AF119" s="248">
        <v>5.2974973482000497E-2</v>
      </c>
      <c r="AG119" s="248">
        <v>5.28783250894393E-2</v>
      </c>
      <c r="AH119" s="248">
        <v>5.2842911619012098E-2</v>
      </c>
      <c r="AI119" s="248">
        <v>5.29425325102953E-2</v>
      </c>
      <c r="AJ119" s="248">
        <v>5.3064896228882399E-2</v>
      </c>
      <c r="AK119" s="248">
        <v>5.3200637002461998E-2</v>
      </c>
      <c r="AL119" s="248">
        <v>5.3271939106027899E-2</v>
      </c>
      <c r="AM119" s="248">
        <v>5.3377171412058298E-2</v>
      </c>
      <c r="AN119" s="248">
        <v>5.3525698680846799E-2</v>
      </c>
      <c r="AO119" s="248">
        <v>5.362210374372E-2</v>
      </c>
      <c r="AP119" s="248">
        <v>5.3720816704079702E-2</v>
      </c>
      <c r="AQ119" s="248">
        <v>5.3777055972477901E-2</v>
      </c>
      <c r="AR119" s="248">
        <v>5.3867389907448902E-2</v>
      </c>
      <c r="AS119" s="248">
        <v>5.39223568244745E-2</v>
      </c>
      <c r="AT119" s="248">
        <v>5.39829799821787E-2</v>
      </c>
      <c r="AU119" s="248">
        <v>5.4097448496675499E-2</v>
      </c>
      <c r="AV119" s="248">
        <v>5.4217002023436198E-2</v>
      </c>
      <c r="AW119" s="248">
        <v>5.4291187561950303E-2</v>
      </c>
      <c r="AX119" s="248">
        <v>5.4347295034362503E-2</v>
      </c>
      <c r="AY119" s="248">
        <v>5.4465814202754502E-2</v>
      </c>
      <c r="AZ119" s="248">
        <v>5.4547641253974599E-2</v>
      </c>
      <c r="BA119" s="248">
        <v>5.4689377143214202E-2</v>
      </c>
      <c r="BB119" s="248">
        <v>5.47757637463522E-2</v>
      </c>
      <c r="BC119" s="248">
        <v>5.4873029475210298E-2</v>
      </c>
      <c r="BD119" s="248">
        <v>5.4905062612988997E-2</v>
      </c>
      <c r="BE119" s="248">
        <v>5.4949656557136801E-2</v>
      </c>
      <c r="BF119" s="248">
        <v>5.5010944798154299E-2</v>
      </c>
      <c r="BG119" s="248">
        <v>5.5045672795013399E-2</v>
      </c>
      <c r="BH119" s="248">
        <v>5.5191345298949597E-2</v>
      </c>
      <c r="BI119" s="248">
        <v>5.5298129493911198E-2</v>
      </c>
      <c r="BJ119" s="248">
        <v>5.5334452255565998E-2</v>
      </c>
      <c r="BK119" s="248">
        <v>5.5377450906915697E-2</v>
      </c>
      <c r="BL119" s="248">
        <v>5.5458273465666202E-2</v>
      </c>
      <c r="BM119" s="248">
        <v>5.5550068573358001E-2</v>
      </c>
      <c r="BN119" s="248">
        <v>5.5600030312422999E-2</v>
      </c>
      <c r="BO119" s="248">
        <v>5.5677548034735597E-2</v>
      </c>
      <c r="BP119" s="248">
        <v>5.5687698175376603E-2</v>
      </c>
      <c r="BQ119" s="248">
        <v>5.5652088376795202E-2</v>
      </c>
      <c r="BR119" s="248">
        <v>5.5630390544402601E-2</v>
      </c>
      <c r="BS119" s="248">
        <v>5.5616783414833497E-2</v>
      </c>
      <c r="BT119" s="248">
        <v>5.5597288825032301E-2</v>
      </c>
      <c r="BU119" s="248">
        <v>5.5532627890766802E-2</v>
      </c>
      <c r="BV119" s="248">
        <v>5.5558847903193202E-2</v>
      </c>
      <c r="BW119" s="248">
        <v>5.5419703203695297E-2</v>
      </c>
      <c r="BX119" s="248">
        <v>5.5314562075210703E-2</v>
      </c>
      <c r="BY119" s="248">
        <v>5.5030656616218601E-2</v>
      </c>
      <c r="BZ119" s="248">
        <v>5.48137520128796E-2</v>
      </c>
      <c r="CA119" s="248">
        <v>5.4452524407322601E-2</v>
      </c>
      <c r="CB119" s="248">
        <v>5.3948117226443999E-2</v>
      </c>
      <c r="CC119" s="248">
        <v>5.36551271257516E-2</v>
      </c>
      <c r="CD119" s="248">
        <v>5.3515074925221298E-2</v>
      </c>
      <c r="CE119" s="248">
        <v>5.3511953904583402E-2</v>
      </c>
      <c r="CF119" s="248">
        <v>5.3461349541555798E-2</v>
      </c>
      <c r="CG119" s="248">
        <v>5.3460556387945002E-2</v>
      </c>
      <c r="CH119" s="248">
        <v>5.3457935914497601E-2</v>
      </c>
      <c r="CI119" s="248">
        <v>5.3496785857122101E-2</v>
      </c>
      <c r="CJ119" s="248">
        <v>5.3467896052679799E-2</v>
      </c>
      <c r="CK119" s="248">
        <v>5.35329935085187E-2</v>
      </c>
      <c r="CL119" s="248">
        <v>5.3600664286981001E-2</v>
      </c>
      <c r="CM119" s="248">
        <v>5.3751961417620502E-2</v>
      </c>
      <c r="CN119" s="248">
        <v>5.3907455551161297E-2</v>
      </c>
      <c r="CO119" s="248">
        <v>5.4062505954218298E-2</v>
      </c>
      <c r="CP119" s="248">
        <v>5.4308290745934802E-2</v>
      </c>
      <c r="CQ119" s="248">
        <v>5.45147847397792E-2</v>
      </c>
      <c r="CR119" s="248">
        <v>5.4802223797671502E-2</v>
      </c>
      <c r="CS119" s="248">
        <v>5.5043977893842203E-2</v>
      </c>
      <c r="CT119" s="248">
        <v>5.5422577977669002E-2</v>
      </c>
      <c r="CU119" s="248">
        <v>5.5692672459400898E-2</v>
      </c>
      <c r="CV119" s="248">
        <v>5.5998125319574703E-2</v>
      </c>
      <c r="CW119" s="248">
        <v>5.6044283836000498E-2</v>
      </c>
      <c r="CX119" s="3" t="s">
        <v>310</v>
      </c>
      <c r="CZ119" s="3" t="s">
        <v>323</v>
      </c>
    </row>
    <row r="120" spans="1:104" x14ac:dyDescent="0.2">
      <c r="A120" s="243" t="s">
        <v>248</v>
      </c>
      <c r="B120" s="212" t="s">
        <v>329</v>
      </c>
      <c r="C120" s="212" t="s">
        <v>330</v>
      </c>
      <c r="D120" s="249">
        <v>41333</v>
      </c>
      <c r="F120" s="248">
        <v>6.0831505556300798E-2</v>
      </c>
      <c r="G120" s="248">
        <v>6.0930011308386198E-2</v>
      </c>
      <c r="H120" s="248">
        <v>6.1032290390883599E-2</v>
      </c>
      <c r="I120" s="248">
        <v>6.1004017594903398E-2</v>
      </c>
      <c r="J120" s="248">
        <v>6.1071675509861999E-2</v>
      </c>
      <c r="K120" s="248">
        <v>6.1060050932890603E-2</v>
      </c>
      <c r="L120" s="248">
        <v>6.1119494676361498E-2</v>
      </c>
      <c r="M120" s="248">
        <v>6.1094478910773402E-2</v>
      </c>
      <c r="N120" s="248">
        <v>6.1098929123687001E-2</v>
      </c>
      <c r="O120" s="248">
        <v>6.1022553611076003E-2</v>
      </c>
      <c r="P120" s="248">
        <v>6.10446852281777E-2</v>
      </c>
      <c r="Q120" s="248">
        <v>6.1054986579425E-2</v>
      </c>
      <c r="R120" s="248">
        <v>6.0918590395812398E-2</v>
      </c>
      <c r="S120" s="248">
        <v>6.08170873802776E-2</v>
      </c>
      <c r="T120" s="248">
        <v>6.0727588687355998E-2</v>
      </c>
      <c r="U120" s="248">
        <v>6.0635612932864999E-2</v>
      </c>
      <c r="V120" s="248">
        <v>6.04297246569966E-2</v>
      </c>
      <c r="W120" s="248">
        <v>6.0261282799855397E-2</v>
      </c>
      <c r="X120" s="248">
        <v>6.0112747067570201E-2</v>
      </c>
      <c r="Y120" s="248">
        <v>5.9874239876177501E-2</v>
      </c>
      <c r="Z120" s="248">
        <v>5.9568524600089302E-2</v>
      </c>
      <c r="AA120" s="248">
        <v>5.9332590698983098E-2</v>
      </c>
      <c r="AB120" s="248">
        <v>5.91151875099864E-2</v>
      </c>
      <c r="AC120" s="248">
        <v>5.89415328266207E-2</v>
      </c>
      <c r="AD120" s="248">
        <v>5.8760962293907697E-2</v>
      </c>
      <c r="AE120" s="248">
        <v>5.8698847152948298E-2</v>
      </c>
      <c r="AF120" s="248">
        <v>5.86900375262287E-2</v>
      </c>
      <c r="AG120" s="248">
        <v>5.8701916367679199E-2</v>
      </c>
      <c r="AH120" s="248">
        <v>5.8704120538369001E-2</v>
      </c>
      <c r="AI120" s="248">
        <v>5.8693030009465699E-2</v>
      </c>
      <c r="AJ120" s="248">
        <v>5.8686626461065497E-2</v>
      </c>
      <c r="AK120" s="248">
        <v>5.8690422181136903E-2</v>
      </c>
      <c r="AL120" s="248">
        <v>5.8699812521981198E-2</v>
      </c>
      <c r="AM120" s="248">
        <v>5.8718656840206399E-2</v>
      </c>
      <c r="AN120" s="248">
        <v>5.8739186343325103E-2</v>
      </c>
      <c r="AO120" s="248">
        <v>5.8754623163896E-2</v>
      </c>
      <c r="AP120" s="248">
        <v>5.8777075333892502E-2</v>
      </c>
      <c r="AQ120" s="248">
        <v>5.87910989581647E-2</v>
      </c>
      <c r="AR120" s="248">
        <v>5.8820691346722999E-2</v>
      </c>
      <c r="AS120" s="248">
        <v>5.8849257013894901E-2</v>
      </c>
      <c r="AT120" s="248">
        <v>5.8875247983110598E-2</v>
      </c>
      <c r="AU120" s="248">
        <v>5.8913550952772897E-2</v>
      </c>
      <c r="AV120" s="248">
        <v>5.8973151107618298E-2</v>
      </c>
      <c r="AW120" s="248">
        <v>5.9016714366047003E-2</v>
      </c>
      <c r="AX120" s="248">
        <v>5.9047703711074401E-2</v>
      </c>
      <c r="AY120" s="248">
        <v>5.9114565467835702E-2</v>
      </c>
      <c r="AZ120" s="248">
        <v>5.9188556320457601E-2</v>
      </c>
      <c r="BA120" s="248">
        <v>5.9285028340419502E-2</v>
      </c>
      <c r="BB120" s="248">
        <v>5.9340543255988601E-2</v>
      </c>
      <c r="BC120" s="248">
        <v>5.9413956648996999E-2</v>
      </c>
      <c r="BD120" s="248">
        <v>5.9493781999742798E-2</v>
      </c>
      <c r="BE120" s="248">
        <v>5.9561758814528201E-2</v>
      </c>
      <c r="BF120" s="248">
        <v>5.9631433952157899E-2</v>
      </c>
      <c r="BG120" s="248">
        <v>5.9716330918433001E-2</v>
      </c>
      <c r="BH120" s="248">
        <v>5.9801401802377301E-2</v>
      </c>
      <c r="BI120" s="248">
        <v>5.9929288438326497E-2</v>
      </c>
      <c r="BJ120" s="248">
        <v>5.9991055519524203E-2</v>
      </c>
      <c r="BK120" s="248">
        <v>6.0073537883525499E-2</v>
      </c>
      <c r="BL120" s="248">
        <v>6.0119909022687601E-2</v>
      </c>
      <c r="BM120" s="248">
        <v>6.02297748249363E-2</v>
      </c>
      <c r="BN120" s="248">
        <v>6.0309162376078897E-2</v>
      </c>
      <c r="BO120" s="248">
        <v>6.0354078840619801E-2</v>
      </c>
      <c r="BP120" s="248">
        <v>6.0360430058016397E-2</v>
      </c>
      <c r="BQ120" s="248">
        <v>6.0398670018296401E-2</v>
      </c>
      <c r="BR120" s="248">
        <v>6.03606595972105E-2</v>
      </c>
      <c r="BS120" s="248">
        <v>6.0386033126965798E-2</v>
      </c>
      <c r="BT120" s="248">
        <v>6.0394553210360601E-2</v>
      </c>
      <c r="BU120" s="248">
        <v>6.0340295591111801E-2</v>
      </c>
      <c r="BV120" s="248">
        <v>6.0292748950756397E-2</v>
      </c>
      <c r="BW120" s="248">
        <v>6.0188087716829299E-2</v>
      </c>
      <c r="BX120" s="248">
        <v>6.0093952091500799E-2</v>
      </c>
      <c r="BY120" s="248">
        <v>5.9916133774729201E-2</v>
      </c>
      <c r="BZ120" s="248">
        <v>5.9760935806906598E-2</v>
      </c>
      <c r="CA120" s="248">
        <v>5.9506868044192703E-2</v>
      </c>
      <c r="CB120" s="248">
        <v>5.9207379500031798E-2</v>
      </c>
      <c r="CC120" s="248">
        <v>5.9033800876866702E-2</v>
      </c>
      <c r="CD120" s="248">
        <v>5.8970658476004197E-2</v>
      </c>
      <c r="CE120" s="248">
        <v>5.8947004228997402E-2</v>
      </c>
      <c r="CF120" s="248">
        <v>5.8923192011350302E-2</v>
      </c>
      <c r="CG120" s="248">
        <v>5.8907140078439502E-2</v>
      </c>
      <c r="CH120" s="248">
        <v>5.8904041826387997E-2</v>
      </c>
      <c r="CI120" s="248">
        <v>5.8905691009760397E-2</v>
      </c>
      <c r="CJ120" s="248">
        <v>5.8910115047967303E-2</v>
      </c>
      <c r="CK120" s="248">
        <v>5.89332927901478E-2</v>
      </c>
      <c r="CL120" s="248">
        <v>5.8978339675813299E-2</v>
      </c>
      <c r="CM120" s="248">
        <v>5.9006058178624102E-2</v>
      </c>
      <c r="CN120" s="248">
        <v>5.9083095293787101E-2</v>
      </c>
      <c r="CO120" s="248">
        <v>5.91338962472941E-2</v>
      </c>
      <c r="CP120" s="248">
        <v>5.9317037167062797E-2</v>
      </c>
      <c r="CQ120" s="248">
        <v>5.9432883320987798E-2</v>
      </c>
      <c r="CR120" s="248">
        <v>5.9589554131441298E-2</v>
      </c>
      <c r="CS120" s="248">
        <v>5.9788999236131499E-2</v>
      </c>
      <c r="CT120" s="248">
        <v>5.9987041750129998E-2</v>
      </c>
      <c r="CU120" s="248">
        <v>6.01211716460123E-2</v>
      </c>
      <c r="CV120" s="248">
        <v>6.02949797958185E-2</v>
      </c>
      <c r="CW120" s="248">
        <v>6.0469344686088902E-2</v>
      </c>
      <c r="CX120" s="3" t="s">
        <v>311</v>
      </c>
      <c r="CZ120" s="3" t="s">
        <v>323</v>
      </c>
    </row>
    <row r="121" spans="1:104" x14ac:dyDescent="0.2">
      <c r="A121" s="243" t="s">
        <v>251</v>
      </c>
      <c r="B121" s="212" t="s">
        <v>329</v>
      </c>
      <c r="C121" s="212" t="s">
        <v>330</v>
      </c>
      <c r="D121" s="249">
        <v>41333</v>
      </c>
      <c r="F121" s="248">
        <v>5.6290004245324397E-2</v>
      </c>
      <c r="G121" s="248">
        <v>5.6419565224008698E-2</v>
      </c>
      <c r="H121" s="248">
        <v>5.6553191981406202E-2</v>
      </c>
      <c r="I121" s="248">
        <v>5.6516341711556901E-2</v>
      </c>
      <c r="J121" s="248">
        <v>5.66044173493696E-2</v>
      </c>
      <c r="K121" s="248">
        <v>5.6589311087260202E-2</v>
      </c>
      <c r="L121" s="248">
        <v>5.6666446625436101E-2</v>
      </c>
      <c r="M121" s="248">
        <v>5.6634019448386697E-2</v>
      </c>
      <c r="N121" s="248">
        <v>5.6639791690968999E-2</v>
      </c>
      <c r="O121" s="248">
        <v>5.65405086602064E-2</v>
      </c>
      <c r="P121" s="248">
        <v>5.6569326550274801E-2</v>
      </c>
      <c r="Q121" s="248">
        <v>5.6582726522268902E-2</v>
      </c>
      <c r="R121" s="248">
        <v>5.6404588294520303E-2</v>
      </c>
      <c r="S121" s="248">
        <v>5.6270965833246998E-2</v>
      </c>
      <c r="T121" s="248">
        <v>5.61523398557775E-2</v>
      </c>
      <c r="U121" s="248">
        <v>5.6029586981963697E-2</v>
      </c>
      <c r="V121" s="248">
        <v>5.5751374250670498E-2</v>
      </c>
      <c r="W121" s="248">
        <v>5.5519743250839602E-2</v>
      </c>
      <c r="X121" s="248">
        <v>5.5311969210391103E-2</v>
      </c>
      <c r="Y121" s="248">
        <v>5.4969984763552103E-2</v>
      </c>
      <c r="Z121" s="248">
        <v>5.4511590466965798E-2</v>
      </c>
      <c r="AA121" s="248">
        <v>5.41350206322425E-2</v>
      </c>
      <c r="AB121" s="248">
        <v>5.3758861641749603E-2</v>
      </c>
      <c r="AC121" s="248">
        <v>5.3421512243158401E-2</v>
      </c>
      <c r="AD121" s="248">
        <v>5.2978527648953798E-2</v>
      </c>
      <c r="AE121" s="248">
        <v>5.2726896111470099E-2</v>
      </c>
      <c r="AF121" s="248">
        <v>5.25148134624355E-2</v>
      </c>
      <c r="AG121" s="248">
        <v>5.2446606804326099E-2</v>
      </c>
      <c r="AH121" s="248">
        <v>5.2438171968814097E-2</v>
      </c>
      <c r="AI121" s="248">
        <v>5.24913726089948E-2</v>
      </c>
      <c r="AJ121" s="248">
        <v>5.2581097281448497E-2</v>
      </c>
      <c r="AK121" s="248">
        <v>5.2660208893543198E-2</v>
      </c>
      <c r="AL121" s="248">
        <v>5.2732937760660799E-2</v>
      </c>
      <c r="AM121" s="248">
        <v>5.2827349466735202E-2</v>
      </c>
      <c r="AN121" s="248">
        <v>5.2906545675750399E-2</v>
      </c>
      <c r="AO121" s="248">
        <v>5.29584738166545E-2</v>
      </c>
      <c r="AP121" s="248">
        <v>5.3026958227297E-2</v>
      </c>
      <c r="AQ121" s="248">
        <v>5.3066715904432203E-2</v>
      </c>
      <c r="AR121" s="248">
        <v>5.31451822914185E-2</v>
      </c>
      <c r="AS121" s="248">
        <v>5.3215725309384898E-2</v>
      </c>
      <c r="AT121" s="248">
        <v>5.3276595249099799E-2</v>
      </c>
      <c r="AU121" s="248">
        <v>5.3361874987951502E-2</v>
      </c>
      <c r="AV121" s="248">
        <v>5.3486701456464898E-2</v>
      </c>
      <c r="AW121" s="248">
        <v>5.3573353818572103E-2</v>
      </c>
      <c r="AX121" s="248">
        <v>5.3633119360579302E-2</v>
      </c>
      <c r="AY121" s="248">
        <v>5.3757726836584002E-2</v>
      </c>
      <c r="AZ121" s="248">
        <v>5.3890027039318902E-2</v>
      </c>
      <c r="BA121" s="248">
        <v>5.4055677027083499E-2</v>
      </c>
      <c r="BB121" s="248">
        <v>5.4148155580715097E-2</v>
      </c>
      <c r="BC121" s="248">
        <v>5.4267797187944701E-2</v>
      </c>
      <c r="BD121" s="248">
        <v>5.4394939827657897E-2</v>
      </c>
      <c r="BE121" s="248">
        <v>5.4501118146379E-2</v>
      </c>
      <c r="BF121" s="248">
        <v>5.4608197504724301E-2</v>
      </c>
      <c r="BG121" s="248">
        <v>5.4736550491519702E-2</v>
      </c>
      <c r="BH121" s="248">
        <v>5.4863099062140402E-2</v>
      </c>
      <c r="BI121" s="248">
        <v>5.5049949117201999E-2</v>
      </c>
      <c r="BJ121" s="248">
        <v>5.5138900009551801E-2</v>
      </c>
      <c r="BK121" s="248">
        <v>5.52565048375568E-2</v>
      </c>
      <c r="BL121" s="248">
        <v>5.5322071078559798E-2</v>
      </c>
      <c r="BM121" s="248">
        <v>5.54759627703744E-2</v>
      </c>
      <c r="BN121" s="248">
        <v>5.55859887654497E-2</v>
      </c>
      <c r="BO121" s="248">
        <v>5.56478357861716E-2</v>
      </c>
      <c r="BP121" s="248">
        <v>5.5656558363927501E-2</v>
      </c>
      <c r="BQ121" s="248">
        <v>5.5708960681781598E-2</v>
      </c>
      <c r="BR121" s="248">
        <v>5.5656873503054698E-2</v>
      </c>
      <c r="BS121" s="248">
        <v>5.5691665330087799E-2</v>
      </c>
      <c r="BT121" s="248">
        <v>5.5703328580709303E-2</v>
      </c>
      <c r="BU121" s="248">
        <v>5.5628887166519501E-2</v>
      </c>
      <c r="BV121" s="248">
        <v>5.5563317114011801E-2</v>
      </c>
      <c r="BW121" s="248">
        <v>5.5417801732248903E-2</v>
      </c>
      <c r="BX121" s="248">
        <v>5.5285416408575198E-2</v>
      </c>
      <c r="BY121" s="248">
        <v>5.5030901299946401E-2</v>
      </c>
      <c r="BZ121" s="248">
        <v>5.4803145335858498E-2</v>
      </c>
      <c r="CA121" s="248">
        <v>5.4415520936778199E-2</v>
      </c>
      <c r="CB121" s="248">
        <v>5.3922901430273402E-2</v>
      </c>
      <c r="CC121" s="248">
        <v>5.3606482137321401E-2</v>
      </c>
      <c r="CD121" s="248">
        <v>5.3481638067182501E-2</v>
      </c>
      <c r="CE121" s="248">
        <v>5.3432948999339501E-2</v>
      </c>
      <c r="CF121" s="248">
        <v>5.3382650284350797E-2</v>
      </c>
      <c r="CG121" s="248">
        <v>5.3347917921971903E-2</v>
      </c>
      <c r="CH121" s="248">
        <v>5.3341130199535597E-2</v>
      </c>
      <c r="CI121" s="248">
        <v>5.3344746781201602E-2</v>
      </c>
      <c r="CJ121" s="248">
        <v>5.3354409263743401E-2</v>
      </c>
      <c r="CK121" s="248">
        <v>5.3404155340288903E-2</v>
      </c>
      <c r="CL121" s="248">
        <v>5.3497202290089099E-2</v>
      </c>
      <c r="CM121" s="248">
        <v>5.3552460648837098E-2</v>
      </c>
      <c r="CN121" s="248">
        <v>5.36997525720204E-2</v>
      </c>
      <c r="CO121" s="248">
        <v>5.3792802740661699E-2</v>
      </c>
      <c r="CP121" s="248">
        <v>5.4109225292920997E-2</v>
      </c>
      <c r="CQ121" s="248">
        <v>5.4298203199729299E-2</v>
      </c>
      <c r="CR121" s="248">
        <v>5.4544036138407699E-2</v>
      </c>
      <c r="CS121" s="248">
        <v>5.4844768752076098E-2</v>
      </c>
      <c r="CT121" s="248">
        <v>5.5133143496685702E-2</v>
      </c>
      <c r="CU121" s="248">
        <v>5.5323851075095402E-2</v>
      </c>
      <c r="CV121" s="248">
        <v>5.5566400838449402E-2</v>
      </c>
      <c r="CW121" s="248">
        <v>5.5805306846096497E-2</v>
      </c>
      <c r="CX121" s="3" t="s">
        <v>311</v>
      </c>
      <c r="CZ121" s="3" t="s">
        <v>323</v>
      </c>
    </row>
    <row r="122" spans="1:104" x14ac:dyDescent="0.2">
      <c r="A122" s="212" t="s">
        <v>332</v>
      </c>
      <c r="B122" s="3" t="s">
        <v>249</v>
      </c>
      <c r="C122" s="3" t="s">
        <v>333</v>
      </c>
      <c r="D122" s="3">
        <v>41275</v>
      </c>
      <c r="F122" s="3">
        <v>6.8938592268595E-2</v>
      </c>
      <c r="G122" s="3">
        <v>6.95810350434488E-2</v>
      </c>
      <c r="H122" s="3">
        <v>6.9801088367738101E-2</v>
      </c>
      <c r="I122" s="3">
        <v>7.0302938347070701E-2</v>
      </c>
      <c r="J122" s="3">
        <v>7.0672871414008395E-2</v>
      </c>
      <c r="K122" s="3">
        <v>7.1213729812250007E-2</v>
      </c>
      <c r="L122" s="3">
        <v>7.1693532730829596E-2</v>
      </c>
      <c r="M122" s="3">
        <v>7.2185547374366596E-2</v>
      </c>
      <c r="N122" s="3">
        <v>7.2550637920245395E-2</v>
      </c>
      <c r="O122" s="3">
        <v>7.3154038187128304E-2</v>
      </c>
      <c r="P122" s="3">
        <v>7.3354477615035593E-2</v>
      </c>
      <c r="Q122" s="3">
        <v>7.3787572648810307E-2</v>
      </c>
      <c r="R122" s="3">
        <v>7.3829961235755401E-2</v>
      </c>
      <c r="S122" s="3">
        <v>7.4219413302176102E-2</v>
      </c>
      <c r="T122" s="3">
        <v>7.4167995661405195E-2</v>
      </c>
      <c r="U122" s="3">
        <v>7.4386979020829705E-2</v>
      </c>
      <c r="V122" s="3">
        <v>7.4149629415086404E-2</v>
      </c>
      <c r="W122" s="3">
        <v>7.3973436886331997E-2</v>
      </c>
      <c r="X122" s="3">
        <v>7.37937965651181E-2</v>
      </c>
      <c r="Y122" s="3">
        <v>7.3339548144569403E-2</v>
      </c>
      <c r="Z122" s="3">
        <v>7.2818656856032296E-2</v>
      </c>
      <c r="AA122" s="3">
        <v>7.2150277665215104E-2</v>
      </c>
      <c r="AB122" s="3">
        <v>7.1783012591416298E-2</v>
      </c>
      <c r="AC122" s="3">
        <v>7.1139978665516204E-2</v>
      </c>
      <c r="AD122" s="3">
        <v>7.0213128326661794E-2</v>
      </c>
      <c r="AE122" s="3">
        <v>6.9869483808528199E-2</v>
      </c>
      <c r="AF122" s="3">
        <v>6.9360028348557701E-2</v>
      </c>
      <c r="AG122" s="3">
        <v>6.8996961297030507E-2</v>
      </c>
      <c r="AH122" s="3">
        <v>6.8254172299170995E-2</v>
      </c>
      <c r="AI122" s="3">
        <v>6.8005514512398502E-2</v>
      </c>
      <c r="AJ122" s="3">
        <v>6.7752306131056206E-2</v>
      </c>
      <c r="AK122" s="3">
        <v>6.7778308422736203E-2</v>
      </c>
      <c r="AL122" s="3">
        <v>6.7041396945190707E-2</v>
      </c>
      <c r="AM122" s="3">
        <v>6.6422890863275103E-2</v>
      </c>
      <c r="AN122" s="3">
        <v>6.5431282517290704E-2</v>
      </c>
      <c r="AO122" s="3">
        <v>6.4661000818748995E-2</v>
      </c>
      <c r="AP122" s="3">
        <v>6.3647926893812906E-2</v>
      </c>
      <c r="AQ122" s="3">
        <v>6.2891600443534201E-2</v>
      </c>
      <c r="AR122" s="3">
        <v>6.2236797992378398E-2</v>
      </c>
      <c r="AS122" s="3">
        <v>6.1329286499807803E-2</v>
      </c>
      <c r="AT122" s="3">
        <v>6.0515612646788397E-2</v>
      </c>
      <c r="AU122" s="3">
        <v>5.9909416998591397E-2</v>
      </c>
      <c r="AV122" s="3">
        <v>5.9299573067053399E-2</v>
      </c>
      <c r="AW122" s="3">
        <v>5.8952379853490902E-2</v>
      </c>
      <c r="AX122" s="3">
        <v>5.8431996527304297E-2</v>
      </c>
      <c r="AY122" s="3">
        <v>5.8176851250728703E-2</v>
      </c>
      <c r="AZ122" s="3">
        <v>5.7988318438907699E-2</v>
      </c>
      <c r="BA122" s="3">
        <v>5.8072117504499303E-2</v>
      </c>
      <c r="BB122" s="3">
        <v>5.79688836663887E-2</v>
      </c>
      <c r="BC122" s="3">
        <v>5.8180806929183697E-2</v>
      </c>
      <c r="BD122" s="3">
        <v>5.8240548962981899E-2</v>
      </c>
      <c r="BE122" s="3">
        <v>5.8562248975838199E-2</v>
      </c>
      <c r="BF122" s="3">
        <v>5.8652569549666897E-2</v>
      </c>
      <c r="BG122" s="3">
        <v>5.88549430257643E-2</v>
      </c>
      <c r="BH122" s="3">
        <v>5.9055241977805997E-2</v>
      </c>
      <c r="BI122" s="3">
        <v>5.9154181747964898E-2</v>
      </c>
      <c r="BJ122" s="3">
        <v>5.9306057997173901E-2</v>
      </c>
      <c r="BK122" s="3">
        <v>5.9463297436957302E-2</v>
      </c>
      <c r="BL122" s="3">
        <v>5.9832208803053698E-2</v>
      </c>
      <c r="BM122" s="3">
        <v>5.9882942692222697E-2</v>
      </c>
      <c r="BN122" s="3">
        <v>6.0070525867697198E-2</v>
      </c>
      <c r="BO122" s="3">
        <v>6.0016475094282498E-2</v>
      </c>
      <c r="BP122" s="3">
        <v>6.0165006246232902E-2</v>
      </c>
      <c r="BQ122" s="3">
        <v>5.9850861624452301E-2</v>
      </c>
      <c r="BR122" s="3">
        <v>5.9464493060760702E-2</v>
      </c>
      <c r="BS122" s="3">
        <v>5.9034858945610898E-2</v>
      </c>
      <c r="BT122" s="3">
        <v>5.8427271620112901E-2</v>
      </c>
      <c r="BU122" s="3">
        <v>5.7881736054529301E-2</v>
      </c>
      <c r="BV122" s="3">
        <v>5.6883668365825202E-2</v>
      </c>
      <c r="BW122" s="3">
        <v>5.5661175416571097E-2</v>
      </c>
      <c r="BX122" s="3">
        <v>5.3945510527535198E-2</v>
      </c>
      <c r="BY122" s="3">
        <v>5.2659820243931899E-2</v>
      </c>
      <c r="BZ122" s="3">
        <v>5.2020941860349203E-2</v>
      </c>
      <c r="CA122" s="3">
        <v>5.16275070078063E-2</v>
      </c>
      <c r="CB122" s="3">
        <v>5.1588770142148903E-2</v>
      </c>
      <c r="CC122" s="3">
        <v>5.1492734117021897E-2</v>
      </c>
      <c r="CD122" s="3">
        <v>5.15441357209864E-2</v>
      </c>
      <c r="CE122" s="3">
        <v>5.1510842295755803E-2</v>
      </c>
      <c r="CF122" s="3">
        <v>5.1591876375297697E-2</v>
      </c>
      <c r="CG122" s="3">
        <v>5.1597048492073201E-2</v>
      </c>
      <c r="CH122" s="3">
        <v>5.1727280711368E-2</v>
      </c>
      <c r="CI122" s="3">
        <v>5.1770022118617302E-2</v>
      </c>
      <c r="CJ122" s="3">
        <v>5.1951674478503199E-2</v>
      </c>
      <c r="CK122" s="3">
        <v>5.20915356543857E-2</v>
      </c>
      <c r="CL122" s="3">
        <v>5.2461100397410601E-2</v>
      </c>
      <c r="CM122" s="3">
        <v>5.2823180095076298E-2</v>
      </c>
      <c r="CN122" s="3">
        <v>5.3202384479763998E-2</v>
      </c>
      <c r="CO122" s="3">
        <v>5.3683056383776399E-2</v>
      </c>
      <c r="CP122" s="3">
        <v>5.4409561120262198E-2</v>
      </c>
      <c r="CQ122" s="3">
        <v>5.4930640919090799E-2</v>
      </c>
      <c r="CR122" s="3">
        <v>5.5555515242529399E-2</v>
      </c>
      <c r="CS122" s="3">
        <v>5.6402739443197299E-2</v>
      </c>
      <c r="CT122" s="3">
        <v>5.7097068371613803E-2</v>
      </c>
      <c r="CU122" s="3">
        <v>5.7851866242491598E-2</v>
      </c>
      <c r="CV122" s="3">
        <v>5.8509787095785401E-2</v>
      </c>
      <c r="CW122" s="3">
        <v>5.89726479241773E-2</v>
      </c>
      <c r="CX122" s="3" t="s">
        <v>250</v>
      </c>
      <c r="CZ122" s="3" t="s">
        <v>323</v>
      </c>
    </row>
    <row r="123" spans="1:104" x14ac:dyDescent="0.2">
      <c r="A123" s="212" t="s">
        <v>332</v>
      </c>
      <c r="B123" s="3" t="s">
        <v>334</v>
      </c>
      <c r="C123" s="3" t="s">
        <v>333</v>
      </c>
      <c r="D123" s="3">
        <v>41275</v>
      </c>
      <c r="F123" s="3">
        <v>6.8938592268595E-2</v>
      </c>
      <c r="G123" s="3">
        <v>6.95810350434488E-2</v>
      </c>
      <c r="H123" s="3">
        <v>6.9801088367738101E-2</v>
      </c>
      <c r="I123" s="3">
        <v>7.0302938347070701E-2</v>
      </c>
      <c r="J123" s="3">
        <v>7.0672871414008395E-2</v>
      </c>
      <c r="K123" s="3">
        <v>7.1213729812250007E-2</v>
      </c>
      <c r="L123" s="3">
        <v>7.1693532730829596E-2</v>
      </c>
      <c r="M123" s="3">
        <v>7.2185547374366596E-2</v>
      </c>
      <c r="N123" s="3">
        <v>7.2550637920245395E-2</v>
      </c>
      <c r="O123" s="3">
        <v>7.3154038187128304E-2</v>
      </c>
      <c r="P123" s="3">
        <v>7.3354477615035593E-2</v>
      </c>
      <c r="Q123" s="3">
        <v>7.3787572648810307E-2</v>
      </c>
      <c r="R123" s="3">
        <v>7.3829961235755401E-2</v>
      </c>
      <c r="S123" s="3">
        <v>7.4219413302176102E-2</v>
      </c>
      <c r="T123" s="3">
        <v>7.4167995661405195E-2</v>
      </c>
      <c r="U123" s="3">
        <v>7.4386979020829705E-2</v>
      </c>
      <c r="V123" s="3">
        <v>7.4149629415086404E-2</v>
      </c>
      <c r="W123" s="3">
        <v>7.3973436886331997E-2</v>
      </c>
      <c r="X123" s="3">
        <v>7.37937965651181E-2</v>
      </c>
      <c r="Y123" s="3">
        <v>7.3339548144569403E-2</v>
      </c>
      <c r="Z123" s="3">
        <v>7.2818656856032296E-2</v>
      </c>
      <c r="AA123" s="3">
        <v>7.2150277665215104E-2</v>
      </c>
      <c r="AB123" s="3">
        <v>7.1783012591416298E-2</v>
      </c>
      <c r="AC123" s="3">
        <v>7.1139978665516204E-2</v>
      </c>
      <c r="AD123" s="3">
        <v>7.0213128326661794E-2</v>
      </c>
      <c r="AE123" s="3">
        <v>6.9869483808528199E-2</v>
      </c>
      <c r="AF123" s="3">
        <v>6.9360028348557701E-2</v>
      </c>
      <c r="AG123" s="3">
        <v>6.8996961297030507E-2</v>
      </c>
      <c r="AH123" s="3">
        <v>6.8254172299170995E-2</v>
      </c>
      <c r="AI123" s="3">
        <v>6.8005514512398502E-2</v>
      </c>
      <c r="AJ123" s="3">
        <v>6.7752306131056206E-2</v>
      </c>
      <c r="AK123" s="3">
        <v>6.7778308422736203E-2</v>
      </c>
      <c r="AL123" s="3">
        <v>6.7041396945190707E-2</v>
      </c>
      <c r="AM123" s="3">
        <v>6.6422890863275103E-2</v>
      </c>
      <c r="AN123" s="3">
        <v>6.5431282517290704E-2</v>
      </c>
      <c r="AO123" s="3">
        <v>6.4661000818748995E-2</v>
      </c>
      <c r="AP123" s="3">
        <v>6.3647926893812906E-2</v>
      </c>
      <c r="AQ123" s="3">
        <v>6.2891600443534201E-2</v>
      </c>
      <c r="AR123" s="3">
        <v>6.2236797992378398E-2</v>
      </c>
      <c r="AS123" s="3">
        <v>6.1329286499807803E-2</v>
      </c>
      <c r="AT123" s="3">
        <v>6.0515612646788397E-2</v>
      </c>
      <c r="AU123" s="3">
        <v>5.9909416998591397E-2</v>
      </c>
      <c r="AV123" s="3">
        <v>5.9299573067053399E-2</v>
      </c>
      <c r="AW123" s="3">
        <v>5.8952379853490902E-2</v>
      </c>
      <c r="AX123" s="3">
        <v>5.8431996527304297E-2</v>
      </c>
      <c r="AY123" s="3">
        <v>5.8176851250728703E-2</v>
      </c>
      <c r="AZ123" s="3">
        <v>5.7988318438907699E-2</v>
      </c>
      <c r="BA123" s="3">
        <v>5.8072117504499303E-2</v>
      </c>
      <c r="BB123" s="3">
        <v>5.79688836663887E-2</v>
      </c>
      <c r="BC123" s="3">
        <v>5.8180806929183697E-2</v>
      </c>
      <c r="BD123" s="3">
        <v>5.8240548962981899E-2</v>
      </c>
      <c r="BE123" s="3">
        <v>5.8562248975838199E-2</v>
      </c>
      <c r="BF123" s="3">
        <v>5.8652569549666897E-2</v>
      </c>
      <c r="BG123" s="3">
        <v>5.88549430257643E-2</v>
      </c>
      <c r="BH123" s="3">
        <v>5.9055241977805997E-2</v>
      </c>
      <c r="BI123" s="3">
        <v>5.9154181747964898E-2</v>
      </c>
      <c r="BJ123" s="3">
        <v>5.9306057997173901E-2</v>
      </c>
      <c r="BK123" s="3">
        <v>5.9463297436957302E-2</v>
      </c>
      <c r="BL123" s="3">
        <v>5.9832208803053698E-2</v>
      </c>
      <c r="BM123" s="3">
        <v>5.9882942692222697E-2</v>
      </c>
      <c r="BN123" s="3">
        <v>6.0070525867697198E-2</v>
      </c>
      <c r="BO123" s="3">
        <v>6.0016475094282498E-2</v>
      </c>
      <c r="BP123" s="3">
        <v>6.0165006246232902E-2</v>
      </c>
      <c r="BQ123" s="3">
        <v>5.9850861624452301E-2</v>
      </c>
      <c r="BR123" s="3">
        <v>5.9464493060760702E-2</v>
      </c>
      <c r="BS123" s="3">
        <v>5.9034858945610898E-2</v>
      </c>
      <c r="BT123" s="3">
        <v>5.8427271620112901E-2</v>
      </c>
      <c r="BU123" s="3">
        <v>5.7881736054529301E-2</v>
      </c>
      <c r="BV123" s="3">
        <v>5.6883668365825202E-2</v>
      </c>
      <c r="BW123" s="3">
        <v>5.5661175416571097E-2</v>
      </c>
      <c r="BX123" s="3">
        <v>5.3945510527535198E-2</v>
      </c>
      <c r="BY123" s="3">
        <v>5.2659820243931899E-2</v>
      </c>
      <c r="BZ123" s="3">
        <v>5.2020941860349203E-2</v>
      </c>
      <c r="CA123" s="3">
        <v>5.16275070078063E-2</v>
      </c>
      <c r="CB123" s="3">
        <v>5.1588770142148903E-2</v>
      </c>
      <c r="CC123" s="3">
        <v>5.1492734117021897E-2</v>
      </c>
      <c r="CD123" s="3">
        <v>5.15441357209864E-2</v>
      </c>
      <c r="CE123" s="3">
        <v>5.1510842295755803E-2</v>
      </c>
      <c r="CF123" s="3">
        <v>5.1591876375297697E-2</v>
      </c>
      <c r="CG123" s="3">
        <v>5.1597048492073201E-2</v>
      </c>
      <c r="CH123" s="3">
        <v>5.1727280711368E-2</v>
      </c>
      <c r="CI123" s="3">
        <v>5.1770022118617302E-2</v>
      </c>
      <c r="CJ123" s="3">
        <v>5.1951674478503199E-2</v>
      </c>
      <c r="CK123" s="3">
        <v>5.20915356543857E-2</v>
      </c>
      <c r="CL123" s="3">
        <v>5.2461100397410601E-2</v>
      </c>
      <c r="CM123" s="3">
        <v>5.2823180095076298E-2</v>
      </c>
      <c r="CN123" s="3">
        <v>5.3202384479763998E-2</v>
      </c>
      <c r="CO123" s="3">
        <v>5.3683056383776399E-2</v>
      </c>
      <c r="CP123" s="3">
        <v>5.4409561120262198E-2</v>
      </c>
      <c r="CQ123" s="3">
        <v>5.4930640919090799E-2</v>
      </c>
      <c r="CR123" s="3">
        <v>5.5555515242529399E-2</v>
      </c>
      <c r="CS123" s="3">
        <v>5.6402739443197299E-2</v>
      </c>
      <c r="CT123" s="3">
        <v>5.7097068371613803E-2</v>
      </c>
      <c r="CU123" s="3">
        <v>5.7851866242491598E-2</v>
      </c>
      <c r="CV123" s="3">
        <v>5.8509787095785401E-2</v>
      </c>
      <c r="CW123" s="3">
        <v>5.89726479241773E-2</v>
      </c>
      <c r="CX123" s="3" t="s">
        <v>250</v>
      </c>
      <c r="CZ123" s="3" t="s">
        <v>323</v>
      </c>
    </row>
    <row r="124" spans="1:104" x14ac:dyDescent="0.2">
      <c r="A124" s="212" t="s">
        <v>332</v>
      </c>
      <c r="B124" s="3" t="s">
        <v>249</v>
      </c>
      <c r="C124" s="3" t="s">
        <v>333</v>
      </c>
      <c r="D124" s="3">
        <v>41276</v>
      </c>
      <c r="F124" s="3">
        <v>5.9696544229772601E-2</v>
      </c>
      <c r="G124" s="3">
        <v>6.00820994073549E-2</v>
      </c>
      <c r="H124" s="3">
        <v>6.05959294446069E-2</v>
      </c>
      <c r="I124" s="3">
        <v>6.0796912177236297E-2</v>
      </c>
      <c r="J124" s="3">
        <v>6.10909297975799E-2</v>
      </c>
      <c r="K124" s="3">
        <v>6.1149153624863402E-2</v>
      </c>
      <c r="L124" s="3">
        <v>6.1318903934079398E-2</v>
      </c>
      <c r="M124" s="3">
        <v>6.1348035936245299E-2</v>
      </c>
      <c r="N124" s="3">
        <v>6.1418750573620201E-2</v>
      </c>
      <c r="O124" s="3">
        <v>6.1315184974591999E-2</v>
      </c>
      <c r="P124" s="3">
        <v>6.1235673778910697E-2</v>
      </c>
      <c r="Q124" s="3">
        <v>6.1117044815145898E-2</v>
      </c>
      <c r="R124" s="3">
        <v>6.0756082627421902E-2</v>
      </c>
      <c r="S124" s="3">
        <v>6.0583113548461298E-2</v>
      </c>
      <c r="T124" s="3">
        <v>6.0148809037348899E-2</v>
      </c>
      <c r="U124" s="3">
        <v>5.9892875208147699E-2</v>
      </c>
      <c r="V124" s="3">
        <v>5.9136743187013598E-2</v>
      </c>
      <c r="W124" s="3">
        <v>5.8593066037574901E-2</v>
      </c>
      <c r="X124" s="3">
        <v>5.7801039598700699E-2</v>
      </c>
      <c r="Y124" s="3">
        <v>5.7051106291036699E-2</v>
      </c>
      <c r="Z124" s="3">
        <v>5.5618478797736397E-2</v>
      </c>
      <c r="AA124" s="3">
        <v>5.4614591856542299E-2</v>
      </c>
      <c r="AB124" s="3">
        <v>5.3644619397278201E-2</v>
      </c>
      <c r="AC124" s="3">
        <v>5.2559089569694503E-2</v>
      </c>
      <c r="AD124" s="3">
        <v>5.1220926436115997E-2</v>
      </c>
      <c r="AE124" s="3">
        <v>5.0167282964629599E-2</v>
      </c>
      <c r="AF124" s="3">
        <v>4.9399418048507698E-2</v>
      </c>
      <c r="AG124" s="3">
        <v>4.8803557260141697E-2</v>
      </c>
      <c r="AH124" s="3">
        <v>4.8015307012014598E-2</v>
      </c>
      <c r="AI124" s="3">
        <v>4.7436777140990101E-2</v>
      </c>
      <c r="AJ124" s="3">
        <v>4.7431816020797303E-2</v>
      </c>
      <c r="AK124" s="3">
        <v>4.7413622504642698E-2</v>
      </c>
      <c r="AL124" s="3">
        <v>4.7269131186325898E-2</v>
      </c>
      <c r="AM124" s="3">
        <v>4.7090848763648198E-2</v>
      </c>
      <c r="AN124" s="3">
        <v>4.69472794471621E-2</v>
      </c>
      <c r="AO124" s="3">
        <v>4.67922409725973E-2</v>
      </c>
      <c r="AP124" s="3">
        <v>4.6610629771880498E-2</v>
      </c>
      <c r="AQ124" s="3">
        <v>4.6499699019744101E-2</v>
      </c>
      <c r="AR124" s="3">
        <v>4.63573427246773E-2</v>
      </c>
      <c r="AS124" s="3">
        <v>4.62512861562622E-2</v>
      </c>
      <c r="AT124" s="3">
        <v>4.6193351377197399E-2</v>
      </c>
      <c r="AU124" s="3">
        <v>4.61574310869622E-2</v>
      </c>
      <c r="AV124" s="3">
        <v>4.6207304783442198E-2</v>
      </c>
      <c r="AW124" s="3">
        <v>4.6239220138071302E-2</v>
      </c>
      <c r="AX124" s="3">
        <v>4.6310053841579497E-2</v>
      </c>
      <c r="AY124" s="3">
        <v>4.6347368555679398E-2</v>
      </c>
      <c r="AZ124" s="3">
        <v>4.6406301415830797E-2</v>
      </c>
      <c r="BA124" s="3">
        <v>4.6612658957161802E-2</v>
      </c>
      <c r="BB124" s="3">
        <v>4.6685803660164699E-2</v>
      </c>
      <c r="BC124" s="3">
        <v>4.6833818998828297E-2</v>
      </c>
      <c r="BD124" s="3">
        <v>4.7074581481527697E-2</v>
      </c>
      <c r="BE124" s="3">
        <v>4.7289467748030202E-2</v>
      </c>
      <c r="BF124" s="3">
        <v>4.7465739773850699E-2</v>
      </c>
      <c r="BG124" s="3">
        <v>4.7594738666013797E-2</v>
      </c>
      <c r="BH124" s="3">
        <v>4.78379085476816E-2</v>
      </c>
      <c r="BI124" s="3">
        <v>4.8031874149383501E-2</v>
      </c>
      <c r="BJ124" s="3">
        <v>4.8260073563875301E-2</v>
      </c>
      <c r="BK124" s="3">
        <v>4.8465364363076899E-2</v>
      </c>
      <c r="BL124" s="3">
        <v>4.8584111758514098E-2</v>
      </c>
      <c r="BM124" s="3">
        <v>4.87904746544226E-2</v>
      </c>
      <c r="BN124" s="3">
        <v>4.8847607040552798E-2</v>
      </c>
      <c r="BO124" s="3">
        <v>4.8848728906007798E-2</v>
      </c>
      <c r="BP124" s="3">
        <v>4.8832211198436802E-2</v>
      </c>
      <c r="BQ124" s="3">
        <v>4.8805982706928999E-2</v>
      </c>
      <c r="BR124" s="3">
        <v>4.8869488970230697E-2</v>
      </c>
      <c r="BS124" s="3">
        <v>4.8578454499382397E-2</v>
      </c>
      <c r="BT124" s="3">
        <v>4.83443706152899E-2</v>
      </c>
      <c r="BU124" s="3">
        <v>4.80585083206869E-2</v>
      </c>
      <c r="BV124" s="3">
        <v>4.76541674203931E-2</v>
      </c>
      <c r="BW124" s="3">
        <v>4.6707163979021901E-2</v>
      </c>
      <c r="BX124" s="3">
        <v>4.55815461142733E-2</v>
      </c>
      <c r="BY124" s="3">
        <v>4.4567659497309203E-2</v>
      </c>
      <c r="BZ124" s="3">
        <v>4.41186447479383E-2</v>
      </c>
      <c r="CA124" s="3">
        <v>4.3916295453276202E-2</v>
      </c>
      <c r="CB124" s="3">
        <v>4.3750944659296402E-2</v>
      </c>
      <c r="CC124" s="3">
        <v>4.3678795113905801E-2</v>
      </c>
      <c r="CD124" s="3">
        <v>4.3850774425504897E-2</v>
      </c>
      <c r="CE124" s="3">
        <v>4.3849893052320101E-2</v>
      </c>
      <c r="CF124" s="3">
        <v>4.3964629651677599E-2</v>
      </c>
      <c r="CG124" s="3">
        <v>4.40275224714246E-2</v>
      </c>
      <c r="CH124" s="3">
        <v>4.41444893126672E-2</v>
      </c>
      <c r="CI124" s="3">
        <v>4.4222508003515501E-2</v>
      </c>
      <c r="CJ124" s="3">
        <v>4.4327399003147999E-2</v>
      </c>
      <c r="CK124" s="3">
        <v>4.4522815463479401E-2</v>
      </c>
      <c r="CL124" s="3">
        <v>4.4950998282153001E-2</v>
      </c>
      <c r="CM124" s="3">
        <v>4.5228659474266901E-2</v>
      </c>
      <c r="CN124" s="3">
        <v>4.5591930810348201E-2</v>
      </c>
      <c r="CO124" s="3">
        <v>4.6137113659894501E-2</v>
      </c>
      <c r="CP124" s="3">
        <v>4.6789318559016899E-2</v>
      </c>
      <c r="CQ124" s="3">
        <v>4.7458983072911201E-2</v>
      </c>
      <c r="CR124" s="3">
        <v>4.8051258925816097E-2</v>
      </c>
      <c r="CS124" s="3">
        <v>4.8805612049247799E-2</v>
      </c>
      <c r="CT124" s="3">
        <v>4.9572823837937499E-2</v>
      </c>
      <c r="CU124" s="3">
        <v>5.01494058678238E-2</v>
      </c>
      <c r="CV124" s="3">
        <v>5.0780541705001299E-2</v>
      </c>
      <c r="CW124" s="3">
        <v>5.1407252264012798E-2</v>
      </c>
      <c r="CX124" s="3" t="s">
        <v>252</v>
      </c>
      <c r="CZ124" s="3" t="s">
        <v>323</v>
      </c>
    </row>
    <row r="125" spans="1:104" x14ac:dyDescent="0.2">
      <c r="A125" s="212" t="s">
        <v>332</v>
      </c>
      <c r="B125" s="3" t="s">
        <v>334</v>
      </c>
      <c r="C125" s="3" t="s">
        <v>333</v>
      </c>
      <c r="D125" s="3">
        <v>41276</v>
      </c>
      <c r="F125" s="3">
        <v>5.9696544229772601E-2</v>
      </c>
      <c r="G125" s="3">
        <v>6.00820994073549E-2</v>
      </c>
      <c r="H125" s="3">
        <v>6.05959294446069E-2</v>
      </c>
      <c r="I125" s="3">
        <v>6.0796912177236297E-2</v>
      </c>
      <c r="J125" s="3">
        <v>6.10909297975799E-2</v>
      </c>
      <c r="K125" s="3">
        <v>6.1149153624863402E-2</v>
      </c>
      <c r="L125" s="3">
        <v>6.1318903934079398E-2</v>
      </c>
      <c r="M125" s="3">
        <v>6.1348035936245299E-2</v>
      </c>
      <c r="N125" s="3">
        <v>6.1418750573620201E-2</v>
      </c>
      <c r="O125" s="3">
        <v>6.1315184974591999E-2</v>
      </c>
      <c r="P125" s="3">
        <v>6.1235673778910697E-2</v>
      </c>
      <c r="Q125" s="3">
        <v>6.1117044815145898E-2</v>
      </c>
      <c r="R125" s="3">
        <v>6.0756082627421902E-2</v>
      </c>
      <c r="S125" s="3">
        <v>6.0583113548461298E-2</v>
      </c>
      <c r="T125" s="3">
        <v>6.0148809037348899E-2</v>
      </c>
      <c r="U125" s="3">
        <v>5.9892875208147699E-2</v>
      </c>
      <c r="V125" s="3">
        <v>5.9136743187013598E-2</v>
      </c>
      <c r="W125" s="3">
        <v>5.8593066037574901E-2</v>
      </c>
      <c r="X125" s="3">
        <v>5.7801039598700699E-2</v>
      </c>
      <c r="Y125" s="3">
        <v>5.7051106291036699E-2</v>
      </c>
      <c r="Z125" s="3">
        <v>5.5618478797736397E-2</v>
      </c>
      <c r="AA125" s="3">
        <v>5.4614591856542299E-2</v>
      </c>
      <c r="AB125" s="3">
        <v>5.3644619397278201E-2</v>
      </c>
      <c r="AC125" s="3">
        <v>5.2559089569694503E-2</v>
      </c>
      <c r="AD125" s="3">
        <v>5.1220926436115997E-2</v>
      </c>
      <c r="AE125" s="3">
        <v>5.0167282964629599E-2</v>
      </c>
      <c r="AF125" s="3">
        <v>4.9399418048507698E-2</v>
      </c>
      <c r="AG125" s="3">
        <v>4.8803557260141697E-2</v>
      </c>
      <c r="AH125" s="3">
        <v>4.8015307012014598E-2</v>
      </c>
      <c r="AI125" s="3">
        <v>4.7436777140990101E-2</v>
      </c>
      <c r="AJ125" s="3">
        <v>4.7431816020797303E-2</v>
      </c>
      <c r="AK125" s="3">
        <v>4.7413622504642698E-2</v>
      </c>
      <c r="AL125" s="3">
        <v>4.7269131186325898E-2</v>
      </c>
      <c r="AM125" s="3">
        <v>4.7090848763648198E-2</v>
      </c>
      <c r="AN125" s="3">
        <v>4.69472794471621E-2</v>
      </c>
      <c r="AO125" s="3">
        <v>4.67922409725973E-2</v>
      </c>
      <c r="AP125" s="3">
        <v>4.6610629771880498E-2</v>
      </c>
      <c r="AQ125" s="3">
        <v>4.6499699019744101E-2</v>
      </c>
      <c r="AR125" s="3">
        <v>4.63573427246773E-2</v>
      </c>
      <c r="AS125" s="3">
        <v>4.62512861562622E-2</v>
      </c>
      <c r="AT125" s="3">
        <v>4.6193351377197399E-2</v>
      </c>
      <c r="AU125" s="3">
        <v>4.61574310869622E-2</v>
      </c>
      <c r="AV125" s="3">
        <v>4.6207304783442198E-2</v>
      </c>
      <c r="AW125" s="3">
        <v>4.6239220138071302E-2</v>
      </c>
      <c r="AX125" s="3">
        <v>4.6310053841579497E-2</v>
      </c>
      <c r="AY125" s="3">
        <v>4.6347368555679398E-2</v>
      </c>
      <c r="AZ125" s="3">
        <v>4.6406301415830797E-2</v>
      </c>
      <c r="BA125" s="3">
        <v>4.6612658957161802E-2</v>
      </c>
      <c r="BB125" s="3">
        <v>4.6685803660164699E-2</v>
      </c>
      <c r="BC125" s="3">
        <v>4.6833818998828297E-2</v>
      </c>
      <c r="BD125" s="3">
        <v>4.7074581481527697E-2</v>
      </c>
      <c r="BE125" s="3">
        <v>4.7289467748030202E-2</v>
      </c>
      <c r="BF125" s="3">
        <v>4.7465739773850699E-2</v>
      </c>
      <c r="BG125" s="3">
        <v>4.7594738666013797E-2</v>
      </c>
      <c r="BH125" s="3">
        <v>4.78379085476816E-2</v>
      </c>
      <c r="BI125" s="3">
        <v>4.8031874149383501E-2</v>
      </c>
      <c r="BJ125" s="3">
        <v>4.8260073563875301E-2</v>
      </c>
      <c r="BK125" s="3">
        <v>4.8465364363076899E-2</v>
      </c>
      <c r="BL125" s="3">
        <v>4.8584111758514098E-2</v>
      </c>
      <c r="BM125" s="3">
        <v>4.87904746544226E-2</v>
      </c>
      <c r="BN125" s="3">
        <v>4.8847607040552798E-2</v>
      </c>
      <c r="BO125" s="3">
        <v>4.8848728906007798E-2</v>
      </c>
      <c r="BP125" s="3">
        <v>4.8832211198436802E-2</v>
      </c>
      <c r="BQ125" s="3">
        <v>4.8805982706928999E-2</v>
      </c>
      <c r="BR125" s="3">
        <v>4.8869488970230697E-2</v>
      </c>
      <c r="BS125" s="3">
        <v>4.8578454499382397E-2</v>
      </c>
      <c r="BT125" s="3">
        <v>4.83443706152899E-2</v>
      </c>
      <c r="BU125" s="3">
        <v>4.80585083206869E-2</v>
      </c>
      <c r="BV125" s="3">
        <v>4.76541674203931E-2</v>
      </c>
      <c r="BW125" s="3">
        <v>4.6707163979021901E-2</v>
      </c>
      <c r="BX125" s="3">
        <v>4.55815461142733E-2</v>
      </c>
      <c r="BY125" s="3">
        <v>4.4567659497309203E-2</v>
      </c>
      <c r="BZ125" s="3">
        <v>4.41186447479383E-2</v>
      </c>
      <c r="CA125" s="3">
        <v>4.3916295453276202E-2</v>
      </c>
      <c r="CB125" s="3">
        <v>4.3750944659296402E-2</v>
      </c>
      <c r="CC125" s="3">
        <v>4.3678795113905801E-2</v>
      </c>
      <c r="CD125" s="3">
        <v>4.3850774425504897E-2</v>
      </c>
      <c r="CE125" s="3">
        <v>4.3849893052320101E-2</v>
      </c>
      <c r="CF125" s="3">
        <v>4.3964629651677599E-2</v>
      </c>
      <c r="CG125" s="3">
        <v>4.40275224714246E-2</v>
      </c>
      <c r="CH125" s="3">
        <v>4.41444893126672E-2</v>
      </c>
      <c r="CI125" s="3">
        <v>4.4222508003515501E-2</v>
      </c>
      <c r="CJ125" s="3">
        <v>4.4327399003147999E-2</v>
      </c>
      <c r="CK125" s="3">
        <v>4.4522815463479401E-2</v>
      </c>
      <c r="CL125" s="3">
        <v>4.4950998282153001E-2</v>
      </c>
      <c r="CM125" s="3">
        <v>4.5228659474266901E-2</v>
      </c>
      <c r="CN125" s="3">
        <v>4.5591930810348201E-2</v>
      </c>
      <c r="CO125" s="3">
        <v>4.6137113659894501E-2</v>
      </c>
      <c r="CP125" s="3">
        <v>4.6789318559016899E-2</v>
      </c>
      <c r="CQ125" s="3">
        <v>4.7458983072911201E-2</v>
      </c>
      <c r="CR125" s="3">
        <v>4.8051258925816097E-2</v>
      </c>
      <c r="CS125" s="3">
        <v>4.8805612049247799E-2</v>
      </c>
      <c r="CT125" s="3">
        <v>4.9572823837937499E-2</v>
      </c>
      <c r="CU125" s="3">
        <v>5.01494058678238E-2</v>
      </c>
      <c r="CV125" s="3">
        <v>5.0780541705001299E-2</v>
      </c>
      <c r="CW125" s="3">
        <v>5.1407252264012798E-2</v>
      </c>
      <c r="CX125" s="3" t="s">
        <v>252</v>
      </c>
      <c r="CZ125" s="3" t="s">
        <v>323</v>
      </c>
    </row>
    <row r="126" spans="1:104" x14ac:dyDescent="0.2">
      <c r="A126" s="212" t="s">
        <v>332</v>
      </c>
      <c r="B126" s="3" t="s">
        <v>249</v>
      </c>
      <c r="C126" s="3" t="s">
        <v>333</v>
      </c>
      <c r="D126" s="3">
        <v>41277</v>
      </c>
      <c r="F126" s="3">
        <v>5.1790142858627E-2</v>
      </c>
      <c r="G126" s="3">
        <v>5.2010831592816997E-2</v>
      </c>
      <c r="H126" s="3">
        <v>5.2313568975031498E-2</v>
      </c>
      <c r="I126" s="3">
        <v>5.2528061300274598E-2</v>
      </c>
      <c r="J126" s="3">
        <v>5.2740330702318698E-2</v>
      </c>
      <c r="K126" s="3">
        <v>5.2881663264356102E-2</v>
      </c>
      <c r="L126" s="3">
        <v>5.29868336958867E-2</v>
      </c>
      <c r="M126" s="3">
        <v>5.31633563164653E-2</v>
      </c>
      <c r="N126" s="3">
        <v>5.32869641962605E-2</v>
      </c>
      <c r="O126" s="3">
        <v>5.3336664735581997E-2</v>
      </c>
      <c r="P126" s="3">
        <v>5.3251384628369001E-2</v>
      </c>
      <c r="Q126" s="3">
        <v>5.3094267295425199E-2</v>
      </c>
      <c r="R126" s="3">
        <v>5.3003875206992797E-2</v>
      </c>
      <c r="S126" s="3">
        <v>5.2935653645024797E-2</v>
      </c>
      <c r="T126" s="3">
        <v>5.2638230296481597E-2</v>
      </c>
      <c r="U126" s="3">
        <v>5.2399888070978597E-2</v>
      </c>
      <c r="V126" s="3">
        <v>5.2095797563806598E-2</v>
      </c>
      <c r="W126" s="3">
        <v>5.16731876436064E-2</v>
      </c>
      <c r="X126" s="3">
        <v>5.1173295922675298E-2</v>
      </c>
      <c r="Y126" s="3">
        <v>5.0649174978186003E-2</v>
      </c>
      <c r="Z126" s="3">
        <v>4.96359643890762E-2</v>
      </c>
      <c r="AA126" s="3">
        <v>4.8906268487904601E-2</v>
      </c>
      <c r="AB126" s="3">
        <v>4.8105650102979403E-2</v>
      </c>
      <c r="AC126" s="3">
        <v>4.74789181362694E-2</v>
      </c>
      <c r="AD126" s="3">
        <v>4.6344420930252601E-2</v>
      </c>
      <c r="AE126" s="3">
        <v>4.5554358937567603E-2</v>
      </c>
      <c r="AF126" s="3">
        <v>4.4896599260159403E-2</v>
      </c>
      <c r="AG126" s="3">
        <v>4.4438447027569397E-2</v>
      </c>
      <c r="AH126" s="3">
        <v>4.3873695923179898E-2</v>
      </c>
      <c r="AI126" s="3">
        <v>4.3754437521685702E-2</v>
      </c>
      <c r="AJ126" s="3">
        <v>4.4004873984526897E-2</v>
      </c>
      <c r="AK126" s="3">
        <v>4.41859532243533E-2</v>
      </c>
      <c r="AL126" s="3">
        <v>4.4291474648319E-2</v>
      </c>
      <c r="AM126" s="3">
        <v>4.4403027612720102E-2</v>
      </c>
      <c r="AN126" s="3">
        <v>4.4553065832504797E-2</v>
      </c>
      <c r="AO126" s="3">
        <v>4.4800204186507903E-2</v>
      </c>
      <c r="AP126" s="3">
        <v>4.5073746831625697E-2</v>
      </c>
      <c r="AQ126" s="3">
        <v>4.5303375170804301E-2</v>
      </c>
      <c r="AR126" s="3">
        <v>4.5539941172786397E-2</v>
      </c>
      <c r="AS126" s="3">
        <v>4.5993872535883801E-2</v>
      </c>
      <c r="AT126" s="3">
        <v>4.5994889137051097E-2</v>
      </c>
      <c r="AU126" s="3">
        <v>4.6292756606782497E-2</v>
      </c>
      <c r="AV126" s="3">
        <v>4.6471540213068999E-2</v>
      </c>
      <c r="AW126" s="3">
        <v>4.7025533367067503E-2</v>
      </c>
      <c r="AX126" s="3">
        <v>4.7301285715442801E-2</v>
      </c>
      <c r="AY126" s="3">
        <v>4.7843969230110903E-2</v>
      </c>
      <c r="AZ126" s="3">
        <v>4.8074323899387601E-2</v>
      </c>
      <c r="BA126" s="3">
        <v>4.8520591334205901E-2</v>
      </c>
      <c r="BB126" s="3">
        <v>4.8841203236600801E-2</v>
      </c>
      <c r="BC126" s="3">
        <v>4.9262499567194397E-2</v>
      </c>
      <c r="BD126" s="3">
        <v>4.9752662221696602E-2</v>
      </c>
      <c r="BE126" s="3">
        <v>4.9966574560721802E-2</v>
      </c>
      <c r="BF126" s="3">
        <v>5.0412428503614597E-2</v>
      </c>
      <c r="BG126" s="3">
        <v>5.0539245195991102E-2</v>
      </c>
      <c r="BH126" s="3">
        <v>5.09303226987722E-2</v>
      </c>
      <c r="BI126" s="3">
        <v>5.11325476429021E-2</v>
      </c>
      <c r="BJ126" s="3">
        <v>5.1510486485765603E-2</v>
      </c>
      <c r="BK126" s="3">
        <v>5.1832469498218299E-2</v>
      </c>
      <c r="BL126" s="3">
        <v>5.1861598256935301E-2</v>
      </c>
      <c r="BM126" s="3">
        <v>5.2035979704226E-2</v>
      </c>
      <c r="BN126" s="3">
        <v>5.2184909709788799E-2</v>
      </c>
      <c r="BO126" s="3">
        <v>5.2271883762842898E-2</v>
      </c>
      <c r="BP126" s="3">
        <v>5.20224794330243E-2</v>
      </c>
      <c r="BQ126" s="3">
        <v>5.1945562303761003E-2</v>
      </c>
      <c r="BR126" s="3">
        <v>5.1681087688347803E-2</v>
      </c>
      <c r="BS126" s="3">
        <v>5.1378776623012497E-2</v>
      </c>
      <c r="BT126" s="3">
        <v>5.1239518514324497E-2</v>
      </c>
      <c r="BU126" s="3">
        <v>5.0664792761276702E-2</v>
      </c>
      <c r="BV126" s="3">
        <v>5.02191634840937E-2</v>
      </c>
      <c r="BW126" s="3">
        <v>4.92985124445963E-2</v>
      </c>
      <c r="BX126" s="3">
        <v>4.8141134911919299E-2</v>
      </c>
      <c r="BY126" s="3">
        <v>4.69764324057175E-2</v>
      </c>
      <c r="BZ126" s="3">
        <v>4.6580046525519503E-2</v>
      </c>
      <c r="CA126" s="3">
        <v>4.6207877454365498E-2</v>
      </c>
      <c r="CB126" s="3">
        <v>4.6250200337721502E-2</v>
      </c>
      <c r="CC126" s="3">
        <v>4.6121986569810001E-2</v>
      </c>
      <c r="CD126" s="3">
        <v>4.6272587484685802E-2</v>
      </c>
      <c r="CE126" s="3">
        <v>4.64189733795312E-2</v>
      </c>
      <c r="CF126" s="3">
        <v>4.65431102839821E-2</v>
      </c>
      <c r="CG126" s="3">
        <v>4.6842328590545199E-2</v>
      </c>
      <c r="CH126" s="3">
        <v>4.69452146970777E-2</v>
      </c>
      <c r="CI126" s="3">
        <v>4.7107487061722401E-2</v>
      </c>
      <c r="CJ126" s="3">
        <v>4.7229172604686398E-2</v>
      </c>
      <c r="CK126" s="3">
        <v>4.7692708904825201E-2</v>
      </c>
      <c r="CL126" s="3">
        <v>4.8160236320171003E-2</v>
      </c>
      <c r="CM126" s="3">
        <v>4.8537354406041899E-2</v>
      </c>
      <c r="CN126" s="3">
        <v>4.9128417512130297E-2</v>
      </c>
      <c r="CO126" s="3">
        <v>4.9737730648709698E-2</v>
      </c>
      <c r="CP126" s="3">
        <v>5.05731365216757E-2</v>
      </c>
      <c r="CQ126" s="3">
        <v>5.1474345352532799E-2</v>
      </c>
      <c r="CR126" s="3">
        <v>5.2261142973803701E-2</v>
      </c>
      <c r="CS126" s="3">
        <v>5.3159065515837697E-2</v>
      </c>
      <c r="CT126" s="3">
        <v>5.4138659108660003E-2</v>
      </c>
      <c r="CU126" s="3">
        <v>5.5143379785984901E-2</v>
      </c>
      <c r="CV126" s="3">
        <v>5.5674530881983701E-2</v>
      </c>
      <c r="CW126" s="3">
        <v>5.6618810181212502E-2</v>
      </c>
      <c r="CX126" s="3" t="s">
        <v>253</v>
      </c>
      <c r="CZ126" s="3" t="s">
        <v>323</v>
      </c>
    </row>
    <row r="127" spans="1:104" x14ac:dyDescent="0.2">
      <c r="A127" s="212" t="s">
        <v>332</v>
      </c>
      <c r="B127" s="3" t="s">
        <v>334</v>
      </c>
      <c r="C127" s="3" t="s">
        <v>333</v>
      </c>
      <c r="D127" s="3">
        <v>41277</v>
      </c>
      <c r="F127" s="3">
        <v>5.1790142858627E-2</v>
      </c>
      <c r="G127" s="3">
        <v>5.2010831592816997E-2</v>
      </c>
      <c r="H127" s="3">
        <v>5.2313568975031498E-2</v>
      </c>
      <c r="I127" s="3">
        <v>5.2528061300274598E-2</v>
      </c>
      <c r="J127" s="3">
        <v>5.2740330702318698E-2</v>
      </c>
      <c r="K127" s="3">
        <v>5.2881663264356102E-2</v>
      </c>
      <c r="L127" s="3">
        <v>5.29868336958867E-2</v>
      </c>
      <c r="M127" s="3">
        <v>5.31633563164653E-2</v>
      </c>
      <c r="N127" s="3">
        <v>5.32869641962605E-2</v>
      </c>
      <c r="O127" s="3">
        <v>5.3336664735581997E-2</v>
      </c>
      <c r="P127" s="3">
        <v>5.3251384628369001E-2</v>
      </c>
      <c r="Q127" s="3">
        <v>5.3094267295425199E-2</v>
      </c>
      <c r="R127" s="3">
        <v>5.3003875206992797E-2</v>
      </c>
      <c r="S127" s="3">
        <v>5.2935653645024797E-2</v>
      </c>
      <c r="T127" s="3">
        <v>5.2638230296481597E-2</v>
      </c>
      <c r="U127" s="3">
        <v>5.2399888070978597E-2</v>
      </c>
      <c r="V127" s="3">
        <v>5.2095797563806598E-2</v>
      </c>
      <c r="W127" s="3">
        <v>5.16731876436064E-2</v>
      </c>
      <c r="X127" s="3">
        <v>5.1173295922675298E-2</v>
      </c>
      <c r="Y127" s="3">
        <v>5.0649174978186003E-2</v>
      </c>
      <c r="Z127" s="3">
        <v>4.96359643890762E-2</v>
      </c>
      <c r="AA127" s="3">
        <v>4.8906268487904601E-2</v>
      </c>
      <c r="AB127" s="3">
        <v>4.8105650102979403E-2</v>
      </c>
      <c r="AC127" s="3">
        <v>4.74789181362694E-2</v>
      </c>
      <c r="AD127" s="3">
        <v>4.6344420930252601E-2</v>
      </c>
      <c r="AE127" s="3">
        <v>4.5554358937567603E-2</v>
      </c>
      <c r="AF127" s="3">
        <v>4.4896599260159403E-2</v>
      </c>
      <c r="AG127" s="3">
        <v>4.4438447027569397E-2</v>
      </c>
      <c r="AH127" s="3">
        <v>4.3873695923179898E-2</v>
      </c>
      <c r="AI127" s="3">
        <v>4.3754437521685702E-2</v>
      </c>
      <c r="AJ127" s="3">
        <v>4.4004873984526897E-2</v>
      </c>
      <c r="AK127" s="3">
        <v>4.41859532243533E-2</v>
      </c>
      <c r="AL127" s="3">
        <v>4.4291474648319E-2</v>
      </c>
      <c r="AM127" s="3">
        <v>4.4403027612720102E-2</v>
      </c>
      <c r="AN127" s="3">
        <v>4.4553065832504797E-2</v>
      </c>
      <c r="AO127" s="3">
        <v>4.4800204186507903E-2</v>
      </c>
      <c r="AP127" s="3">
        <v>4.5073746831625697E-2</v>
      </c>
      <c r="AQ127" s="3">
        <v>4.5303375170804301E-2</v>
      </c>
      <c r="AR127" s="3">
        <v>4.5539941172786397E-2</v>
      </c>
      <c r="AS127" s="3">
        <v>4.5993872535883801E-2</v>
      </c>
      <c r="AT127" s="3">
        <v>4.5994889137051097E-2</v>
      </c>
      <c r="AU127" s="3">
        <v>4.6292756606782497E-2</v>
      </c>
      <c r="AV127" s="3">
        <v>4.6471540213068999E-2</v>
      </c>
      <c r="AW127" s="3">
        <v>4.7025533367067503E-2</v>
      </c>
      <c r="AX127" s="3">
        <v>4.7301285715442801E-2</v>
      </c>
      <c r="AY127" s="3">
        <v>4.7843969230110903E-2</v>
      </c>
      <c r="AZ127" s="3">
        <v>4.8074323899387601E-2</v>
      </c>
      <c r="BA127" s="3">
        <v>4.8520591334205901E-2</v>
      </c>
      <c r="BB127" s="3">
        <v>4.8841203236600801E-2</v>
      </c>
      <c r="BC127" s="3">
        <v>4.9262499567194397E-2</v>
      </c>
      <c r="BD127" s="3">
        <v>4.9752662221696602E-2</v>
      </c>
      <c r="BE127" s="3">
        <v>4.9966574560721802E-2</v>
      </c>
      <c r="BF127" s="3">
        <v>5.0412428503614597E-2</v>
      </c>
      <c r="BG127" s="3">
        <v>5.0539245195991102E-2</v>
      </c>
      <c r="BH127" s="3">
        <v>5.09303226987722E-2</v>
      </c>
      <c r="BI127" s="3">
        <v>5.11325476429021E-2</v>
      </c>
      <c r="BJ127" s="3">
        <v>5.1510486485765603E-2</v>
      </c>
      <c r="BK127" s="3">
        <v>5.1832469498218299E-2</v>
      </c>
      <c r="BL127" s="3">
        <v>5.1861598256935301E-2</v>
      </c>
      <c r="BM127" s="3">
        <v>5.2035979704226E-2</v>
      </c>
      <c r="BN127" s="3">
        <v>5.2184909709788799E-2</v>
      </c>
      <c r="BO127" s="3">
        <v>5.2271883762842898E-2</v>
      </c>
      <c r="BP127" s="3">
        <v>5.20224794330243E-2</v>
      </c>
      <c r="BQ127" s="3">
        <v>5.1945562303761003E-2</v>
      </c>
      <c r="BR127" s="3">
        <v>5.1681087688347803E-2</v>
      </c>
      <c r="BS127" s="3">
        <v>5.1378776623012497E-2</v>
      </c>
      <c r="BT127" s="3">
        <v>5.1239518514324497E-2</v>
      </c>
      <c r="BU127" s="3">
        <v>5.0664792761276702E-2</v>
      </c>
      <c r="BV127" s="3">
        <v>5.02191634840937E-2</v>
      </c>
      <c r="BW127" s="3">
        <v>4.92985124445963E-2</v>
      </c>
      <c r="BX127" s="3">
        <v>4.8141134911919299E-2</v>
      </c>
      <c r="BY127" s="3">
        <v>4.69764324057175E-2</v>
      </c>
      <c r="BZ127" s="3">
        <v>4.6580046525519503E-2</v>
      </c>
      <c r="CA127" s="3">
        <v>4.6207877454365498E-2</v>
      </c>
      <c r="CB127" s="3">
        <v>4.6250200337721502E-2</v>
      </c>
      <c r="CC127" s="3">
        <v>4.6121986569810001E-2</v>
      </c>
      <c r="CD127" s="3">
        <v>4.6272587484685802E-2</v>
      </c>
      <c r="CE127" s="3">
        <v>4.64189733795312E-2</v>
      </c>
      <c r="CF127" s="3">
        <v>4.65431102839821E-2</v>
      </c>
      <c r="CG127" s="3">
        <v>4.6842328590545199E-2</v>
      </c>
      <c r="CH127" s="3">
        <v>4.69452146970777E-2</v>
      </c>
      <c r="CI127" s="3">
        <v>4.7107487061722401E-2</v>
      </c>
      <c r="CJ127" s="3">
        <v>4.7229172604686398E-2</v>
      </c>
      <c r="CK127" s="3">
        <v>4.7692708904825201E-2</v>
      </c>
      <c r="CL127" s="3">
        <v>4.8160236320171003E-2</v>
      </c>
      <c r="CM127" s="3">
        <v>4.8537354406041899E-2</v>
      </c>
      <c r="CN127" s="3">
        <v>4.9128417512130297E-2</v>
      </c>
      <c r="CO127" s="3">
        <v>4.9737730648709698E-2</v>
      </c>
      <c r="CP127" s="3">
        <v>5.05731365216757E-2</v>
      </c>
      <c r="CQ127" s="3">
        <v>5.1474345352532799E-2</v>
      </c>
      <c r="CR127" s="3">
        <v>5.2261142973803701E-2</v>
      </c>
      <c r="CS127" s="3">
        <v>5.3159065515837697E-2</v>
      </c>
      <c r="CT127" s="3">
        <v>5.4138659108660003E-2</v>
      </c>
      <c r="CU127" s="3">
        <v>5.5143379785984901E-2</v>
      </c>
      <c r="CV127" s="3">
        <v>5.5674530881983701E-2</v>
      </c>
      <c r="CW127" s="3">
        <v>5.6618810181212502E-2</v>
      </c>
      <c r="CX127" s="3" t="s">
        <v>253</v>
      </c>
      <c r="CZ127" s="3" t="s">
        <v>323</v>
      </c>
    </row>
    <row r="128" spans="1:104" x14ac:dyDescent="0.2">
      <c r="A128" s="212" t="s">
        <v>332</v>
      </c>
      <c r="B128" s="3" t="s">
        <v>249</v>
      </c>
      <c r="C128" s="3" t="s">
        <v>333</v>
      </c>
      <c r="D128" s="3">
        <v>41278</v>
      </c>
      <c r="F128" s="3">
        <v>5.7170438530767601E-2</v>
      </c>
      <c r="G128" s="3">
        <v>5.7689468616183001E-2</v>
      </c>
      <c r="H128" s="3">
        <v>5.8165761637091203E-2</v>
      </c>
      <c r="I128" s="3">
        <v>5.8539053133963202E-2</v>
      </c>
      <c r="J128" s="3">
        <v>5.8707217481783397E-2</v>
      </c>
      <c r="K128" s="3">
        <v>5.9138184506380101E-2</v>
      </c>
      <c r="L128" s="3">
        <v>5.9297212072664598E-2</v>
      </c>
      <c r="M128" s="3">
        <v>5.9632522007629002E-2</v>
      </c>
      <c r="N128" s="3">
        <v>5.9536892888077203E-2</v>
      </c>
      <c r="O128" s="3">
        <v>5.9436444507019397E-2</v>
      </c>
      <c r="P128" s="3">
        <v>5.9645469135078101E-2</v>
      </c>
      <c r="Q128" s="3">
        <v>5.9568450067758703E-2</v>
      </c>
      <c r="R128" s="3">
        <v>5.9427930990626203E-2</v>
      </c>
      <c r="S128" s="3">
        <v>5.9356234400662899E-2</v>
      </c>
      <c r="T128" s="3">
        <v>5.8983423995105699E-2</v>
      </c>
      <c r="U128" s="3">
        <v>5.8756478712458801E-2</v>
      </c>
      <c r="V128" s="3">
        <v>5.8156844392528599E-2</v>
      </c>
      <c r="W128" s="3">
        <v>5.7874847890988901E-2</v>
      </c>
      <c r="X128" s="3">
        <v>5.7182713693375499E-2</v>
      </c>
      <c r="Y128" s="3">
        <v>5.6366748144057802E-2</v>
      </c>
      <c r="Z128" s="3">
        <v>5.5278600161478099E-2</v>
      </c>
      <c r="AA128" s="3">
        <v>5.4299337904892303E-2</v>
      </c>
      <c r="AB128" s="3">
        <v>5.3363105307549202E-2</v>
      </c>
      <c r="AC128" s="3">
        <v>5.2553421966726001E-2</v>
      </c>
      <c r="AD128" s="3">
        <v>5.1286470349830297E-2</v>
      </c>
      <c r="AE128" s="3">
        <v>5.0336648232875598E-2</v>
      </c>
      <c r="AF128" s="3">
        <v>4.9469894747765898E-2</v>
      </c>
      <c r="AG128" s="3">
        <v>4.8849010158164799E-2</v>
      </c>
      <c r="AH128" s="3">
        <v>4.8212264788551902E-2</v>
      </c>
      <c r="AI128" s="3">
        <v>4.7926826828802602E-2</v>
      </c>
      <c r="AJ128" s="3">
        <v>4.80332126435596E-2</v>
      </c>
      <c r="AK128" s="3">
        <v>4.8066452909560499E-2</v>
      </c>
      <c r="AL128" s="3">
        <v>4.7904727793511001E-2</v>
      </c>
      <c r="AM128" s="3">
        <v>4.7737421287189601E-2</v>
      </c>
      <c r="AN128" s="3">
        <v>4.7728391950064099E-2</v>
      </c>
      <c r="AO128" s="3">
        <v>4.7567323985224397E-2</v>
      </c>
      <c r="AP128" s="3">
        <v>4.7400215434186301E-2</v>
      </c>
      <c r="AQ128" s="3">
        <v>4.71451450110391E-2</v>
      </c>
      <c r="AR128" s="3">
        <v>4.7254620700663302E-2</v>
      </c>
      <c r="AS128" s="3">
        <v>4.7624346521341697E-2</v>
      </c>
      <c r="AT128" s="3">
        <v>4.7577061284956902E-2</v>
      </c>
      <c r="AU128" s="3">
        <v>4.7375829771244E-2</v>
      </c>
      <c r="AV128" s="3">
        <v>4.7373192800065599E-2</v>
      </c>
      <c r="AW128" s="3">
        <v>4.7462916688392497E-2</v>
      </c>
      <c r="AX128" s="3">
        <v>4.75744916969945E-2</v>
      </c>
      <c r="AY128" s="3">
        <v>4.7721243520462503E-2</v>
      </c>
      <c r="AZ128" s="3">
        <v>4.79102608581621E-2</v>
      </c>
      <c r="BA128" s="3">
        <v>4.8116276547723102E-2</v>
      </c>
      <c r="BB128" s="3">
        <v>4.8554728247333701E-2</v>
      </c>
      <c r="BC128" s="3">
        <v>4.8588580253218203E-2</v>
      </c>
      <c r="BD128" s="3">
        <v>4.8911349361302703E-2</v>
      </c>
      <c r="BE128" s="3">
        <v>4.90429416635167E-2</v>
      </c>
      <c r="BF128" s="3">
        <v>4.9411999517920198E-2</v>
      </c>
      <c r="BG128" s="3">
        <v>4.9458090510388603E-2</v>
      </c>
      <c r="BH128" s="3">
        <v>4.9800454301035003E-2</v>
      </c>
      <c r="BI128" s="3">
        <v>5.0080262523743202E-2</v>
      </c>
      <c r="BJ128" s="3">
        <v>5.0389842012490402E-2</v>
      </c>
      <c r="BK128" s="3">
        <v>5.06173006523098E-2</v>
      </c>
      <c r="BL128" s="3">
        <v>5.0854637502932599E-2</v>
      </c>
      <c r="BM128" s="3">
        <v>5.1068278864095498E-2</v>
      </c>
      <c r="BN128" s="3">
        <v>5.1209932500106602E-2</v>
      </c>
      <c r="BO128" s="3">
        <v>5.1328048615984098E-2</v>
      </c>
      <c r="BP128" s="3">
        <v>5.1233663177160403E-2</v>
      </c>
      <c r="BQ128" s="3">
        <v>5.1179213753985403E-2</v>
      </c>
      <c r="BR128" s="3">
        <v>5.1193344453039198E-2</v>
      </c>
      <c r="BS128" s="3">
        <v>5.09905846776166E-2</v>
      </c>
      <c r="BT128" s="3">
        <v>5.0699780562475601E-2</v>
      </c>
      <c r="BU128" s="3">
        <v>5.0393427760502298E-2</v>
      </c>
      <c r="BV128" s="3">
        <v>5.0119481523923599E-2</v>
      </c>
      <c r="BW128" s="3">
        <v>4.9312052968981598E-2</v>
      </c>
      <c r="BX128" s="3">
        <v>4.8303822447742499E-2</v>
      </c>
      <c r="BY128" s="3">
        <v>4.7388759429042103E-2</v>
      </c>
      <c r="BZ128" s="3">
        <v>4.7174371471432698E-2</v>
      </c>
      <c r="CA128" s="3">
        <v>4.7065731262933098E-2</v>
      </c>
      <c r="CB128" s="3">
        <v>4.7120320169972703E-2</v>
      </c>
      <c r="CC128" s="3">
        <v>4.7206041131896602E-2</v>
      </c>
      <c r="CD128" s="3">
        <v>4.7475719805497897E-2</v>
      </c>
      <c r="CE128" s="3">
        <v>4.7722320872833297E-2</v>
      </c>
      <c r="CF128" s="3">
        <v>4.7814812235495698E-2</v>
      </c>
      <c r="CG128" s="3">
        <v>4.8102145656237001E-2</v>
      </c>
      <c r="CH128" s="3">
        <v>4.8432294331596903E-2</v>
      </c>
      <c r="CI128" s="3">
        <v>4.8571495835117898E-2</v>
      </c>
      <c r="CJ128" s="3">
        <v>4.8851595980133201E-2</v>
      </c>
      <c r="CK128" s="3">
        <v>4.8958795590872399E-2</v>
      </c>
      <c r="CL128" s="3">
        <v>4.9389231210324597E-2</v>
      </c>
      <c r="CM128" s="3">
        <v>4.9855733798798998E-2</v>
      </c>
      <c r="CN128" s="3">
        <v>5.0289611136059502E-2</v>
      </c>
      <c r="CO128" s="3">
        <v>5.0964672988687003E-2</v>
      </c>
      <c r="CP128" s="3">
        <v>5.1631322965016498E-2</v>
      </c>
      <c r="CQ128" s="3">
        <v>5.2281815291018399E-2</v>
      </c>
      <c r="CR128" s="3">
        <v>5.2954379369787002E-2</v>
      </c>
      <c r="CS128" s="3">
        <v>5.3586554551172803E-2</v>
      </c>
      <c r="CT128" s="3">
        <v>5.4444236647708998E-2</v>
      </c>
      <c r="CU128" s="3">
        <v>5.5243721320604199E-2</v>
      </c>
      <c r="CV128" s="3">
        <v>5.6019471854901803E-2</v>
      </c>
      <c r="CW128" s="3">
        <v>5.67565106621448E-2</v>
      </c>
      <c r="CX128" s="3" t="s">
        <v>254</v>
      </c>
      <c r="CZ128" s="3" t="s">
        <v>323</v>
      </c>
    </row>
    <row r="129" spans="1:104" x14ac:dyDescent="0.2">
      <c r="A129" s="212" t="s">
        <v>332</v>
      </c>
      <c r="B129" s="3" t="s">
        <v>334</v>
      </c>
      <c r="C129" s="3" t="s">
        <v>333</v>
      </c>
      <c r="D129" s="3">
        <v>41278</v>
      </c>
      <c r="F129" s="3">
        <v>5.7170438530767601E-2</v>
      </c>
      <c r="G129" s="3">
        <v>5.7689468616183001E-2</v>
      </c>
      <c r="H129" s="3">
        <v>5.8165761637091203E-2</v>
      </c>
      <c r="I129" s="3">
        <v>5.8539053133963202E-2</v>
      </c>
      <c r="J129" s="3">
        <v>5.8707217481783397E-2</v>
      </c>
      <c r="K129" s="3">
        <v>5.9138184506380101E-2</v>
      </c>
      <c r="L129" s="3">
        <v>5.9297212072664598E-2</v>
      </c>
      <c r="M129" s="3">
        <v>5.9632522007629002E-2</v>
      </c>
      <c r="N129" s="3">
        <v>5.9536892888077203E-2</v>
      </c>
      <c r="O129" s="3">
        <v>5.9436444507019397E-2</v>
      </c>
      <c r="P129" s="3">
        <v>5.9645469135078101E-2</v>
      </c>
      <c r="Q129" s="3">
        <v>5.9568450067758703E-2</v>
      </c>
      <c r="R129" s="3">
        <v>5.9427930990626203E-2</v>
      </c>
      <c r="S129" s="3">
        <v>5.9356234400662899E-2</v>
      </c>
      <c r="T129" s="3">
        <v>5.8983423995105699E-2</v>
      </c>
      <c r="U129" s="3">
        <v>5.8756478712458801E-2</v>
      </c>
      <c r="V129" s="3">
        <v>5.8156844392528599E-2</v>
      </c>
      <c r="W129" s="3">
        <v>5.7874847890988901E-2</v>
      </c>
      <c r="X129" s="3">
        <v>5.7182713693375499E-2</v>
      </c>
      <c r="Y129" s="3">
        <v>5.6366748144057802E-2</v>
      </c>
      <c r="Z129" s="3">
        <v>5.5278600161478099E-2</v>
      </c>
      <c r="AA129" s="3">
        <v>5.4299337904892303E-2</v>
      </c>
      <c r="AB129" s="3">
        <v>5.3363105307549202E-2</v>
      </c>
      <c r="AC129" s="3">
        <v>5.2553421966726001E-2</v>
      </c>
      <c r="AD129" s="3">
        <v>5.1286470349830297E-2</v>
      </c>
      <c r="AE129" s="3">
        <v>5.0336648232875598E-2</v>
      </c>
      <c r="AF129" s="3">
        <v>4.9469894747765898E-2</v>
      </c>
      <c r="AG129" s="3">
        <v>4.8849010158164799E-2</v>
      </c>
      <c r="AH129" s="3">
        <v>4.8212264788551902E-2</v>
      </c>
      <c r="AI129" s="3">
        <v>4.7926826828802602E-2</v>
      </c>
      <c r="AJ129" s="3">
        <v>4.80332126435596E-2</v>
      </c>
      <c r="AK129" s="3">
        <v>4.8066452909560499E-2</v>
      </c>
      <c r="AL129" s="3">
        <v>4.7904727793511001E-2</v>
      </c>
      <c r="AM129" s="3">
        <v>4.7737421287189601E-2</v>
      </c>
      <c r="AN129" s="3">
        <v>4.7728391950064099E-2</v>
      </c>
      <c r="AO129" s="3">
        <v>4.7567323985224397E-2</v>
      </c>
      <c r="AP129" s="3">
        <v>4.7400215434186301E-2</v>
      </c>
      <c r="AQ129" s="3">
        <v>4.71451450110391E-2</v>
      </c>
      <c r="AR129" s="3">
        <v>4.7254620700663302E-2</v>
      </c>
      <c r="AS129" s="3">
        <v>4.7624346521341697E-2</v>
      </c>
      <c r="AT129" s="3">
        <v>4.7577061284956902E-2</v>
      </c>
      <c r="AU129" s="3">
        <v>4.7375829771244E-2</v>
      </c>
      <c r="AV129" s="3">
        <v>4.7373192800065599E-2</v>
      </c>
      <c r="AW129" s="3">
        <v>4.7462916688392497E-2</v>
      </c>
      <c r="AX129" s="3">
        <v>4.75744916969945E-2</v>
      </c>
      <c r="AY129" s="3">
        <v>4.7721243520462503E-2</v>
      </c>
      <c r="AZ129" s="3">
        <v>4.79102608581621E-2</v>
      </c>
      <c r="BA129" s="3">
        <v>4.8116276547723102E-2</v>
      </c>
      <c r="BB129" s="3">
        <v>4.8554728247333701E-2</v>
      </c>
      <c r="BC129" s="3">
        <v>4.8588580253218203E-2</v>
      </c>
      <c r="BD129" s="3">
        <v>4.8911349361302703E-2</v>
      </c>
      <c r="BE129" s="3">
        <v>4.90429416635167E-2</v>
      </c>
      <c r="BF129" s="3">
        <v>4.9411999517920198E-2</v>
      </c>
      <c r="BG129" s="3">
        <v>4.9458090510388603E-2</v>
      </c>
      <c r="BH129" s="3">
        <v>4.9800454301035003E-2</v>
      </c>
      <c r="BI129" s="3">
        <v>5.0080262523743202E-2</v>
      </c>
      <c r="BJ129" s="3">
        <v>5.0389842012490402E-2</v>
      </c>
      <c r="BK129" s="3">
        <v>5.06173006523098E-2</v>
      </c>
      <c r="BL129" s="3">
        <v>5.0854637502932599E-2</v>
      </c>
      <c r="BM129" s="3">
        <v>5.1068278864095498E-2</v>
      </c>
      <c r="BN129" s="3">
        <v>5.1209932500106602E-2</v>
      </c>
      <c r="BO129" s="3">
        <v>5.1328048615984098E-2</v>
      </c>
      <c r="BP129" s="3">
        <v>5.1233663177160403E-2</v>
      </c>
      <c r="BQ129" s="3">
        <v>5.1179213753985403E-2</v>
      </c>
      <c r="BR129" s="3">
        <v>5.1193344453039198E-2</v>
      </c>
      <c r="BS129" s="3">
        <v>5.09905846776166E-2</v>
      </c>
      <c r="BT129" s="3">
        <v>5.0699780562475601E-2</v>
      </c>
      <c r="BU129" s="3">
        <v>5.0393427760502298E-2</v>
      </c>
      <c r="BV129" s="3">
        <v>5.0119481523923599E-2</v>
      </c>
      <c r="BW129" s="3">
        <v>4.9312052968981598E-2</v>
      </c>
      <c r="BX129" s="3">
        <v>4.8303822447742499E-2</v>
      </c>
      <c r="BY129" s="3">
        <v>4.7388759429042103E-2</v>
      </c>
      <c r="BZ129" s="3">
        <v>4.7174371471432698E-2</v>
      </c>
      <c r="CA129" s="3">
        <v>4.7065731262933098E-2</v>
      </c>
      <c r="CB129" s="3">
        <v>4.7120320169972703E-2</v>
      </c>
      <c r="CC129" s="3">
        <v>4.7206041131896602E-2</v>
      </c>
      <c r="CD129" s="3">
        <v>4.7475719805497897E-2</v>
      </c>
      <c r="CE129" s="3">
        <v>4.7722320872833297E-2</v>
      </c>
      <c r="CF129" s="3">
        <v>4.7814812235495698E-2</v>
      </c>
      <c r="CG129" s="3">
        <v>4.8102145656237001E-2</v>
      </c>
      <c r="CH129" s="3">
        <v>4.8432294331596903E-2</v>
      </c>
      <c r="CI129" s="3">
        <v>4.8571495835117898E-2</v>
      </c>
      <c r="CJ129" s="3">
        <v>4.8851595980133201E-2</v>
      </c>
      <c r="CK129" s="3">
        <v>4.8958795590872399E-2</v>
      </c>
      <c r="CL129" s="3">
        <v>4.9389231210324597E-2</v>
      </c>
      <c r="CM129" s="3">
        <v>4.9855733798798998E-2</v>
      </c>
      <c r="CN129" s="3">
        <v>5.0289611136059502E-2</v>
      </c>
      <c r="CO129" s="3">
        <v>5.0964672988687003E-2</v>
      </c>
      <c r="CP129" s="3">
        <v>5.1631322965016498E-2</v>
      </c>
      <c r="CQ129" s="3">
        <v>5.2281815291018399E-2</v>
      </c>
      <c r="CR129" s="3">
        <v>5.2954379369787002E-2</v>
      </c>
      <c r="CS129" s="3">
        <v>5.3586554551172803E-2</v>
      </c>
      <c r="CT129" s="3">
        <v>5.4444236647708998E-2</v>
      </c>
      <c r="CU129" s="3">
        <v>5.5243721320604199E-2</v>
      </c>
      <c r="CV129" s="3">
        <v>5.6019471854901803E-2</v>
      </c>
      <c r="CW129" s="3">
        <v>5.67565106621448E-2</v>
      </c>
      <c r="CX129" s="3" t="s">
        <v>254</v>
      </c>
      <c r="CZ129" s="3" t="s">
        <v>323</v>
      </c>
    </row>
    <row r="130" spans="1:104" x14ac:dyDescent="0.2">
      <c r="A130" s="212" t="s">
        <v>332</v>
      </c>
      <c r="B130" s="3" t="s">
        <v>249</v>
      </c>
      <c r="C130" s="3" t="s">
        <v>333</v>
      </c>
      <c r="D130" s="3">
        <v>41279</v>
      </c>
      <c r="F130" s="3">
        <v>5.7488964004252199E-2</v>
      </c>
      <c r="G130" s="3">
        <v>5.8042024159047897E-2</v>
      </c>
      <c r="H130" s="3">
        <v>5.8867594832192102E-2</v>
      </c>
      <c r="I130" s="3">
        <v>5.9221465734709697E-2</v>
      </c>
      <c r="J130" s="3">
        <v>5.9640668555380402E-2</v>
      </c>
      <c r="K130" s="3">
        <v>5.9959861320436701E-2</v>
      </c>
      <c r="L130" s="3">
        <v>6.0410925909511401E-2</v>
      </c>
      <c r="M130" s="3">
        <v>6.0649689760459799E-2</v>
      </c>
      <c r="N130" s="3">
        <v>6.0912753084469001E-2</v>
      </c>
      <c r="O130" s="3">
        <v>6.1030699411730602E-2</v>
      </c>
      <c r="P130" s="3">
        <v>6.1075359009515703E-2</v>
      </c>
      <c r="Q130" s="3">
        <v>6.1331721166769403E-2</v>
      </c>
      <c r="R130" s="3">
        <v>6.1218596220753999E-2</v>
      </c>
      <c r="S130" s="3">
        <v>6.1462999177858101E-2</v>
      </c>
      <c r="T130" s="3">
        <v>6.1350221326374403E-2</v>
      </c>
      <c r="U130" s="3">
        <v>6.13785211314073E-2</v>
      </c>
      <c r="V130" s="3">
        <v>6.0914547643627498E-2</v>
      </c>
      <c r="W130" s="3">
        <v>6.0564969134209001E-2</v>
      </c>
      <c r="X130" s="3">
        <v>6.0285857418293599E-2</v>
      </c>
      <c r="Y130" s="3">
        <v>5.9913566527538598E-2</v>
      </c>
      <c r="Z130" s="3">
        <v>5.9159371217169597E-2</v>
      </c>
      <c r="AA130" s="3">
        <v>5.8523473394559197E-2</v>
      </c>
      <c r="AB130" s="3">
        <v>5.8213157528666598E-2</v>
      </c>
      <c r="AC130" s="3">
        <v>5.7641856022850803E-2</v>
      </c>
      <c r="AD130" s="3">
        <v>5.6685477120520203E-2</v>
      </c>
      <c r="AE130" s="3">
        <v>5.6200975206144199E-2</v>
      </c>
      <c r="AF130" s="3">
        <v>5.5746662923148498E-2</v>
      </c>
      <c r="AG130" s="3">
        <v>5.5237399435946202E-2</v>
      </c>
      <c r="AH130" s="3">
        <v>5.4580179305936401E-2</v>
      </c>
      <c r="AI130" s="3">
        <v>5.3901570257771203E-2</v>
      </c>
      <c r="AJ130" s="3">
        <v>5.3695190921364697E-2</v>
      </c>
      <c r="AK130" s="3">
        <v>5.3462643122519901E-2</v>
      </c>
      <c r="AL130" s="3">
        <v>5.3045460254698397E-2</v>
      </c>
      <c r="AM130" s="3">
        <v>5.2508918963132603E-2</v>
      </c>
      <c r="AN130" s="3">
        <v>5.21163760646055E-2</v>
      </c>
      <c r="AO130" s="3">
        <v>5.1903955063981801E-2</v>
      </c>
      <c r="AP130" s="3">
        <v>5.15776784949213E-2</v>
      </c>
      <c r="AQ130" s="3">
        <v>5.11815599705698E-2</v>
      </c>
      <c r="AR130" s="3">
        <v>5.11853636060478E-2</v>
      </c>
      <c r="AS130" s="3">
        <v>5.1102510352897201E-2</v>
      </c>
      <c r="AT130" s="3">
        <v>5.0959352292937597E-2</v>
      </c>
      <c r="AU130" s="3">
        <v>5.0980079451889398E-2</v>
      </c>
      <c r="AV130" s="3">
        <v>5.1049952597504902E-2</v>
      </c>
      <c r="AW130" s="3">
        <v>5.1359704322314903E-2</v>
      </c>
      <c r="AX130" s="3">
        <v>5.1536156779613498E-2</v>
      </c>
      <c r="AY130" s="3">
        <v>5.1742131081423302E-2</v>
      </c>
      <c r="AZ130" s="3">
        <v>5.2140446996544999E-2</v>
      </c>
      <c r="BA130" s="3">
        <v>5.2543732527777297E-2</v>
      </c>
      <c r="BB130" s="3">
        <v>5.3060688787252702E-2</v>
      </c>
      <c r="BC130" s="3">
        <v>5.3378824935278298E-2</v>
      </c>
      <c r="BD130" s="3">
        <v>5.41229787494385E-2</v>
      </c>
      <c r="BE130" s="3">
        <v>5.4695461605555003E-2</v>
      </c>
      <c r="BF130" s="3">
        <v>5.52883135584952E-2</v>
      </c>
      <c r="BG130" s="3">
        <v>5.6044079570995102E-2</v>
      </c>
      <c r="BH130" s="3">
        <v>5.6509990564450698E-2</v>
      </c>
      <c r="BI130" s="3">
        <v>5.7141301162878702E-2</v>
      </c>
      <c r="BJ130" s="3">
        <v>5.7635417062335097E-2</v>
      </c>
      <c r="BK130" s="3">
        <v>5.8279104429393699E-2</v>
      </c>
      <c r="BL130" s="3">
        <v>5.8725480061068799E-2</v>
      </c>
      <c r="BM130" s="3">
        <v>5.91632475735034E-2</v>
      </c>
      <c r="BN130" s="3">
        <v>5.9511857217082999E-2</v>
      </c>
      <c r="BO130" s="3">
        <v>5.9788899701730902E-2</v>
      </c>
      <c r="BP130" s="3">
        <v>6.0109189168956398E-2</v>
      </c>
      <c r="BQ130" s="3">
        <v>6.0259246122451801E-2</v>
      </c>
      <c r="BR130" s="3">
        <v>6.0378536528531299E-2</v>
      </c>
      <c r="BS130" s="3">
        <v>6.06420191436189E-2</v>
      </c>
      <c r="BT130" s="3">
        <v>6.0275475850563802E-2</v>
      </c>
      <c r="BU130" s="3">
        <v>6.0041422980374098E-2</v>
      </c>
      <c r="BV130" s="3">
        <v>5.9126529900277502E-2</v>
      </c>
      <c r="BW130" s="3">
        <v>5.8326423235067801E-2</v>
      </c>
      <c r="BX130" s="3">
        <v>5.6916000356639102E-2</v>
      </c>
      <c r="BY130" s="3">
        <v>5.5426420372689703E-2</v>
      </c>
      <c r="BZ130" s="3">
        <v>5.4080821218955299E-2</v>
      </c>
      <c r="CA130" s="3">
        <v>5.34743503802192E-2</v>
      </c>
      <c r="CB130" s="3">
        <v>5.3331327360386503E-2</v>
      </c>
      <c r="CC130" s="3">
        <v>5.2944303350208603E-2</v>
      </c>
      <c r="CD130" s="3">
        <v>5.2770555476209603E-2</v>
      </c>
      <c r="CE130" s="3">
        <v>5.29129764063632E-2</v>
      </c>
      <c r="CF130" s="3">
        <v>5.2817112625190198E-2</v>
      </c>
      <c r="CG130" s="3">
        <v>5.2860182328844797E-2</v>
      </c>
      <c r="CH130" s="3">
        <v>5.2832963718867899E-2</v>
      </c>
      <c r="CI130" s="3">
        <v>5.2802697325451099E-2</v>
      </c>
      <c r="CJ130" s="3">
        <v>5.29755218044487E-2</v>
      </c>
      <c r="CK130" s="3">
        <v>5.3039360314584498E-2</v>
      </c>
      <c r="CL130" s="3">
        <v>5.3312311897299701E-2</v>
      </c>
      <c r="CM130" s="3">
        <v>5.3316508968732197E-2</v>
      </c>
      <c r="CN130" s="3">
        <v>5.3667590749303502E-2</v>
      </c>
      <c r="CO130" s="3">
        <v>5.4013192551386299E-2</v>
      </c>
      <c r="CP130" s="3">
        <v>5.4513098551932399E-2</v>
      </c>
      <c r="CQ130" s="3">
        <v>5.4972192629393103E-2</v>
      </c>
      <c r="CR130" s="3">
        <v>5.5309399718647602E-2</v>
      </c>
      <c r="CS130" s="3">
        <v>5.6000148864088897E-2</v>
      </c>
      <c r="CT130" s="3">
        <v>5.6429327295669698E-2</v>
      </c>
      <c r="CU130" s="3">
        <v>5.6959371297222901E-2</v>
      </c>
      <c r="CV130" s="3">
        <v>5.75322759319001E-2</v>
      </c>
      <c r="CW130" s="3">
        <v>5.7800954961829097E-2</v>
      </c>
      <c r="CX130" s="3" t="s">
        <v>335</v>
      </c>
      <c r="CZ130" s="3" t="s">
        <v>323</v>
      </c>
    </row>
    <row r="131" spans="1:104" x14ac:dyDescent="0.2">
      <c r="A131" s="212" t="s">
        <v>332</v>
      </c>
      <c r="B131" s="3" t="s">
        <v>334</v>
      </c>
      <c r="C131" s="3" t="s">
        <v>333</v>
      </c>
      <c r="D131" s="3">
        <v>41279</v>
      </c>
      <c r="F131" s="3">
        <v>5.7488964004252199E-2</v>
      </c>
      <c r="G131" s="3">
        <v>5.8042024159047897E-2</v>
      </c>
      <c r="H131" s="3">
        <v>5.8867594832192102E-2</v>
      </c>
      <c r="I131" s="3">
        <v>5.9221465734709697E-2</v>
      </c>
      <c r="J131" s="3">
        <v>5.9640668555380402E-2</v>
      </c>
      <c r="K131" s="3">
        <v>5.9959861320436701E-2</v>
      </c>
      <c r="L131" s="3">
        <v>6.0410925909511401E-2</v>
      </c>
      <c r="M131" s="3">
        <v>6.0649689760459799E-2</v>
      </c>
      <c r="N131" s="3">
        <v>6.0912753084469001E-2</v>
      </c>
      <c r="O131" s="3">
        <v>6.1030699411730602E-2</v>
      </c>
      <c r="P131" s="3">
        <v>6.1075359009515703E-2</v>
      </c>
      <c r="Q131" s="3">
        <v>6.1331721166769403E-2</v>
      </c>
      <c r="R131" s="3">
        <v>6.1218596220753999E-2</v>
      </c>
      <c r="S131" s="3">
        <v>6.1462999177858101E-2</v>
      </c>
      <c r="T131" s="3">
        <v>6.1350221326374403E-2</v>
      </c>
      <c r="U131" s="3">
        <v>6.13785211314073E-2</v>
      </c>
      <c r="V131" s="3">
        <v>6.0914547643627498E-2</v>
      </c>
      <c r="W131" s="3">
        <v>6.0564969134209001E-2</v>
      </c>
      <c r="X131" s="3">
        <v>6.0285857418293599E-2</v>
      </c>
      <c r="Y131" s="3">
        <v>5.9913566527538598E-2</v>
      </c>
      <c r="Z131" s="3">
        <v>5.9159371217169597E-2</v>
      </c>
      <c r="AA131" s="3">
        <v>5.8523473394559197E-2</v>
      </c>
      <c r="AB131" s="3">
        <v>5.8213157528666598E-2</v>
      </c>
      <c r="AC131" s="3">
        <v>5.7641856022850803E-2</v>
      </c>
      <c r="AD131" s="3">
        <v>5.6685477120520203E-2</v>
      </c>
      <c r="AE131" s="3">
        <v>5.6200975206144199E-2</v>
      </c>
      <c r="AF131" s="3">
        <v>5.5746662923148498E-2</v>
      </c>
      <c r="AG131" s="3">
        <v>5.5237399435946202E-2</v>
      </c>
      <c r="AH131" s="3">
        <v>5.4580179305936401E-2</v>
      </c>
      <c r="AI131" s="3">
        <v>5.3901570257771203E-2</v>
      </c>
      <c r="AJ131" s="3">
        <v>5.3695190921364697E-2</v>
      </c>
      <c r="AK131" s="3">
        <v>5.3462643122519901E-2</v>
      </c>
      <c r="AL131" s="3">
        <v>5.3045460254698397E-2</v>
      </c>
      <c r="AM131" s="3">
        <v>5.2508918963132603E-2</v>
      </c>
      <c r="AN131" s="3">
        <v>5.21163760646055E-2</v>
      </c>
      <c r="AO131" s="3">
        <v>5.1903955063981801E-2</v>
      </c>
      <c r="AP131" s="3">
        <v>5.15776784949213E-2</v>
      </c>
      <c r="AQ131" s="3">
        <v>5.11815599705698E-2</v>
      </c>
      <c r="AR131" s="3">
        <v>5.11853636060478E-2</v>
      </c>
      <c r="AS131" s="3">
        <v>5.1102510352897201E-2</v>
      </c>
      <c r="AT131" s="3">
        <v>5.0959352292937597E-2</v>
      </c>
      <c r="AU131" s="3">
        <v>5.0980079451889398E-2</v>
      </c>
      <c r="AV131" s="3">
        <v>5.1049952597504902E-2</v>
      </c>
      <c r="AW131" s="3">
        <v>5.1359704322314903E-2</v>
      </c>
      <c r="AX131" s="3">
        <v>5.1536156779613498E-2</v>
      </c>
      <c r="AY131" s="3">
        <v>5.1742131081423302E-2</v>
      </c>
      <c r="AZ131" s="3">
        <v>5.2140446996544999E-2</v>
      </c>
      <c r="BA131" s="3">
        <v>5.2543732527777297E-2</v>
      </c>
      <c r="BB131" s="3">
        <v>5.3060688787252702E-2</v>
      </c>
      <c r="BC131" s="3">
        <v>5.3378824935278298E-2</v>
      </c>
      <c r="BD131" s="3">
        <v>5.41229787494385E-2</v>
      </c>
      <c r="BE131" s="3">
        <v>5.4695461605555003E-2</v>
      </c>
      <c r="BF131" s="3">
        <v>5.52883135584952E-2</v>
      </c>
      <c r="BG131" s="3">
        <v>5.6044079570995102E-2</v>
      </c>
      <c r="BH131" s="3">
        <v>5.6509990564450698E-2</v>
      </c>
      <c r="BI131" s="3">
        <v>5.7141301162878702E-2</v>
      </c>
      <c r="BJ131" s="3">
        <v>5.7635417062335097E-2</v>
      </c>
      <c r="BK131" s="3">
        <v>5.8279104429393699E-2</v>
      </c>
      <c r="BL131" s="3">
        <v>5.8725480061068799E-2</v>
      </c>
      <c r="BM131" s="3">
        <v>5.91632475735034E-2</v>
      </c>
      <c r="BN131" s="3">
        <v>5.9511857217082999E-2</v>
      </c>
      <c r="BO131" s="3">
        <v>5.9788899701730902E-2</v>
      </c>
      <c r="BP131" s="3">
        <v>6.0109189168956398E-2</v>
      </c>
      <c r="BQ131" s="3">
        <v>6.0259246122451801E-2</v>
      </c>
      <c r="BR131" s="3">
        <v>6.0378536528531299E-2</v>
      </c>
      <c r="BS131" s="3">
        <v>6.06420191436189E-2</v>
      </c>
      <c r="BT131" s="3">
        <v>6.0275475850563802E-2</v>
      </c>
      <c r="BU131" s="3">
        <v>6.0041422980374098E-2</v>
      </c>
      <c r="BV131" s="3">
        <v>5.9126529900277502E-2</v>
      </c>
      <c r="BW131" s="3">
        <v>5.8326423235067801E-2</v>
      </c>
      <c r="BX131" s="3">
        <v>5.6916000356639102E-2</v>
      </c>
      <c r="BY131" s="3">
        <v>5.5426420372689703E-2</v>
      </c>
      <c r="BZ131" s="3">
        <v>5.4080821218955299E-2</v>
      </c>
      <c r="CA131" s="3">
        <v>5.34743503802192E-2</v>
      </c>
      <c r="CB131" s="3">
        <v>5.3331327360386503E-2</v>
      </c>
      <c r="CC131" s="3">
        <v>5.2944303350208603E-2</v>
      </c>
      <c r="CD131" s="3">
        <v>5.2770555476209603E-2</v>
      </c>
      <c r="CE131" s="3">
        <v>5.29129764063632E-2</v>
      </c>
      <c r="CF131" s="3">
        <v>5.2817112625190198E-2</v>
      </c>
      <c r="CG131" s="3">
        <v>5.2860182328844797E-2</v>
      </c>
      <c r="CH131" s="3">
        <v>5.2832963718867899E-2</v>
      </c>
      <c r="CI131" s="3">
        <v>5.2802697325451099E-2</v>
      </c>
      <c r="CJ131" s="3">
        <v>5.29755218044487E-2</v>
      </c>
      <c r="CK131" s="3">
        <v>5.3039360314584498E-2</v>
      </c>
      <c r="CL131" s="3">
        <v>5.3312311897299701E-2</v>
      </c>
      <c r="CM131" s="3">
        <v>5.3316508968732197E-2</v>
      </c>
      <c r="CN131" s="3">
        <v>5.3667590749303502E-2</v>
      </c>
      <c r="CO131" s="3">
        <v>5.4013192551386299E-2</v>
      </c>
      <c r="CP131" s="3">
        <v>5.4513098551932399E-2</v>
      </c>
      <c r="CQ131" s="3">
        <v>5.4972192629393103E-2</v>
      </c>
      <c r="CR131" s="3">
        <v>5.5309399718647602E-2</v>
      </c>
      <c r="CS131" s="3">
        <v>5.6000148864088897E-2</v>
      </c>
      <c r="CT131" s="3">
        <v>5.6429327295669698E-2</v>
      </c>
      <c r="CU131" s="3">
        <v>5.6959371297222901E-2</v>
      </c>
      <c r="CV131" s="3">
        <v>5.75322759319001E-2</v>
      </c>
      <c r="CW131" s="3">
        <v>5.7800954961829097E-2</v>
      </c>
      <c r="CX131" s="3" t="s">
        <v>335</v>
      </c>
      <c r="CZ131" s="3" t="s">
        <v>323</v>
      </c>
    </row>
    <row r="132" spans="1:104" x14ac:dyDescent="0.2">
      <c r="A132" s="212" t="s">
        <v>332</v>
      </c>
      <c r="B132" s="3" t="s">
        <v>249</v>
      </c>
      <c r="C132" s="3" t="s">
        <v>333</v>
      </c>
      <c r="D132" s="3">
        <v>41280</v>
      </c>
      <c r="F132" s="3">
        <v>5.8374063265918798E-2</v>
      </c>
      <c r="G132" s="3">
        <v>5.8613233581931198E-2</v>
      </c>
      <c r="H132" s="3">
        <v>5.9075115200864697E-2</v>
      </c>
      <c r="I132" s="3">
        <v>5.9183914798767799E-2</v>
      </c>
      <c r="J132" s="3">
        <v>5.9331647903846298E-2</v>
      </c>
      <c r="K132" s="3">
        <v>5.9579626892721498E-2</v>
      </c>
      <c r="L132" s="3">
        <v>5.9565077950680098E-2</v>
      </c>
      <c r="M132" s="3">
        <v>5.9458841460871402E-2</v>
      </c>
      <c r="N132" s="3">
        <v>5.9700224854414001E-2</v>
      </c>
      <c r="O132" s="3">
        <v>5.95687678545034E-2</v>
      </c>
      <c r="P132" s="3">
        <v>5.9412027158211297E-2</v>
      </c>
      <c r="Q132" s="3">
        <v>5.9315557790803601E-2</v>
      </c>
      <c r="R132" s="3">
        <v>5.9295140196771401E-2</v>
      </c>
      <c r="S132" s="3">
        <v>5.9041365302671997E-2</v>
      </c>
      <c r="T132" s="3">
        <v>5.8918233228268099E-2</v>
      </c>
      <c r="U132" s="3">
        <v>5.8713768554736298E-2</v>
      </c>
      <c r="V132" s="3">
        <v>5.8487796507776302E-2</v>
      </c>
      <c r="W132" s="3">
        <v>5.8005879714462499E-2</v>
      </c>
      <c r="X132" s="3">
        <v>5.7699836724341598E-2</v>
      </c>
      <c r="Y132" s="3">
        <v>5.7374854087851597E-2</v>
      </c>
      <c r="Z132" s="3">
        <v>5.6854044823487999E-2</v>
      </c>
      <c r="AA132" s="3">
        <v>5.6186126552815997E-2</v>
      </c>
      <c r="AB132" s="3">
        <v>5.5661574603534998E-2</v>
      </c>
      <c r="AC132" s="3">
        <v>5.5328773773525103E-2</v>
      </c>
      <c r="AD132" s="3">
        <v>5.4599486626605701E-2</v>
      </c>
      <c r="AE132" s="3">
        <v>5.4021973081647502E-2</v>
      </c>
      <c r="AF132" s="3">
        <v>5.3625939106387001E-2</v>
      </c>
      <c r="AG132" s="3">
        <v>5.2954566309915997E-2</v>
      </c>
      <c r="AH132" s="3">
        <v>5.2384608929604899E-2</v>
      </c>
      <c r="AI132" s="3">
        <v>5.2092144963219802E-2</v>
      </c>
      <c r="AJ132" s="3">
        <v>5.1743304009371202E-2</v>
      </c>
      <c r="AK132" s="3">
        <v>5.1529381399912602E-2</v>
      </c>
      <c r="AL132" s="3">
        <v>5.1324185686455998E-2</v>
      </c>
      <c r="AM132" s="3">
        <v>5.1144694167308102E-2</v>
      </c>
      <c r="AN132" s="3">
        <v>5.1343307441184899E-2</v>
      </c>
      <c r="AO132" s="3">
        <v>5.1612270277395102E-2</v>
      </c>
      <c r="AP132" s="3">
        <v>5.1833102357496302E-2</v>
      </c>
      <c r="AQ132" s="3">
        <v>5.2082204958802197E-2</v>
      </c>
      <c r="AR132" s="3">
        <v>5.25980825475807E-2</v>
      </c>
      <c r="AS132" s="3">
        <v>5.3157762931165697E-2</v>
      </c>
      <c r="AT132" s="3">
        <v>5.3691166395478301E-2</v>
      </c>
      <c r="AU132" s="3">
        <v>5.4334583913999798E-2</v>
      </c>
      <c r="AV132" s="3">
        <v>5.50388050997834E-2</v>
      </c>
      <c r="AW132" s="3">
        <v>5.5733532971771201E-2</v>
      </c>
      <c r="AX132" s="3">
        <v>5.63541598520007E-2</v>
      </c>
      <c r="AY132" s="3">
        <v>5.6964181849267201E-2</v>
      </c>
      <c r="AZ132" s="3">
        <v>5.7615133548671302E-2</v>
      </c>
      <c r="BA132" s="3">
        <v>5.8387521933690498E-2</v>
      </c>
      <c r="BB132" s="3">
        <v>5.8854420326524402E-2</v>
      </c>
      <c r="BC132" s="3">
        <v>5.9268702934313897E-2</v>
      </c>
      <c r="BD132" s="3">
        <v>6.0066136613912698E-2</v>
      </c>
      <c r="BE132" s="3">
        <v>6.0834518568004203E-2</v>
      </c>
      <c r="BF132" s="3">
        <v>6.13426475062216E-2</v>
      </c>
      <c r="BG132" s="3">
        <v>6.1757721260750902E-2</v>
      </c>
      <c r="BH132" s="3">
        <v>6.2533312880051303E-2</v>
      </c>
      <c r="BI132" s="3">
        <v>6.31615080262979E-2</v>
      </c>
      <c r="BJ132" s="3">
        <v>6.3564995085616E-2</v>
      </c>
      <c r="BK132" s="3">
        <v>6.4060744933422301E-2</v>
      </c>
      <c r="BL132" s="3">
        <v>6.4790406481294305E-2</v>
      </c>
      <c r="BM132" s="3">
        <v>6.4997733498162E-2</v>
      </c>
      <c r="BN132" s="3">
        <v>6.5228912806275102E-2</v>
      </c>
      <c r="BO132" s="3">
        <v>6.5508381364828602E-2</v>
      </c>
      <c r="BP132" s="3">
        <v>6.5651253858976605E-2</v>
      </c>
      <c r="BQ132" s="3">
        <v>6.5537404731501506E-2</v>
      </c>
      <c r="BR132" s="3">
        <v>6.5775608431053997E-2</v>
      </c>
      <c r="BS132" s="3">
        <v>6.54393083663245E-2</v>
      </c>
      <c r="BT132" s="3">
        <v>6.51986066386228E-2</v>
      </c>
      <c r="BU132" s="3">
        <v>6.4532355930682503E-2</v>
      </c>
      <c r="BV132" s="3">
        <v>6.3548481100589499E-2</v>
      </c>
      <c r="BW132" s="3">
        <v>6.2327327661474002E-2</v>
      </c>
      <c r="BX132" s="3">
        <v>6.0685889206274601E-2</v>
      </c>
      <c r="BY132" s="3">
        <v>5.8484125856655897E-2</v>
      </c>
      <c r="BZ132" s="3">
        <v>5.6360659226808302E-2</v>
      </c>
      <c r="CA132" s="3">
        <v>5.5574589904463997E-2</v>
      </c>
      <c r="CB132" s="3">
        <v>5.4943444386638597E-2</v>
      </c>
      <c r="CC132" s="3">
        <v>5.4419569842597201E-2</v>
      </c>
      <c r="CD132" s="3">
        <v>5.41751838037592E-2</v>
      </c>
      <c r="CE132" s="3">
        <v>5.3867960952137403E-2</v>
      </c>
      <c r="CF132" s="3">
        <v>5.3704578895687798E-2</v>
      </c>
      <c r="CG132" s="3">
        <v>5.3512856970445499E-2</v>
      </c>
      <c r="CH132" s="3">
        <v>5.3401345002044603E-2</v>
      </c>
      <c r="CI132" s="3">
        <v>5.3419947436457497E-2</v>
      </c>
      <c r="CJ132" s="3">
        <v>5.3392911729568601E-2</v>
      </c>
      <c r="CK132" s="3">
        <v>5.3481871530818501E-2</v>
      </c>
      <c r="CL132" s="3">
        <v>5.3675124249527403E-2</v>
      </c>
      <c r="CM132" s="3">
        <v>5.3812063623165401E-2</v>
      </c>
      <c r="CN132" s="3">
        <v>5.40296650570272E-2</v>
      </c>
      <c r="CO132" s="3">
        <v>5.4351668506332503E-2</v>
      </c>
      <c r="CP132" s="3">
        <v>5.5131080452162202E-2</v>
      </c>
      <c r="CQ132" s="3">
        <v>5.5547124228299397E-2</v>
      </c>
      <c r="CR132" s="3">
        <v>5.6050111339183799E-2</v>
      </c>
      <c r="CS132" s="3">
        <v>5.6769003327904702E-2</v>
      </c>
      <c r="CT132" s="3">
        <v>5.7530460715025898E-2</v>
      </c>
      <c r="CU132" s="3">
        <v>5.8174275394394799E-2</v>
      </c>
      <c r="CV132" s="3">
        <v>5.8498107945349501E-2</v>
      </c>
      <c r="CW132" s="3">
        <v>5.9002021711856499E-2</v>
      </c>
      <c r="CX132" s="3" t="s">
        <v>256</v>
      </c>
      <c r="CZ132" s="3" t="s">
        <v>323</v>
      </c>
    </row>
    <row r="133" spans="1:104" x14ac:dyDescent="0.2">
      <c r="A133" s="212" t="s">
        <v>332</v>
      </c>
      <c r="B133" s="3" t="s">
        <v>334</v>
      </c>
      <c r="C133" s="3" t="s">
        <v>333</v>
      </c>
      <c r="D133" s="3">
        <v>41280</v>
      </c>
      <c r="F133" s="3">
        <v>5.8374063265918798E-2</v>
      </c>
      <c r="G133" s="3">
        <v>5.8613233581931198E-2</v>
      </c>
      <c r="H133" s="3">
        <v>5.9075115200864697E-2</v>
      </c>
      <c r="I133" s="3">
        <v>5.9183914798767799E-2</v>
      </c>
      <c r="J133" s="3">
        <v>5.9331647903846298E-2</v>
      </c>
      <c r="K133" s="3">
        <v>5.9579626892721498E-2</v>
      </c>
      <c r="L133" s="3">
        <v>5.9565077950680098E-2</v>
      </c>
      <c r="M133" s="3">
        <v>5.9458841460871402E-2</v>
      </c>
      <c r="N133" s="3">
        <v>5.9700224854414001E-2</v>
      </c>
      <c r="O133" s="3">
        <v>5.95687678545034E-2</v>
      </c>
      <c r="P133" s="3">
        <v>5.9412027158211297E-2</v>
      </c>
      <c r="Q133" s="3">
        <v>5.9315557790803601E-2</v>
      </c>
      <c r="R133" s="3">
        <v>5.9295140196771401E-2</v>
      </c>
      <c r="S133" s="3">
        <v>5.9041365302671997E-2</v>
      </c>
      <c r="T133" s="3">
        <v>5.8918233228268099E-2</v>
      </c>
      <c r="U133" s="3">
        <v>5.8713768554736298E-2</v>
      </c>
      <c r="V133" s="3">
        <v>5.8487796507776302E-2</v>
      </c>
      <c r="W133" s="3">
        <v>5.8005879714462499E-2</v>
      </c>
      <c r="X133" s="3">
        <v>5.7699836724341598E-2</v>
      </c>
      <c r="Y133" s="3">
        <v>5.7374854087851597E-2</v>
      </c>
      <c r="Z133" s="3">
        <v>5.6854044823487999E-2</v>
      </c>
      <c r="AA133" s="3">
        <v>5.6186126552815997E-2</v>
      </c>
      <c r="AB133" s="3">
        <v>5.5661574603534998E-2</v>
      </c>
      <c r="AC133" s="3">
        <v>5.5328773773525103E-2</v>
      </c>
      <c r="AD133" s="3">
        <v>5.4599486626605701E-2</v>
      </c>
      <c r="AE133" s="3">
        <v>5.4021973081647502E-2</v>
      </c>
      <c r="AF133" s="3">
        <v>5.3625939106387001E-2</v>
      </c>
      <c r="AG133" s="3">
        <v>5.2954566309915997E-2</v>
      </c>
      <c r="AH133" s="3">
        <v>5.2384608929604899E-2</v>
      </c>
      <c r="AI133" s="3">
        <v>5.2092144963219802E-2</v>
      </c>
      <c r="AJ133" s="3">
        <v>5.1743304009371202E-2</v>
      </c>
      <c r="AK133" s="3">
        <v>5.1529381399912602E-2</v>
      </c>
      <c r="AL133" s="3">
        <v>5.1324185686455998E-2</v>
      </c>
      <c r="AM133" s="3">
        <v>5.1144694167308102E-2</v>
      </c>
      <c r="AN133" s="3">
        <v>5.1343307441184899E-2</v>
      </c>
      <c r="AO133" s="3">
        <v>5.1612270277395102E-2</v>
      </c>
      <c r="AP133" s="3">
        <v>5.1833102357496302E-2</v>
      </c>
      <c r="AQ133" s="3">
        <v>5.2082204958802197E-2</v>
      </c>
      <c r="AR133" s="3">
        <v>5.25980825475807E-2</v>
      </c>
      <c r="AS133" s="3">
        <v>5.3157762931165697E-2</v>
      </c>
      <c r="AT133" s="3">
        <v>5.3691166395478301E-2</v>
      </c>
      <c r="AU133" s="3">
        <v>5.4334583913999798E-2</v>
      </c>
      <c r="AV133" s="3">
        <v>5.50388050997834E-2</v>
      </c>
      <c r="AW133" s="3">
        <v>5.5733532971771201E-2</v>
      </c>
      <c r="AX133" s="3">
        <v>5.63541598520007E-2</v>
      </c>
      <c r="AY133" s="3">
        <v>5.6964181849267201E-2</v>
      </c>
      <c r="AZ133" s="3">
        <v>5.7615133548671302E-2</v>
      </c>
      <c r="BA133" s="3">
        <v>5.8387521933690498E-2</v>
      </c>
      <c r="BB133" s="3">
        <v>5.8854420326524402E-2</v>
      </c>
      <c r="BC133" s="3">
        <v>5.9268702934313897E-2</v>
      </c>
      <c r="BD133" s="3">
        <v>6.0066136613912698E-2</v>
      </c>
      <c r="BE133" s="3">
        <v>6.0834518568004203E-2</v>
      </c>
      <c r="BF133" s="3">
        <v>6.13426475062216E-2</v>
      </c>
      <c r="BG133" s="3">
        <v>6.1757721260750902E-2</v>
      </c>
      <c r="BH133" s="3">
        <v>6.2533312880051303E-2</v>
      </c>
      <c r="BI133" s="3">
        <v>6.31615080262979E-2</v>
      </c>
      <c r="BJ133" s="3">
        <v>6.3564995085616E-2</v>
      </c>
      <c r="BK133" s="3">
        <v>6.4060744933422301E-2</v>
      </c>
      <c r="BL133" s="3">
        <v>6.4790406481294305E-2</v>
      </c>
      <c r="BM133" s="3">
        <v>6.4997733498162E-2</v>
      </c>
      <c r="BN133" s="3">
        <v>6.5228912806275102E-2</v>
      </c>
      <c r="BO133" s="3">
        <v>6.5508381364828602E-2</v>
      </c>
      <c r="BP133" s="3">
        <v>6.5651253858976605E-2</v>
      </c>
      <c r="BQ133" s="3">
        <v>6.5537404731501506E-2</v>
      </c>
      <c r="BR133" s="3">
        <v>6.5775608431053997E-2</v>
      </c>
      <c r="BS133" s="3">
        <v>6.54393083663245E-2</v>
      </c>
      <c r="BT133" s="3">
        <v>6.51986066386228E-2</v>
      </c>
      <c r="BU133" s="3">
        <v>6.4532355930682503E-2</v>
      </c>
      <c r="BV133" s="3">
        <v>6.3548481100589499E-2</v>
      </c>
      <c r="BW133" s="3">
        <v>6.2327327661474002E-2</v>
      </c>
      <c r="BX133" s="3">
        <v>6.0685889206274601E-2</v>
      </c>
      <c r="BY133" s="3">
        <v>5.8484125856655897E-2</v>
      </c>
      <c r="BZ133" s="3">
        <v>5.6360659226808302E-2</v>
      </c>
      <c r="CA133" s="3">
        <v>5.5574589904463997E-2</v>
      </c>
      <c r="CB133" s="3">
        <v>5.4943444386638597E-2</v>
      </c>
      <c r="CC133" s="3">
        <v>5.4419569842597201E-2</v>
      </c>
      <c r="CD133" s="3">
        <v>5.41751838037592E-2</v>
      </c>
      <c r="CE133" s="3">
        <v>5.3867960952137403E-2</v>
      </c>
      <c r="CF133" s="3">
        <v>5.3704578895687798E-2</v>
      </c>
      <c r="CG133" s="3">
        <v>5.3512856970445499E-2</v>
      </c>
      <c r="CH133" s="3">
        <v>5.3401345002044603E-2</v>
      </c>
      <c r="CI133" s="3">
        <v>5.3419947436457497E-2</v>
      </c>
      <c r="CJ133" s="3">
        <v>5.3392911729568601E-2</v>
      </c>
      <c r="CK133" s="3">
        <v>5.3481871530818501E-2</v>
      </c>
      <c r="CL133" s="3">
        <v>5.3675124249527403E-2</v>
      </c>
      <c r="CM133" s="3">
        <v>5.3812063623165401E-2</v>
      </c>
      <c r="CN133" s="3">
        <v>5.40296650570272E-2</v>
      </c>
      <c r="CO133" s="3">
        <v>5.4351668506332503E-2</v>
      </c>
      <c r="CP133" s="3">
        <v>5.5131080452162202E-2</v>
      </c>
      <c r="CQ133" s="3">
        <v>5.5547124228299397E-2</v>
      </c>
      <c r="CR133" s="3">
        <v>5.6050111339183799E-2</v>
      </c>
      <c r="CS133" s="3">
        <v>5.6769003327904702E-2</v>
      </c>
      <c r="CT133" s="3">
        <v>5.7530460715025898E-2</v>
      </c>
      <c r="CU133" s="3">
        <v>5.8174275394394799E-2</v>
      </c>
      <c r="CV133" s="3">
        <v>5.8498107945349501E-2</v>
      </c>
      <c r="CW133" s="3">
        <v>5.9002021711856499E-2</v>
      </c>
      <c r="CX133" s="3" t="s">
        <v>256</v>
      </c>
      <c r="CZ133" s="3" t="s">
        <v>323</v>
      </c>
    </row>
    <row r="134" spans="1:104" x14ac:dyDescent="0.2">
      <c r="A134" s="212" t="s">
        <v>332</v>
      </c>
      <c r="B134" s="3" t="s">
        <v>249</v>
      </c>
      <c r="C134" s="3" t="s">
        <v>333</v>
      </c>
      <c r="D134" s="3">
        <v>41281</v>
      </c>
      <c r="F134" s="3">
        <v>5.9119777553293E-2</v>
      </c>
      <c r="G134" s="3">
        <v>5.9468113317172701E-2</v>
      </c>
      <c r="H134" s="3">
        <v>5.97196649333612E-2</v>
      </c>
      <c r="I134" s="3">
        <v>5.9702957635731899E-2</v>
      </c>
      <c r="J134" s="3">
        <v>5.97120703711191E-2</v>
      </c>
      <c r="K134" s="3">
        <v>5.9586837685682903E-2</v>
      </c>
      <c r="L134" s="3">
        <v>5.9525209379309302E-2</v>
      </c>
      <c r="M134" s="3">
        <v>5.9301006203716103E-2</v>
      </c>
      <c r="N134" s="3">
        <v>5.91925992299773E-2</v>
      </c>
      <c r="O134" s="3">
        <v>5.8878648107196799E-2</v>
      </c>
      <c r="P134" s="3">
        <v>5.8553687301706202E-2</v>
      </c>
      <c r="Q134" s="3">
        <v>5.8344105843099903E-2</v>
      </c>
      <c r="R134" s="3">
        <v>5.80294093503586E-2</v>
      </c>
      <c r="S134" s="3">
        <v>5.7664960534826802E-2</v>
      </c>
      <c r="T134" s="3">
        <v>5.7035251231018297E-2</v>
      </c>
      <c r="U134" s="3">
        <v>5.6673339322518397E-2</v>
      </c>
      <c r="V134" s="3">
        <v>5.5705282987787499E-2</v>
      </c>
      <c r="W134" s="3">
        <v>5.5196071535360297E-2</v>
      </c>
      <c r="X134" s="3">
        <v>5.4305491074566899E-2</v>
      </c>
      <c r="Y134" s="3">
        <v>5.3370222334221402E-2</v>
      </c>
      <c r="Z134" s="3">
        <v>5.1992778646937701E-2</v>
      </c>
      <c r="AA134" s="3">
        <v>5.0809506799931799E-2</v>
      </c>
      <c r="AB134" s="3">
        <v>4.9552466403533203E-2</v>
      </c>
      <c r="AC134" s="3">
        <v>4.83742862263263E-2</v>
      </c>
      <c r="AD134" s="3">
        <v>4.6803876761457197E-2</v>
      </c>
      <c r="AE134" s="3">
        <v>4.55013399652896E-2</v>
      </c>
      <c r="AF134" s="3">
        <v>4.4533527341586401E-2</v>
      </c>
      <c r="AG134" s="3">
        <v>4.3950118497227901E-2</v>
      </c>
      <c r="AH134" s="3">
        <v>4.3613316171002801E-2</v>
      </c>
      <c r="AI134" s="3">
        <v>4.3561709588236602E-2</v>
      </c>
      <c r="AJ134" s="3">
        <v>4.4001742836681602E-2</v>
      </c>
      <c r="AK134" s="3">
        <v>4.4343962758078399E-2</v>
      </c>
      <c r="AL134" s="3">
        <v>4.47989173936061E-2</v>
      </c>
      <c r="AM134" s="3">
        <v>4.49687268597357E-2</v>
      </c>
      <c r="AN134" s="3">
        <v>4.53397348392824E-2</v>
      </c>
      <c r="AO134" s="3">
        <v>4.5891787258717599E-2</v>
      </c>
      <c r="AP134" s="3">
        <v>4.6365124040355102E-2</v>
      </c>
      <c r="AQ134" s="3">
        <v>4.6707147096989698E-2</v>
      </c>
      <c r="AR134" s="3">
        <v>4.7061016383597498E-2</v>
      </c>
      <c r="AS134" s="3">
        <v>4.76947605761988E-2</v>
      </c>
      <c r="AT134" s="3">
        <v>4.8246907588728398E-2</v>
      </c>
      <c r="AU134" s="3">
        <v>4.8777412148990999E-2</v>
      </c>
      <c r="AV134" s="3">
        <v>4.9365339331449598E-2</v>
      </c>
      <c r="AW134" s="3">
        <v>5.0003903751832501E-2</v>
      </c>
      <c r="AX134" s="3">
        <v>5.0759437367221001E-2</v>
      </c>
      <c r="AY134" s="3">
        <v>5.1177099950085701E-2</v>
      </c>
      <c r="AZ134" s="3">
        <v>5.1870790997432199E-2</v>
      </c>
      <c r="BA134" s="3">
        <v>5.25618091002387E-2</v>
      </c>
      <c r="BB134" s="3">
        <v>5.3251083053550502E-2</v>
      </c>
      <c r="BC134" s="3">
        <v>5.3713060254924699E-2</v>
      </c>
      <c r="BD134" s="3">
        <v>5.43637803400134E-2</v>
      </c>
      <c r="BE134" s="3">
        <v>5.4707897260450299E-2</v>
      </c>
      <c r="BF134" s="3">
        <v>5.5279076721357699E-2</v>
      </c>
      <c r="BG134" s="3">
        <v>5.5614290372144999E-2</v>
      </c>
      <c r="BH134" s="3">
        <v>5.6173039799832999E-2</v>
      </c>
      <c r="BI134" s="3">
        <v>5.6439601156140197E-2</v>
      </c>
      <c r="BJ134" s="3">
        <v>5.6656215033865101E-2</v>
      </c>
      <c r="BK134" s="3">
        <v>5.6918441583603999E-2</v>
      </c>
      <c r="BL134" s="3">
        <v>5.7281973132774E-2</v>
      </c>
      <c r="BM134" s="3">
        <v>5.7743899683636302E-2</v>
      </c>
      <c r="BN134" s="3">
        <v>5.7737274643707502E-2</v>
      </c>
      <c r="BO134" s="3">
        <v>5.7890840260440002E-2</v>
      </c>
      <c r="BP134" s="3">
        <v>5.7805189350426098E-2</v>
      </c>
      <c r="BQ134" s="3">
        <v>5.7759760897642502E-2</v>
      </c>
      <c r="BR134" s="3">
        <v>5.7512337177276399E-2</v>
      </c>
      <c r="BS134" s="3">
        <v>5.7224675547811701E-2</v>
      </c>
      <c r="BT134" s="3">
        <v>5.6780169270076002E-2</v>
      </c>
      <c r="BU134" s="3">
        <v>5.6253304109054901E-2</v>
      </c>
      <c r="BV134" s="3">
        <v>5.5710704212771897E-2</v>
      </c>
      <c r="BW134" s="3">
        <v>5.4670808342110702E-2</v>
      </c>
      <c r="BX134" s="3">
        <v>5.31523965538645E-2</v>
      </c>
      <c r="BY134" s="3">
        <v>5.1594407159735997E-2</v>
      </c>
      <c r="BZ134" s="3">
        <v>5.0845098381145003E-2</v>
      </c>
      <c r="CA134" s="3">
        <v>5.0195006870709803E-2</v>
      </c>
      <c r="CB134" s="3">
        <v>5.0049259542012101E-2</v>
      </c>
      <c r="CC134" s="3">
        <v>4.9882886935553497E-2</v>
      </c>
      <c r="CD134" s="3">
        <v>4.9952155276410101E-2</v>
      </c>
      <c r="CE134" s="3">
        <v>4.9995816379214603E-2</v>
      </c>
      <c r="CF134" s="3">
        <v>5.0209906042016798E-2</v>
      </c>
      <c r="CG134" s="3">
        <v>5.0340843084610003E-2</v>
      </c>
      <c r="CH134" s="3">
        <v>5.0520538511323501E-2</v>
      </c>
      <c r="CI134" s="3">
        <v>5.0891797978129399E-2</v>
      </c>
      <c r="CJ134" s="3">
        <v>5.11728901041291E-2</v>
      </c>
      <c r="CK134" s="3">
        <v>5.15373999850086E-2</v>
      </c>
      <c r="CL134" s="3">
        <v>5.2121084220527601E-2</v>
      </c>
      <c r="CM134" s="3">
        <v>5.2669036024199402E-2</v>
      </c>
      <c r="CN134" s="3">
        <v>5.3568928442603102E-2</v>
      </c>
      <c r="CO134" s="3">
        <v>5.4508505552014898E-2</v>
      </c>
      <c r="CP134" s="3">
        <v>5.5629833415369798E-2</v>
      </c>
      <c r="CQ134" s="3">
        <v>5.6622709387953801E-2</v>
      </c>
      <c r="CR134" s="3">
        <v>5.7714307113244698E-2</v>
      </c>
      <c r="CS134" s="3">
        <v>5.8957757720807601E-2</v>
      </c>
      <c r="CT134" s="3">
        <v>6.0376414770360397E-2</v>
      </c>
      <c r="CU134" s="3">
        <v>6.1307039889557297E-2</v>
      </c>
      <c r="CV134" s="3">
        <v>6.2304184212908897E-2</v>
      </c>
      <c r="CW134" s="3">
        <v>6.3197936579287795E-2</v>
      </c>
      <c r="CX134" s="3" t="s">
        <v>257</v>
      </c>
      <c r="CZ134" s="3" t="s">
        <v>323</v>
      </c>
    </row>
    <row r="135" spans="1:104" x14ac:dyDescent="0.2">
      <c r="A135" s="212" t="s">
        <v>332</v>
      </c>
      <c r="B135" s="3" t="s">
        <v>334</v>
      </c>
      <c r="C135" s="3" t="s">
        <v>333</v>
      </c>
      <c r="D135" s="3">
        <v>41281</v>
      </c>
      <c r="F135" s="3">
        <v>5.9119777553293E-2</v>
      </c>
      <c r="G135" s="3">
        <v>5.9468113317172701E-2</v>
      </c>
      <c r="H135" s="3">
        <v>5.97196649333612E-2</v>
      </c>
      <c r="I135" s="3">
        <v>5.9702957635731899E-2</v>
      </c>
      <c r="J135" s="3">
        <v>5.97120703711191E-2</v>
      </c>
      <c r="K135" s="3">
        <v>5.9586837685682903E-2</v>
      </c>
      <c r="L135" s="3">
        <v>5.9525209379309302E-2</v>
      </c>
      <c r="M135" s="3">
        <v>5.9301006203716103E-2</v>
      </c>
      <c r="N135" s="3">
        <v>5.91925992299773E-2</v>
      </c>
      <c r="O135" s="3">
        <v>5.8878648107196799E-2</v>
      </c>
      <c r="P135" s="3">
        <v>5.8553687301706202E-2</v>
      </c>
      <c r="Q135" s="3">
        <v>5.8344105843099903E-2</v>
      </c>
      <c r="R135" s="3">
        <v>5.80294093503586E-2</v>
      </c>
      <c r="S135" s="3">
        <v>5.7664960534826802E-2</v>
      </c>
      <c r="T135" s="3">
        <v>5.7035251231018297E-2</v>
      </c>
      <c r="U135" s="3">
        <v>5.6673339322518397E-2</v>
      </c>
      <c r="V135" s="3">
        <v>5.5705282987787499E-2</v>
      </c>
      <c r="W135" s="3">
        <v>5.5196071535360297E-2</v>
      </c>
      <c r="X135" s="3">
        <v>5.4305491074566899E-2</v>
      </c>
      <c r="Y135" s="3">
        <v>5.3370222334221402E-2</v>
      </c>
      <c r="Z135" s="3">
        <v>5.1992778646937701E-2</v>
      </c>
      <c r="AA135" s="3">
        <v>5.0809506799931799E-2</v>
      </c>
      <c r="AB135" s="3">
        <v>4.9552466403533203E-2</v>
      </c>
      <c r="AC135" s="3">
        <v>4.83742862263263E-2</v>
      </c>
      <c r="AD135" s="3">
        <v>4.6803876761457197E-2</v>
      </c>
      <c r="AE135" s="3">
        <v>4.55013399652896E-2</v>
      </c>
      <c r="AF135" s="3">
        <v>4.4533527341586401E-2</v>
      </c>
      <c r="AG135" s="3">
        <v>4.3950118497227901E-2</v>
      </c>
      <c r="AH135" s="3">
        <v>4.3613316171002801E-2</v>
      </c>
      <c r="AI135" s="3">
        <v>4.3561709588236602E-2</v>
      </c>
      <c r="AJ135" s="3">
        <v>4.4001742836681602E-2</v>
      </c>
      <c r="AK135" s="3">
        <v>4.4343962758078399E-2</v>
      </c>
      <c r="AL135" s="3">
        <v>4.47989173936061E-2</v>
      </c>
      <c r="AM135" s="3">
        <v>4.49687268597357E-2</v>
      </c>
      <c r="AN135" s="3">
        <v>4.53397348392824E-2</v>
      </c>
      <c r="AO135" s="3">
        <v>4.5891787258717599E-2</v>
      </c>
      <c r="AP135" s="3">
        <v>4.6365124040355102E-2</v>
      </c>
      <c r="AQ135" s="3">
        <v>4.6707147096989698E-2</v>
      </c>
      <c r="AR135" s="3">
        <v>4.7061016383597498E-2</v>
      </c>
      <c r="AS135" s="3">
        <v>4.76947605761988E-2</v>
      </c>
      <c r="AT135" s="3">
        <v>4.8246907588728398E-2</v>
      </c>
      <c r="AU135" s="3">
        <v>4.8777412148990999E-2</v>
      </c>
      <c r="AV135" s="3">
        <v>4.9365339331449598E-2</v>
      </c>
      <c r="AW135" s="3">
        <v>5.0003903751832501E-2</v>
      </c>
      <c r="AX135" s="3">
        <v>5.0759437367221001E-2</v>
      </c>
      <c r="AY135" s="3">
        <v>5.1177099950085701E-2</v>
      </c>
      <c r="AZ135" s="3">
        <v>5.1870790997432199E-2</v>
      </c>
      <c r="BA135" s="3">
        <v>5.25618091002387E-2</v>
      </c>
      <c r="BB135" s="3">
        <v>5.3251083053550502E-2</v>
      </c>
      <c r="BC135" s="3">
        <v>5.3713060254924699E-2</v>
      </c>
      <c r="BD135" s="3">
        <v>5.43637803400134E-2</v>
      </c>
      <c r="BE135" s="3">
        <v>5.4707897260450299E-2</v>
      </c>
      <c r="BF135" s="3">
        <v>5.5279076721357699E-2</v>
      </c>
      <c r="BG135" s="3">
        <v>5.5614290372144999E-2</v>
      </c>
      <c r="BH135" s="3">
        <v>5.6173039799832999E-2</v>
      </c>
      <c r="BI135" s="3">
        <v>5.6439601156140197E-2</v>
      </c>
      <c r="BJ135" s="3">
        <v>5.6656215033865101E-2</v>
      </c>
      <c r="BK135" s="3">
        <v>5.6918441583603999E-2</v>
      </c>
      <c r="BL135" s="3">
        <v>5.7281973132774E-2</v>
      </c>
      <c r="BM135" s="3">
        <v>5.7743899683636302E-2</v>
      </c>
      <c r="BN135" s="3">
        <v>5.7737274643707502E-2</v>
      </c>
      <c r="BO135" s="3">
        <v>5.7890840260440002E-2</v>
      </c>
      <c r="BP135" s="3">
        <v>5.7805189350426098E-2</v>
      </c>
      <c r="BQ135" s="3">
        <v>5.7759760897642502E-2</v>
      </c>
      <c r="BR135" s="3">
        <v>5.7512337177276399E-2</v>
      </c>
      <c r="BS135" s="3">
        <v>5.7224675547811701E-2</v>
      </c>
      <c r="BT135" s="3">
        <v>5.6780169270076002E-2</v>
      </c>
      <c r="BU135" s="3">
        <v>5.6253304109054901E-2</v>
      </c>
      <c r="BV135" s="3">
        <v>5.5710704212771897E-2</v>
      </c>
      <c r="BW135" s="3">
        <v>5.4670808342110702E-2</v>
      </c>
      <c r="BX135" s="3">
        <v>5.31523965538645E-2</v>
      </c>
      <c r="BY135" s="3">
        <v>5.1594407159735997E-2</v>
      </c>
      <c r="BZ135" s="3">
        <v>5.0845098381145003E-2</v>
      </c>
      <c r="CA135" s="3">
        <v>5.0195006870709803E-2</v>
      </c>
      <c r="CB135" s="3">
        <v>5.0049259542012101E-2</v>
      </c>
      <c r="CC135" s="3">
        <v>4.9882886935553497E-2</v>
      </c>
      <c r="CD135" s="3">
        <v>4.9952155276410101E-2</v>
      </c>
      <c r="CE135" s="3">
        <v>4.9995816379214603E-2</v>
      </c>
      <c r="CF135" s="3">
        <v>5.0209906042016798E-2</v>
      </c>
      <c r="CG135" s="3">
        <v>5.0340843084610003E-2</v>
      </c>
      <c r="CH135" s="3">
        <v>5.0520538511323501E-2</v>
      </c>
      <c r="CI135" s="3">
        <v>5.0891797978129399E-2</v>
      </c>
      <c r="CJ135" s="3">
        <v>5.11728901041291E-2</v>
      </c>
      <c r="CK135" s="3">
        <v>5.15373999850086E-2</v>
      </c>
      <c r="CL135" s="3">
        <v>5.2121084220527601E-2</v>
      </c>
      <c r="CM135" s="3">
        <v>5.2669036024199402E-2</v>
      </c>
      <c r="CN135" s="3">
        <v>5.3568928442603102E-2</v>
      </c>
      <c r="CO135" s="3">
        <v>5.4508505552014898E-2</v>
      </c>
      <c r="CP135" s="3">
        <v>5.5629833415369798E-2</v>
      </c>
      <c r="CQ135" s="3">
        <v>5.6622709387953801E-2</v>
      </c>
      <c r="CR135" s="3">
        <v>5.7714307113244698E-2</v>
      </c>
      <c r="CS135" s="3">
        <v>5.8957757720807601E-2</v>
      </c>
      <c r="CT135" s="3">
        <v>6.0376414770360397E-2</v>
      </c>
      <c r="CU135" s="3">
        <v>6.1307039889557297E-2</v>
      </c>
      <c r="CV135" s="3">
        <v>6.2304184212908897E-2</v>
      </c>
      <c r="CW135" s="3">
        <v>6.3197936579287795E-2</v>
      </c>
      <c r="CX135" s="3" t="s">
        <v>257</v>
      </c>
      <c r="CZ135" s="3" t="s">
        <v>323</v>
      </c>
    </row>
    <row r="136" spans="1:104" x14ac:dyDescent="0.2">
      <c r="A136" s="212" t="s">
        <v>332</v>
      </c>
      <c r="B136" s="3" t="s">
        <v>249</v>
      </c>
      <c r="C136" s="3" t="s">
        <v>333</v>
      </c>
      <c r="D136" s="3">
        <v>41282</v>
      </c>
      <c r="F136" s="3">
        <v>6.4384557094595701E-2</v>
      </c>
      <c r="G136" s="3">
        <v>6.5036221959265006E-2</v>
      </c>
      <c r="H136" s="3">
        <v>6.5600856899958898E-2</v>
      </c>
      <c r="I136" s="3">
        <v>6.6413351014917105E-2</v>
      </c>
      <c r="J136" s="3">
        <v>6.6848655795036196E-2</v>
      </c>
      <c r="K136" s="3">
        <v>6.7158375902303405E-2</v>
      </c>
      <c r="L136" s="3">
        <v>6.7497311866370105E-2</v>
      </c>
      <c r="M136" s="3">
        <v>6.7838265066872003E-2</v>
      </c>
      <c r="N136" s="3">
        <v>6.7899526710283195E-2</v>
      </c>
      <c r="O136" s="3">
        <v>6.7999296360485004E-2</v>
      </c>
      <c r="P136" s="3">
        <v>6.8423227942212603E-2</v>
      </c>
      <c r="Q136" s="3">
        <v>6.8433345922149003E-2</v>
      </c>
      <c r="R136" s="3">
        <v>6.83153581904897E-2</v>
      </c>
      <c r="S136" s="3">
        <v>6.8081644506171504E-2</v>
      </c>
      <c r="T136" s="3">
        <v>6.8071157733859397E-2</v>
      </c>
      <c r="U136" s="3">
        <v>6.7782111678259496E-2</v>
      </c>
      <c r="V136" s="3">
        <v>6.7219550274787807E-2</v>
      </c>
      <c r="W136" s="3">
        <v>6.6597343724271299E-2</v>
      </c>
      <c r="X136" s="3">
        <v>6.5839102203901795E-2</v>
      </c>
      <c r="Y136" s="3">
        <v>6.50449876503017E-2</v>
      </c>
      <c r="Z136" s="3">
        <v>6.3019813356614302E-2</v>
      </c>
      <c r="AA136" s="3">
        <v>6.1966417941445598E-2</v>
      </c>
      <c r="AB136" s="3">
        <v>6.03446617258213E-2</v>
      </c>
      <c r="AC136" s="3">
        <v>5.8794189681671299E-2</v>
      </c>
      <c r="AD136" s="3">
        <v>5.6425220970005401E-2</v>
      </c>
      <c r="AE136" s="3">
        <v>5.4630289417514702E-2</v>
      </c>
      <c r="AF136" s="3">
        <v>5.34363632903141E-2</v>
      </c>
      <c r="AG136" s="3">
        <v>5.2619954920198497E-2</v>
      </c>
      <c r="AH136" s="3">
        <v>5.1891802484631301E-2</v>
      </c>
      <c r="AI136" s="3">
        <v>5.1848692211101201E-2</v>
      </c>
      <c r="AJ136" s="3">
        <v>5.2387522553001997E-2</v>
      </c>
      <c r="AK136" s="3">
        <v>5.3010743697899203E-2</v>
      </c>
      <c r="AL136" s="3">
        <v>5.3267832534862398E-2</v>
      </c>
      <c r="AM136" s="3">
        <v>5.3432342278553098E-2</v>
      </c>
      <c r="AN136" s="3">
        <v>5.3651276210131701E-2</v>
      </c>
      <c r="AO136" s="3">
        <v>5.3570324720314401E-2</v>
      </c>
      <c r="AP136" s="3">
        <v>5.3578986790463197E-2</v>
      </c>
      <c r="AQ136" s="3">
        <v>5.3658997120438298E-2</v>
      </c>
      <c r="AR136" s="3">
        <v>5.3612005920746601E-2</v>
      </c>
      <c r="AS136" s="3">
        <v>5.3532525520392699E-2</v>
      </c>
      <c r="AT136" s="3">
        <v>5.32329465717961E-2</v>
      </c>
      <c r="AU136" s="3">
        <v>5.3145481307108999E-2</v>
      </c>
      <c r="AV136" s="3">
        <v>5.3005661239559E-2</v>
      </c>
      <c r="AW136" s="3">
        <v>5.3042239210244299E-2</v>
      </c>
      <c r="AX136" s="3">
        <v>5.2916280476368399E-2</v>
      </c>
      <c r="AY136" s="3">
        <v>5.3032142256575397E-2</v>
      </c>
      <c r="AZ136" s="3">
        <v>5.3145507419881298E-2</v>
      </c>
      <c r="BA136" s="3">
        <v>5.3219875744311397E-2</v>
      </c>
      <c r="BB136" s="3">
        <v>5.31873510271859E-2</v>
      </c>
      <c r="BC136" s="3">
        <v>5.3321187609938897E-2</v>
      </c>
      <c r="BD136" s="3">
        <v>5.3446517755860602E-2</v>
      </c>
      <c r="BE136" s="3">
        <v>5.3560474652026097E-2</v>
      </c>
      <c r="BF136" s="3">
        <v>5.3438637306351601E-2</v>
      </c>
      <c r="BG136" s="3">
        <v>5.35908680743118E-2</v>
      </c>
      <c r="BH136" s="3">
        <v>5.3694422570477199E-2</v>
      </c>
      <c r="BI136" s="3">
        <v>5.3939778715714599E-2</v>
      </c>
      <c r="BJ136" s="3">
        <v>5.4039896945770702E-2</v>
      </c>
      <c r="BK136" s="3">
        <v>5.4245771692667498E-2</v>
      </c>
      <c r="BL136" s="3">
        <v>5.4431181953128599E-2</v>
      </c>
      <c r="BM136" s="3">
        <v>5.44805479079234E-2</v>
      </c>
      <c r="BN136" s="3">
        <v>5.4551386445777603E-2</v>
      </c>
      <c r="BO136" s="3">
        <v>5.4459938563287798E-2</v>
      </c>
      <c r="BP136" s="3">
        <v>5.45723495246353E-2</v>
      </c>
      <c r="BQ136" s="3">
        <v>5.4321600604593803E-2</v>
      </c>
      <c r="BR136" s="3">
        <v>5.4163706795434398E-2</v>
      </c>
      <c r="BS136" s="3">
        <v>5.3906970423621699E-2</v>
      </c>
      <c r="BT136" s="3">
        <v>5.3385718563578703E-2</v>
      </c>
      <c r="BU136" s="3">
        <v>5.4173281619947097E-2</v>
      </c>
      <c r="BV136" s="3">
        <v>5.3653838162939803E-2</v>
      </c>
      <c r="BW136" s="3">
        <v>5.2674702938474198E-2</v>
      </c>
      <c r="BX136" s="3">
        <v>5.1741120225522297E-2</v>
      </c>
      <c r="BY136" s="3">
        <v>5.1061495339713603E-2</v>
      </c>
      <c r="BZ136" s="3">
        <v>5.0874527095607303E-2</v>
      </c>
      <c r="CA136" s="3">
        <v>5.0574006479752402E-2</v>
      </c>
      <c r="CB136" s="3">
        <v>5.0648751202929901E-2</v>
      </c>
      <c r="CC136" s="3">
        <v>5.0759437367221001E-2</v>
      </c>
      <c r="CD136" s="3">
        <v>5.1144573942120901E-2</v>
      </c>
      <c r="CE136" s="3">
        <v>5.1307560799781E-2</v>
      </c>
      <c r="CF136" s="3">
        <v>5.1574453435551698E-2</v>
      </c>
      <c r="CG136" s="3">
        <v>5.1915980730020898E-2</v>
      </c>
      <c r="CH136" s="3">
        <v>5.2174485177485297E-2</v>
      </c>
      <c r="CI136" s="3">
        <v>5.2361415442903798E-2</v>
      </c>
      <c r="CJ136" s="3">
        <v>5.2854205300573602E-2</v>
      </c>
      <c r="CK136" s="3">
        <v>5.3482926449122697E-2</v>
      </c>
      <c r="CL136" s="3">
        <v>5.4083585793279501E-2</v>
      </c>
      <c r="CM136" s="3">
        <v>5.4885362131295502E-2</v>
      </c>
      <c r="CN136" s="3">
        <v>5.5737668140789003E-2</v>
      </c>
      <c r="CO136" s="3">
        <v>5.6806651296971301E-2</v>
      </c>
      <c r="CP136" s="3">
        <v>5.7906508732416498E-2</v>
      </c>
      <c r="CQ136" s="3">
        <v>5.9028116721453701E-2</v>
      </c>
      <c r="CR136" s="3">
        <v>6.0383964786153502E-2</v>
      </c>
      <c r="CS136" s="3">
        <v>6.1573842299550999E-2</v>
      </c>
      <c r="CT136" s="3">
        <v>6.2988993215928393E-2</v>
      </c>
      <c r="CU136" s="3">
        <v>6.4148100823638393E-2</v>
      </c>
      <c r="CV136" s="3">
        <v>6.5410673963073804E-2</v>
      </c>
      <c r="CW136" s="3">
        <v>6.6644284662029901E-2</v>
      </c>
      <c r="CX136" s="3" t="s">
        <v>258</v>
      </c>
      <c r="CZ136" s="3" t="s">
        <v>323</v>
      </c>
    </row>
    <row r="137" spans="1:104" x14ac:dyDescent="0.2">
      <c r="A137" s="212" t="s">
        <v>332</v>
      </c>
      <c r="B137" s="3" t="s">
        <v>334</v>
      </c>
      <c r="C137" s="3" t="s">
        <v>333</v>
      </c>
      <c r="D137" s="3">
        <v>41282</v>
      </c>
      <c r="F137" s="3">
        <v>6.4384557094595701E-2</v>
      </c>
      <c r="G137" s="3">
        <v>6.5036221959265006E-2</v>
      </c>
      <c r="H137" s="3">
        <v>6.5600856899958898E-2</v>
      </c>
      <c r="I137" s="3">
        <v>6.6413351014917105E-2</v>
      </c>
      <c r="J137" s="3">
        <v>6.6848655795036196E-2</v>
      </c>
      <c r="K137" s="3">
        <v>6.7158375902303405E-2</v>
      </c>
      <c r="L137" s="3">
        <v>6.7497311866370105E-2</v>
      </c>
      <c r="M137" s="3">
        <v>6.7838265066872003E-2</v>
      </c>
      <c r="N137" s="3">
        <v>6.7899526710283195E-2</v>
      </c>
      <c r="O137" s="3">
        <v>6.7999296360485004E-2</v>
      </c>
      <c r="P137" s="3">
        <v>6.8423227942212603E-2</v>
      </c>
      <c r="Q137" s="3">
        <v>6.8433345922149003E-2</v>
      </c>
      <c r="R137" s="3">
        <v>6.83153581904897E-2</v>
      </c>
      <c r="S137" s="3">
        <v>6.8081644506171504E-2</v>
      </c>
      <c r="T137" s="3">
        <v>6.8071157733859397E-2</v>
      </c>
      <c r="U137" s="3">
        <v>6.7782111678259496E-2</v>
      </c>
      <c r="V137" s="3">
        <v>6.7219550274787807E-2</v>
      </c>
      <c r="W137" s="3">
        <v>6.6597343724271299E-2</v>
      </c>
      <c r="X137" s="3">
        <v>6.5839102203901795E-2</v>
      </c>
      <c r="Y137" s="3">
        <v>6.50449876503017E-2</v>
      </c>
      <c r="Z137" s="3">
        <v>6.3019813356614302E-2</v>
      </c>
      <c r="AA137" s="3">
        <v>6.1966417941445598E-2</v>
      </c>
      <c r="AB137" s="3">
        <v>6.03446617258213E-2</v>
      </c>
      <c r="AC137" s="3">
        <v>5.8794189681671299E-2</v>
      </c>
      <c r="AD137" s="3">
        <v>5.6425220970005401E-2</v>
      </c>
      <c r="AE137" s="3">
        <v>5.4630289417514702E-2</v>
      </c>
      <c r="AF137" s="3">
        <v>5.34363632903141E-2</v>
      </c>
      <c r="AG137" s="3">
        <v>5.2619954920198497E-2</v>
      </c>
      <c r="AH137" s="3">
        <v>5.1891802484631301E-2</v>
      </c>
      <c r="AI137" s="3">
        <v>5.1848692211101201E-2</v>
      </c>
      <c r="AJ137" s="3">
        <v>5.2387522553001997E-2</v>
      </c>
      <c r="AK137" s="3">
        <v>5.3010743697899203E-2</v>
      </c>
      <c r="AL137" s="3">
        <v>5.3267832534862398E-2</v>
      </c>
      <c r="AM137" s="3">
        <v>5.3432342278553098E-2</v>
      </c>
      <c r="AN137" s="3">
        <v>5.3651276210131701E-2</v>
      </c>
      <c r="AO137" s="3">
        <v>5.3570324720314401E-2</v>
      </c>
      <c r="AP137" s="3">
        <v>5.3578986790463197E-2</v>
      </c>
      <c r="AQ137" s="3">
        <v>5.3658997120438298E-2</v>
      </c>
      <c r="AR137" s="3">
        <v>5.3612005920746601E-2</v>
      </c>
      <c r="AS137" s="3">
        <v>5.3532525520392699E-2</v>
      </c>
      <c r="AT137" s="3">
        <v>5.32329465717961E-2</v>
      </c>
      <c r="AU137" s="3">
        <v>5.3145481307108999E-2</v>
      </c>
      <c r="AV137" s="3">
        <v>5.3005661239559E-2</v>
      </c>
      <c r="AW137" s="3">
        <v>5.3042239210244299E-2</v>
      </c>
      <c r="AX137" s="3">
        <v>5.2916280476368399E-2</v>
      </c>
      <c r="AY137" s="3">
        <v>5.3032142256575397E-2</v>
      </c>
      <c r="AZ137" s="3">
        <v>5.3145507419881298E-2</v>
      </c>
      <c r="BA137" s="3">
        <v>5.3219875744311397E-2</v>
      </c>
      <c r="BB137" s="3">
        <v>5.31873510271859E-2</v>
      </c>
      <c r="BC137" s="3">
        <v>5.3321187609938897E-2</v>
      </c>
      <c r="BD137" s="3">
        <v>5.3446517755860602E-2</v>
      </c>
      <c r="BE137" s="3">
        <v>5.3560474652026097E-2</v>
      </c>
      <c r="BF137" s="3">
        <v>5.3438637306351601E-2</v>
      </c>
      <c r="BG137" s="3">
        <v>5.35908680743118E-2</v>
      </c>
      <c r="BH137" s="3">
        <v>5.3694422570477199E-2</v>
      </c>
      <c r="BI137" s="3">
        <v>5.3939778715714599E-2</v>
      </c>
      <c r="BJ137" s="3">
        <v>5.4039896945770702E-2</v>
      </c>
      <c r="BK137" s="3">
        <v>5.4245771692667498E-2</v>
      </c>
      <c r="BL137" s="3">
        <v>5.4431181953128599E-2</v>
      </c>
      <c r="BM137" s="3">
        <v>5.44805479079234E-2</v>
      </c>
      <c r="BN137" s="3">
        <v>5.4551386445777603E-2</v>
      </c>
      <c r="BO137" s="3">
        <v>5.4459938563287798E-2</v>
      </c>
      <c r="BP137" s="3">
        <v>5.45723495246353E-2</v>
      </c>
      <c r="BQ137" s="3">
        <v>5.4321600604593803E-2</v>
      </c>
      <c r="BR137" s="3">
        <v>5.4163706795434398E-2</v>
      </c>
      <c r="BS137" s="3">
        <v>5.3906970423621699E-2</v>
      </c>
      <c r="BT137" s="3">
        <v>5.3385718563578703E-2</v>
      </c>
      <c r="BU137" s="3">
        <v>5.4173281619947097E-2</v>
      </c>
      <c r="BV137" s="3">
        <v>5.3653838162939803E-2</v>
      </c>
      <c r="BW137" s="3">
        <v>5.2674702938474198E-2</v>
      </c>
      <c r="BX137" s="3">
        <v>5.1741120225522297E-2</v>
      </c>
      <c r="BY137" s="3">
        <v>5.1061495339713603E-2</v>
      </c>
      <c r="BZ137" s="3">
        <v>5.0874527095607303E-2</v>
      </c>
      <c r="CA137" s="3">
        <v>5.0574006479752402E-2</v>
      </c>
      <c r="CB137" s="3">
        <v>5.0648751202929901E-2</v>
      </c>
      <c r="CC137" s="3">
        <v>5.0759437367221001E-2</v>
      </c>
      <c r="CD137" s="3">
        <v>5.1144573942120901E-2</v>
      </c>
      <c r="CE137" s="3">
        <v>5.1307560799781E-2</v>
      </c>
      <c r="CF137" s="3">
        <v>5.1574453435551698E-2</v>
      </c>
      <c r="CG137" s="3">
        <v>5.1915980730020898E-2</v>
      </c>
      <c r="CH137" s="3">
        <v>5.2174485177485297E-2</v>
      </c>
      <c r="CI137" s="3">
        <v>5.2361415442903798E-2</v>
      </c>
      <c r="CJ137" s="3">
        <v>5.2854205300573602E-2</v>
      </c>
      <c r="CK137" s="3">
        <v>5.3482926449122697E-2</v>
      </c>
      <c r="CL137" s="3">
        <v>5.4083585793279501E-2</v>
      </c>
      <c r="CM137" s="3">
        <v>5.4885362131295502E-2</v>
      </c>
      <c r="CN137" s="3">
        <v>5.5737668140789003E-2</v>
      </c>
      <c r="CO137" s="3">
        <v>5.6806651296971301E-2</v>
      </c>
      <c r="CP137" s="3">
        <v>5.7906508732416498E-2</v>
      </c>
      <c r="CQ137" s="3">
        <v>5.9028116721453701E-2</v>
      </c>
      <c r="CR137" s="3">
        <v>6.0383964786153502E-2</v>
      </c>
      <c r="CS137" s="3">
        <v>6.1573842299550999E-2</v>
      </c>
      <c r="CT137" s="3">
        <v>6.2988993215928393E-2</v>
      </c>
      <c r="CU137" s="3">
        <v>6.4148100823638393E-2</v>
      </c>
      <c r="CV137" s="3">
        <v>6.5410673963073804E-2</v>
      </c>
      <c r="CW137" s="3">
        <v>6.6644284662029901E-2</v>
      </c>
      <c r="CX137" s="3" t="s">
        <v>258</v>
      </c>
      <c r="CZ137" s="3" t="s">
        <v>323</v>
      </c>
    </row>
    <row r="138" spans="1:104" x14ac:dyDescent="0.2">
      <c r="A138" s="212" t="s">
        <v>332</v>
      </c>
      <c r="B138" s="3" t="s">
        <v>249</v>
      </c>
      <c r="C138" s="3" t="s">
        <v>333</v>
      </c>
      <c r="D138" s="3">
        <v>41283</v>
      </c>
      <c r="F138" s="3">
        <v>6.7511351129713196E-2</v>
      </c>
      <c r="G138" s="3">
        <v>6.8666376932450895E-2</v>
      </c>
      <c r="H138" s="3">
        <v>6.9153934762257702E-2</v>
      </c>
      <c r="I138" s="3">
        <v>7.0002057306410501E-2</v>
      </c>
      <c r="J138" s="3">
        <v>7.0753430572855006E-2</v>
      </c>
      <c r="K138" s="3">
        <v>7.1272975195510999E-2</v>
      </c>
      <c r="L138" s="3">
        <v>7.1610055252758903E-2</v>
      </c>
      <c r="M138" s="3">
        <v>7.2055666927330994E-2</v>
      </c>
      <c r="N138" s="3">
        <v>7.2365643431483107E-2</v>
      </c>
      <c r="O138" s="3">
        <v>7.2355178150185107E-2</v>
      </c>
      <c r="P138" s="3">
        <v>7.25911281844136E-2</v>
      </c>
      <c r="Q138" s="3">
        <v>7.2575212266113701E-2</v>
      </c>
      <c r="R138" s="3">
        <v>7.2611176358702303E-2</v>
      </c>
      <c r="S138" s="3">
        <v>7.2651775487662107E-2</v>
      </c>
      <c r="T138" s="3">
        <v>7.2463215237321202E-2</v>
      </c>
      <c r="U138" s="3">
        <v>7.2450145472372399E-2</v>
      </c>
      <c r="V138" s="3">
        <v>7.2080484373787099E-2</v>
      </c>
      <c r="W138" s="3">
        <v>7.1071056794902498E-2</v>
      </c>
      <c r="X138" s="3">
        <v>7.0528414999979097E-2</v>
      </c>
      <c r="Y138" s="3">
        <v>6.9823064892913497E-2</v>
      </c>
      <c r="Z138" s="3">
        <v>6.81715868281009E-2</v>
      </c>
      <c r="AA138" s="3">
        <v>6.6536941000757896E-2</v>
      </c>
      <c r="AB138" s="3">
        <v>6.4896438346912402E-2</v>
      </c>
      <c r="AC138" s="3">
        <v>6.3320574276962596E-2</v>
      </c>
      <c r="AD138" s="3">
        <v>6.0568408097734797E-2</v>
      </c>
      <c r="AE138" s="3">
        <v>5.8562702192483301E-2</v>
      </c>
      <c r="AF138" s="3">
        <v>5.7212263778535201E-2</v>
      </c>
      <c r="AG138" s="3">
        <v>5.6221949110418702E-2</v>
      </c>
      <c r="AH138" s="3">
        <v>5.53843574113565E-2</v>
      </c>
      <c r="AI138" s="3">
        <v>5.5194747486150497E-2</v>
      </c>
      <c r="AJ138" s="3">
        <v>5.5740245726688099E-2</v>
      </c>
      <c r="AK138" s="3">
        <v>5.61342432285298E-2</v>
      </c>
      <c r="AL138" s="3">
        <v>5.6241576637442503E-2</v>
      </c>
      <c r="AM138" s="3">
        <v>5.63644366433751E-2</v>
      </c>
      <c r="AN138" s="3">
        <v>5.6596091674967597E-2</v>
      </c>
      <c r="AO138" s="3">
        <v>5.6424729693083403E-2</v>
      </c>
      <c r="AP138" s="3">
        <v>5.6491069837759401E-2</v>
      </c>
      <c r="AQ138" s="3">
        <v>5.6214462242124702E-2</v>
      </c>
      <c r="AR138" s="3">
        <v>5.6092742208261097E-2</v>
      </c>
      <c r="AS138" s="3">
        <v>5.5850605223374199E-2</v>
      </c>
      <c r="AT138" s="3">
        <v>5.56038602036475E-2</v>
      </c>
      <c r="AU138" s="3">
        <v>5.5659934683284902E-2</v>
      </c>
      <c r="AV138" s="3">
        <v>5.5392645661816099E-2</v>
      </c>
      <c r="AW138" s="3">
        <v>5.5306673188252803E-2</v>
      </c>
      <c r="AX138" s="3">
        <v>5.5211208875553502E-2</v>
      </c>
      <c r="AY138" s="3">
        <v>5.5174553450422797E-2</v>
      </c>
      <c r="AZ138" s="3">
        <v>5.5076793191924801E-2</v>
      </c>
      <c r="BA138" s="3">
        <v>5.52466559886204E-2</v>
      </c>
      <c r="BB138" s="3">
        <v>5.5429697847124398E-2</v>
      </c>
      <c r="BC138" s="3">
        <v>5.53848236831605E-2</v>
      </c>
      <c r="BD138" s="3">
        <v>5.5390576408428399E-2</v>
      </c>
      <c r="BE138" s="3">
        <v>5.5424536061217403E-2</v>
      </c>
      <c r="BF138" s="3">
        <v>5.5523434829531801E-2</v>
      </c>
      <c r="BG138" s="3">
        <v>5.5406910844339498E-2</v>
      </c>
      <c r="BH138" s="3">
        <v>5.5590979644744201E-2</v>
      </c>
      <c r="BI138" s="3">
        <v>5.5786118825479097E-2</v>
      </c>
      <c r="BJ138" s="3">
        <v>5.6111755835864002E-2</v>
      </c>
      <c r="BK138" s="3">
        <v>5.6332121878214403E-2</v>
      </c>
      <c r="BL138" s="3">
        <v>5.6504450997714298E-2</v>
      </c>
      <c r="BM138" s="3">
        <v>5.67457380694898E-2</v>
      </c>
      <c r="BN138" s="3">
        <v>5.6824408507144597E-2</v>
      </c>
      <c r="BO138" s="3">
        <v>5.6796930051758801E-2</v>
      </c>
      <c r="BP138" s="3">
        <v>5.6941980930017802E-2</v>
      </c>
      <c r="BQ138" s="3">
        <v>5.6983305035548402E-2</v>
      </c>
      <c r="BR138" s="3">
        <v>5.68759843604753E-2</v>
      </c>
      <c r="BS138" s="3">
        <v>5.6813806491729499E-2</v>
      </c>
      <c r="BT138" s="3">
        <v>5.6563218322202E-2</v>
      </c>
      <c r="BU138" s="3">
        <v>5.6354102828389402E-2</v>
      </c>
      <c r="BV138" s="3">
        <v>5.6078106275366399E-2</v>
      </c>
      <c r="BW138" s="3">
        <v>5.5688885920434097E-2</v>
      </c>
      <c r="BX138" s="3">
        <v>5.4897913434621602E-2</v>
      </c>
      <c r="BY138" s="3">
        <v>5.40077716506897E-2</v>
      </c>
      <c r="BZ138" s="3">
        <v>5.3463139946319203E-2</v>
      </c>
      <c r="CA138" s="3">
        <v>5.3303396166245499E-2</v>
      </c>
      <c r="CB138" s="3">
        <v>5.3358659605424699E-2</v>
      </c>
      <c r="CC138" s="3">
        <v>5.3519242304542899E-2</v>
      </c>
      <c r="CD138" s="3">
        <v>5.3768149728947202E-2</v>
      </c>
      <c r="CE138" s="3">
        <v>5.4038808826768502E-2</v>
      </c>
      <c r="CF138" s="3">
        <v>5.4293219400957098E-2</v>
      </c>
      <c r="CG138" s="3">
        <v>5.4634379986455803E-2</v>
      </c>
      <c r="CH138" s="3">
        <v>5.5134119449239398E-2</v>
      </c>
      <c r="CI138" s="3">
        <v>5.5376684461072301E-2</v>
      </c>
      <c r="CJ138" s="3">
        <v>5.5756162573202601E-2</v>
      </c>
      <c r="CK138" s="3">
        <v>5.6163291329611703E-2</v>
      </c>
      <c r="CL138" s="3">
        <v>5.6842224685505198E-2</v>
      </c>
      <c r="CM138" s="3">
        <v>5.7679403764580098E-2</v>
      </c>
      <c r="CN138" s="3">
        <v>5.8718887136616299E-2</v>
      </c>
      <c r="CO138" s="3">
        <v>5.9740513797032699E-2</v>
      </c>
      <c r="CP138" s="3">
        <v>6.10454482934518E-2</v>
      </c>
      <c r="CQ138" s="3">
        <v>6.2242763770076898E-2</v>
      </c>
      <c r="CR138" s="3">
        <v>6.3711727915961594E-2</v>
      </c>
      <c r="CS138" s="3">
        <v>6.5143575373370302E-2</v>
      </c>
      <c r="CT138" s="3">
        <v>6.6612089639410399E-2</v>
      </c>
      <c r="CU138" s="3">
        <v>6.8103223943321106E-2</v>
      </c>
      <c r="CV138" s="3">
        <v>6.9235596733391497E-2</v>
      </c>
      <c r="CW138" s="3">
        <v>7.0282674665206005E-2</v>
      </c>
      <c r="CX138" s="3" t="s">
        <v>259</v>
      </c>
      <c r="CZ138" s="3" t="s">
        <v>323</v>
      </c>
    </row>
    <row r="139" spans="1:104" x14ac:dyDescent="0.2">
      <c r="A139" s="212" t="s">
        <v>332</v>
      </c>
      <c r="B139" s="3" t="s">
        <v>334</v>
      </c>
      <c r="C139" s="3" t="s">
        <v>333</v>
      </c>
      <c r="D139" s="3">
        <v>41283</v>
      </c>
      <c r="F139" s="3">
        <v>6.7511351129713196E-2</v>
      </c>
      <c r="G139" s="3">
        <v>6.8666376932450895E-2</v>
      </c>
      <c r="H139" s="3">
        <v>6.9153934762257702E-2</v>
      </c>
      <c r="I139" s="3">
        <v>7.0002057306410501E-2</v>
      </c>
      <c r="J139" s="3">
        <v>7.0753430572855006E-2</v>
      </c>
      <c r="K139" s="3">
        <v>7.1272975195510999E-2</v>
      </c>
      <c r="L139" s="3">
        <v>7.1610055252758903E-2</v>
      </c>
      <c r="M139" s="3">
        <v>7.2055666927330994E-2</v>
      </c>
      <c r="N139" s="3">
        <v>7.2365643431483107E-2</v>
      </c>
      <c r="O139" s="3">
        <v>7.2355178150185107E-2</v>
      </c>
      <c r="P139" s="3">
        <v>7.25911281844136E-2</v>
      </c>
      <c r="Q139" s="3">
        <v>7.2575212266113701E-2</v>
      </c>
      <c r="R139" s="3">
        <v>7.2611176358702303E-2</v>
      </c>
      <c r="S139" s="3">
        <v>7.2651775487662107E-2</v>
      </c>
      <c r="T139" s="3">
        <v>7.2463215237321202E-2</v>
      </c>
      <c r="U139" s="3">
        <v>7.2450145472372399E-2</v>
      </c>
      <c r="V139" s="3">
        <v>7.2080484373787099E-2</v>
      </c>
      <c r="W139" s="3">
        <v>7.1071056794902498E-2</v>
      </c>
      <c r="X139" s="3">
        <v>7.0528414999979097E-2</v>
      </c>
      <c r="Y139" s="3">
        <v>6.9823064892913497E-2</v>
      </c>
      <c r="Z139" s="3">
        <v>6.81715868281009E-2</v>
      </c>
      <c r="AA139" s="3">
        <v>6.6536941000757896E-2</v>
      </c>
      <c r="AB139" s="3">
        <v>6.4896438346912402E-2</v>
      </c>
      <c r="AC139" s="3">
        <v>6.3320574276962596E-2</v>
      </c>
      <c r="AD139" s="3">
        <v>6.0568408097734797E-2</v>
      </c>
      <c r="AE139" s="3">
        <v>5.8562702192483301E-2</v>
      </c>
      <c r="AF139" s="3">
        <v>5.7212263778535201E-2</v>
      </c>
      <c r="AG139" s="3">
        <v>5.6221949110418702E-2</v>
      </c>
      <c r="AH139" s="3">
        <v>5.53843574113565E-2</v>
      </c>
      <c r="AI139" s="3">
        <v>5.5194747486150497E-2</v>
      </c>
      <c r="AJ139" s="3">
        <v>5.5740245726688099E-2</v>
      </c>
      <c r="AK139" s="3">
        <v>5.61342432285298E-2</v>
      </c>
      <c r="AL139" s="3">
        <v>5.6241576637442503E-2</v>
      </c>
      <c r="AM139" s="3">
        <v>5.63644366433751E-2</v>
      </c>
      <c r="AN139" s="3">
        <v>5.6596091674967597E-2</v>
      </c>
      <c r="AO139" s="3">
        <v>5.6424729693083403E-2</v>
      </c>
      <c r="AP139" s="3">
        <v>5.6491069837759401E-2</v>
      </c>
      <c r="AQ139" s="3">
        <v>5.6214462242124702E-2</v>
      </c>
      <c r="AR139" s="3">
        <v>5.6092742208261097E-2</v>
      </c>
      <c r="AS139" s="3">
        <v>5.5850605223374199E-2</v>
      </c>
      <c r="AT139" s="3">
        <v>5.56038602036475E-2</v>
      </c>
      <c r="AU139" s="3">
        <v>5.5659934683284902E-2</v>
      </c>
      <c r="AV139" s="3">
        <v>5.5392645661816099E-2</v>
      </c>
      <c r="AW139" s="3">
        <v>5.5306673188252803E-2</v>
      </c>
      <c r="AX139" s="3">
        <v>5.5211208875553502E-2</v>
      </c>
      <c r="AY139" s="3">
        <v>5.5174553450422797E-2</v>
      </c>
      <c r="AZ139" s="3">
        <v>5.5076793191924801E-2</v>
      </c>
      <c r="BA139" s="3">
        <v>5.52466559886204E-2</v>
      </c>
      <c r="BB139" s="3">
        <v>5.5429697847124398E-2</v>
      </c>
      <c r="BC139" s="3">
        <v>5.53848236831605E-2</v>
      </c>
      <c r="BD139" s="3">
        <v>5.5390576408428399E-2</v>
      </c>
      <c r="BE139" s="3">
        <v>5.5424536061217403E-2</v>
      </c>
      <c r="BF139" s="3">
        <v>5.5523434829531801E-2</v>
      </c>
      <c r="BG139" s="3">
        <v>5.5406910844339498E-2</v>
      </c>
      <c r="BH139" s="3">
        <v>5.5590979644744201E-2</v>
      </c>
      <c r="BI139" s="3">
        <v>5.5786118825479097E-2</v>
      </c>
      <c r="BJ139" s="3">
        <v>5.6111755835864002E-2</v>
      </c>
      <c r="BK139" s="3">
        <v>5.6332121878214403E-2</v>
      </c>
      <c r="BL139" s="3">
        <v>5.6504450997714298E-2</v>
      </c>
      <c r="BM139" s="3">
        <v>5.67457380694898E-2</v>
      </c>
      <c r="BN139" s="3">
        <v>5.6824408507144597E-2</v>
      </c>
      <c r="BO139" s="3">
        <v>5.6796930051758801E-2</v>
      </c>
      <c r="BP139" s="3">
        <v>5.6941980930017802E-2</v>
      </c>
      <c r="BQ139" s="3">
        <v>5.6983305035548402E-2</v>
      </c>
      <c r="BR139" s="3">
        <v>5.68759843604753E-2</v>
      </c>
      <c r="BS139" s="3">
        <v>5.6813806491729499E-2</v>
      </c>
      <c r="BT139" s="3">
        <v>5.6563218322202E-2</v>
      </c>
      <c r="BU139" s="3">
        <v>5.6354102828389402E-2</v>
      </c>
      <c r="BV139" s="3">
        <v>5.6078106275366399E-2</v>
      </c>
      <c r="BW139" s="3">
        <v>5.5688885920434097E-2</v>
      </c>
      <c r="BX139" s="3">
        <v>5.4897913434621602E-2</v>
      </c>
      <c r="BY139" s="3">
        <v>5.40077716506897E-2</v>
      </c>
      <c r="BZ139" s="3">
        <v>5.3463139946319203E-2</v>
      </c>
      <c r="CA139" s="3">
        <v>5.3303396166245499E-2</v>
      </c>
      <c r="CB139" s="3">
        <v>5.3358659605424699E-2</v>
      </c>
      <c r="CC139" s="3">
        <v>5.3519242304542899E-2</v>
      </c>
      <c r="CD139" s="3">
        <v>5.3768149728947202E-2</v>
      </c>
      <c r="CE139" s="3">
        <v>5.4038808826768502E-2</v>
      </c>
      <c r="CF139" s="3">
        <v>5.4293219400957098E-2</v>
      </c>
      <c r="CG139" s="3">
        <v>5.4634379986455803E-2</v>
      </c>
      <c r="CH139" s="3">
        <v>5.5134119449239398E-2</v>
      </c>
      <c r="CI139" s="3">
        <v>5.5376684461072301E-2</v>
      </c>
      <c r="CJ139" s="3">
        <v>5.5756162573202601E-2</v>
      </c>
      <c r="CK139" s="3">
        <v>5.6163291329611703E-2</v>
      </c>
      <c r="CL139" s="3">
        <v>5.6842224685505198E-2</v>
      </c>
      <c r="CM139" s="3">
        <v>5.7679403764580098E-2</v>
      </c>
      <c r="CN139" s="3">
        <v>5.8718887136616299E-2</v>
      </c>
      <c r="CO139" s="3">
        <v>5.9740513797032699E-2</v>
      </c>
      <c r="CP139" s="3">
        <v>6.10454482934518E-2</v>
      </c>
      <c r="CQ139" s="3">
        <v>6.2242763770076898E-2</v>
      </c>
      <c r="CR139" s="3">
        <v>6.3711727915961594E-2</v>
      </c>
      <c r="CS139" s="3">
        <v>6.5143575373370302E-2</v>
      </c>
      <c r="CT139" s="3">
        <v>6.6612089639410399E-2</v>
      </c>
      <c r="CU139" s="3">
        <v>6.8103223943321106E-2</v>
      </c>
      <c r="CV139" s="3">
        <v>6.9235596733391497E-2</v>
      </c>
      <c r="CW139" s="3">
        <v>7.0282674665206005E-2</v>
      </c>
      <c r="CX139" s="3" t="s">
        <v>259</v>
      </c>
      <c r="CZ139" s="3" t="s">
        <v>323</v>
      </c>
    </row>
    <row r="140" spans="1:104" x14ac:dyDescent="0.2">
      <c r="A140" s="212" t="s">
        <v>332</v>
      </c>
      <c r="B140" s="3" t="s">
        <v>249</v>
      </c>
      <c r="C140" s="3" t="s">
        <v>333</v>
      </c>
      <c r="D140" s="3">
        <v>41284</v>
      </c>
      <c r="F140" s="3">
        <v>7.0989607617793604E-2</v>
      </c>
      <c r="G140" s="3">
        <v>7.1746289409128999E-2</v>
      </c>
      <c r="H140" s="3">
        <v>7.2820591296599804E-2</v>
      </c>
      <c r="I140" s="3">
        <v>7.3257752901328299E-2</v>
      </c>
      <c r="J140" s="3">
        <v>7.3891812006881899E-2</v>
      </c>
      <c r="K140" s="3">
        <v>7.4538394897089202E-2</v>
      </c>
      <c r="L140" s="3">
        <v>7.4946181959781394E-2</v>
      </c>
      <c r="M140" s="3">
        <v>7.5434362217448397E-2</v>
      </c>
      <c r="N140" s="3">
        <v>7.5686974615070804E-2</v>
      </c>
      <c r="O140" s="3">
        <v>7.6183534583389098E-2</v>
      </c>
      <c r="P140" s="3">
        <v>7.6295713909184104E-2</v>
      </c>
      <c r="Q140" s="3">
        <v>7.6429963188767505E-2</v>
      </c>
      <c r="R140" s="3">
        <v>7.6349089525494296E-2</v>
      </c>
      <c r="S140" s="3">
        <v>7.6441529425308699E-2</v>
      </c>
      <c r="T140" s="3">
        <v>7.6010533131516803E-2</v>
      </c>
      <c r="U140" s="3">
        <v>7.5996477727212602E-2</v>
      </c>
      <c r="V140" s="3">
        <v>7.5176675633444698E-2</v>
      </c>
      <c r="W140" s="3">
        <v>7.4697861917481401E-2</v>
      </c>
      <c r="X140" s="3">
        <v>7.38502028255935E-2</v>
      </c>
      <c r="Y140" s="3">
        <v>7.2762790225057106E-2</v>
      </c>
      <c r="Z140" s="3">
        <v>7.0468091477067396E-2</v>
      </c>
      <c r="AA140" s="3">
        <v>6.8917267698813497E-2</v>
      </c>
      <c r="AB140" s="3">
        <v>6.7150565514717306E-2</v>
      </c>
      <c r="AC140" s="3">
        <v>6.5097615423232599E-2</v>
      </c>
      <c r="AD140" s="3">
        <v>6.2250861972760502E-2</v>
      </c>
      <c r="AE140" s="3">
        <v>5.9978154171583101E-2</v>
      </c>
      <c r="AF140" s="3">
        <v>5.8378829232107299E-2</v>
      </c>
      <c r="AG140" s="3">
        <v>5.7037590560254203E-2</v>
      </c>
      <c r="AH140" s="3">
        <v>5.6081593079216098E-2</v>
      </c>
      <c r="AI140" s="3">
        <v>5.6014623108211897E-2</v>
      </c>
      <c r="AJ140" s="3">
        <v>5.6711250089173798E-2</v>
      </c>
      <c r="AK140" s="3">
        <v>5.7529408694010901E-2</v>
      </c>
      <c r="AL140" s="3">
        <v>5.7684732932101197E-2</v>
      </c>
      <c r="AM140" s="3">
        <v>5.8097839655454002E-2</v>
      </c>
      <c r="AN140" s="3">
        <v>5.8270585808369899E-2</v>
      </c>
      <c r="AO140" s="3">
        <v>5.8779173982414702E-2</v>
      </c>
      <c r="AP140" s="3">
        <v>5.8826594768915802E-2</v>
      </c>
      <c r="AQ140" s="3">
        <v>5.8901351412982E-2</v>
      </c>
      <c r="AR140" s="3">
        <v>5.9059383706421303E-2</v>
      </c>
      <c r="AS140" s="3">
        <v>5.9108027811514002E-2</v>
      </c>
      <c r="AT140" s="3">
        <v>5.9084969591478E-2</v>
      </c>
      <c r="AU140" s="3">
        <v>5.8998395106039103E-2</v>
      </c>
      <c r="AV140" s="3">
        <v>5.9145259009727197E-2</v>
      </c>
      <c r="AW140" s="3">
        <v>5.9309792199863202E-2</v>
      </c>
      <c r="AX140" s="3">
        <v>5.9407480113624303E-2</v>
      </c>
      <c r="AY140" s="3">
        <v>5.9687017292248498E-2</v>
      </c>
      <c r="AZ140" s="3">
        <v>6.0006126814300099E-2</v>
      </c>
      <c r="BA140" s="3">
        <v>6.0245411841485998E-2</v>
      </c>
      <c r="BB140" s="3">
        <v>6.0312622035793302E-2</v>
      </c>
      <c r="BC140" s="3">
        <v>6.0418598427999098E-2</v>
      </c>
      <c r="BD140" s="3">
        <v>6.0563405656285201E-2</v>
      </c>
      <c r="BE140" s="3">
        <v>6.0694996284991302E-2</v>
      </c>
      <c r="BF140" s="3">
        <v>6.0732945121415798E-2</v>
      </c>
      <c r="BG140" s="3">
        <v>6.0904367918352603E-2</v>
      </c>
      <c r="BH140" s="3">
        <v>6.11257983092462E-2</v>
      </c>
      <c r="BI140" s="3">
        <v>6.1424697383010297E-2</v>
      </c>
      <c r="BJ140" s="3">
        <v>6.1631080199332701E-2</v>
      </c>
      <c r="BK140" s="3">
        <v>6.1719771029356003E-2</v>
      </c>
      <c r="BL140" s="3">
        <v>6.1830840687908901E-2</v>
      </c>
      <c r="BM140" s="3">
        <v>6.1889051077622798E-2</v>
      </c>
      <c r="BN140" s="3">
        <v>6.2015767524608197E-2</v>
      </c>
      <c r="BO140" s="3">
        <v>6.1821563921684801E-2</v>
      </c>
      <c r="BP140" s="3">
        <v>6.1854797586597503E-2</v>
      </c>
      <c r="BQ140" s="3">
        <v>6.1786057251443198E-2</v>
      </c>
      <c r="BR140" s="3">
        <v>6.1587930915009803E-2</v>
      </c>
      <c r="BS140" s="3">
        <v>6.1266637012223298E-2</v>
      </c>
      <c r="BT140" s="3">
        <v>6.12139174866764E-2</v>
      </c>
      <c r="BU140" s="3">
        <v>6.1062405008332599E-2</v>
      </c>
      <c r="BV140" s="3">
        <v>6.0842383342544701E-2</v>
      </c>
      <c r="BW140" s="3">
        <v>6.0249005159336101E-2</v>
      </c>
      <c r="BX140" s="3">
        <v>5.9239612720762502E-2</v>
      </c>
      <c r="BY140" s="3">
        <v>5.7684023204081399E-2</v>
      </c>
      <c r="BZ140" s="3">
        <v>5.64745617176877E-2</v>
      </c>
      <c r="CA140" s="3">
        <v>5.5854120324899503E-2</v>
      </c>
      <c r="CB140" s="3">
        <v>5.5541673039870398E-2</v>
      </c>
      <c r="CC140" s="3">
        <v>5.5506831389250097E-2</v>
      </c>
      <c r="CD140" s="3">
        <v>5.5564681820033802E-2</v>
      </c>
      <c r="CE140" s="3">
        <v>5.5709036500714501E-2</v>
      </c>
      <c r="CF140" s="3">
        <v>5.5636602074708302E-2</v>
      </c>
      <c r="CG140" s="3">
        <v>5.5749553131268399E-2</v>
      </c>
      <c r="CH140" s="3">
        <v>5.5706416612009597E-2</v>
      </c>
      <c r="CI140" s="3">
        <v>5.5739395446386002E-2</v>
      </c>
      <c r="CJ140" s="3">
        <v>5.5936134034514903E-2</v>
      </c>
      <c r="CK140" s="3">
        <v>5.6347220758626901E-2</v>
      </c>
      <c r="CL140" s="3">
        <v>5.6875364221863699E-2</v>
      </c>
      <c r="CM140" s="3">
        <v>5.7206563495108997E-2</v>
      </c>
      <c r="CN140" s="3">
        <v>5.8034667070844599E-2</v>
      </c>
      <c r="CO140" s="3">
        <v>5.8749574377033903E-2</v>
      </c>
      <c r="CP140" s="3">
        <v>6.0013377687952001E-2</v>
      </c>
      <c r="CQ140" s="3">
        <v>6.0729151114966497E-2</v>
      </c>
      <c r="CR140" s="3">
        <v>6.2087599814747201E-2</v>
      </c>
      <c r="CS140" s="3">
        <v>6.3158888043310005E-2</v>
      </c>
      <c r="CT140" s="3">
        <v>6.4467332251773604E-2</v>
      </c>
      <c r="CU140" s="3">
        <v>6.5501125294512394E-2</v>
      </c>
      <c r="CV140" s="3">
        <v>6.6580844289131996E-2</v>
      </c>
      <c r="CW140" s="3">
        <v>6.7561672921018001E-2</v>
      </c>
      <c r="CX140" s="3" t="s">
        <v>260</v>
      </c>
      <c r="CZ140" s="3" t="s">
        <v>323</v>
      </c>
    </row>
    <row r="141" spans="1:104" x14ac:dyDescent="0.2">
      <c r="A141" s="212" t="s">
        <v>332</v>
      </c>
      <c r="B141" s="3" t="s">
        <v>334</v>
      </c>
      <c r="C141" s="3" t="s">
        <v>333</v>
      </c>
      <c r="D141" s="3">
        <v>41284</v>
      </c>
      <c r="F141" s="3">
        <v>7.0989607617793604E-2</v>
      </c>
      <c r="G141" s="3">
        <v>7.1746289409128999E-2</v>
      </c>
      <c r="H141" s="3">
        <v>7.2820591296599804E-2</v>
      </c>
      <c r="I141" s="3">
        <v>7.3257752901328299E-2</v>
      </c>
      <c r="J141" s="3">
        <v>7.3891812006881899E-2</v>
      </c>
      <c r="K141" s="3">
        <v>7.4538394897089202E-2</v>
      </c>
      <c r="L141" s="3">
        <v>7.4946181959781394E-2</v>
      </c>
      <c r="M141" s="3">
        <v>7.5434362217448397E-2</v>
      </c>
      <c r="N141" s="3">
        <v>7.5686974615070804E-2</v>
      </c>
      <c r="O141" s="3">
        <v>7.6183534583389098E-2</v>
      </c>
      <c r="P141" s="3">
        <v>7.6295713909184104E-2</v>
      </c>
      <c r="Q141" s="3">
        <v>7.6429963188767505E-2</v>
      </c>
      <c r="R141" s="3">
        <v>7.6349089525494296E-2</v>
      </c>
      <c r="S141" s="3">
        <v>7.6441529425308699E-2</v>
      </c>
      <c r="T141" s="3">
        <v>7.6010533131516803E-2</v>
      </c>
      <c r="U141" s="3">
        <v>7.5996477727212602E-2</v>
      </c>
      <c r="V141" s="3">
        <v>7.5176675633444698E-2</v>
      </c>
      <c r="W141" s="3">
        <v>7.4697861917481401E-2</v>
      </c>
      <c r="X141" s="3">
        <v>7.38502028255935E-2</v>
      </c>
      <c r="Y141" s="3">
        <v>7.2762790225057106E-2</v>
      </c>
      <c r="Z141" s="3">
        <v>7.0468091477067396E-2</v>
      </c>
      <c r="AA141" s="3">
        <v>6.8917267698813497E-2</v>
      </c>
      <c r="AB141" s="3">
        <v>6.7150565514717306E-2</v>
      </c>
      <c r="AC141" s="3">
        <v>6.5097615423232599E-2</v>
      </c>
      <c r="AD141" s="3">
        <v>6.2250861972760502E-2</v>
      </c>
      <c r="AE141" s="3">
        <v>5.9978154171583101E-2</v>
      </c>
      <c r="AF141" s="3">
        <v>5.8378829232107299E-2</v>
      </c>
      <c r="AG141" s="3">
        <v>5.7037590560254203E-2</v>
      </c>
      <c r="AH141" s="3">
        <v>5.6081593079216098E-2</v>
      </c>
      <c r="AI141" s="3">
        <v>5.6014623108211897E-2</v>
      </c>
      <c r="AJ141" s="3">
        <v>5.6711250089173798E-2</v>
      </c>
      <c r="AK141" s="3">
        <v>5.7529408694010901E-2</v>
      </c>
      <c r="AL141" s="3">
        <v>5.7684732932101197E-2</v>
      </c>
      <c r="AM141" s="3">
        <v>5.8097839655454002E-2</v>
      </c>
      <c r="AN141" s="3">
        <v>5.8270585808369899E-2</v>
      </c>
      <c r="AO141" s="3">
        <v>5.8779173982414702E-2</v>
      </c>
      <c r="AP141" s="3">
        <v>5.8826594768915802E-2</v>
      </c>
      <c r="AQ141" s="3">
        <v>5.8901351412982E-2</v>
      </c>
      <c r="AR141" s="3">
        <v>5.9059383706421303E-2</v>
      </c>
      <c r="AS141" s="3">
        <v>5.9108027811514002E-2</v>
      </c>
      <c r="AT141" s="3">
        <v>5.9084969591478E-2</v>
      </c>
      <c r="AU141" s="3">
        <v>5.8998395106039103E-2</v>
      </c>
      <c r="AV141" s="3">
        <v>5.9145259009727197E-2</v>
      </c>
      <c r="AW141" s="3">
        <v>5.9309792199863202E-2</v>
      </c>
      <c r="AX141" s="3">
        <v>5.9407480113624303E-2</v>
      </c>
      <c r="AY141" s="3">
        <v>5.9687017292248498E-2</v>
      </c>
      <c r="AZ141" s="3">
        <v>6.0006126814300099E-2</v>
      </c>
      <c r="BA141" s="3">
        <v>6.0245411841485998E-2</v>
      </c>
      <c r="BB141" s="3">
        <v>6.0312622035793302E-2</v>
      </c>
      <c r="BC141" s="3">
        <v>6.0418598427999098E-2</v>
      </c>
      <c r="BD141" s="3">
        <v>6.0563405656285201E-2</v>
      </c>
      <c r="BE141" s="3">
        <v>6.0694996284991302E-2</v>
      </c>
      <c r="BF141" s="3">
        <v>6.0732945121415798E-2</v>
      </c>
      <c r="BG141" s="3">
        <v>6.0904367918352603E-2</v>
      </c>
      <c r="BH141" s="3">
        <v>6.11257983092462E-2</v>
      </c>
      <c r="BI141" s="3">
        <v>6.1424697383010297E-2</v>
      </c>
      <c r="BJ141" s="3">
        <v>6.1631080199332701E-2</v>
      </c>
      <c r="BK141" s="3">
        <v>6.1719771029356003E-2</v>
      </c>
      <c r="BL141" s="3">
        <v>6.1830840687908901E-2</v>
      </c>
      <c r="BM141" s="3">
        <v>6.1889051077622798E-2</v>
      </c>
      <c r="BN141" s="3">
        <v>6.2015767524608197E-2</v>
      </c>
      <c r="BO141" s="3">
        <v>6.1821563921684801E-2</v>
      </c>
      <c r="BP141" s="3">
        <v>6.1854797586597503E-2</v>
      </c>
      <c r="BQ141" s="3">
        <v>6.1786057251443198E-2</v>
      </c>
      <c r="BR141" s="3">
        <v>6.1587930915009803E-2</v>
      </c>
      <c r="BS141" s="3">
        <v>6.1266637012223298E-2</v>
      </c>
      <c r="BT141" s="3">
        <v>6.12139174866764E-2</v>
      </c>
      <c r="BU141" s="3">
        <v>6.1062405008332599E-2</v>
      </c>
      <c r="BV141" s="3">
        <v>6.0842383342544701E-2</v>
      </c>
      <c r="BW141" s="3">
        <v>6.0249005159336101E-2</v>
      </c>
      <c r="BX141" s="3">
        <v>5.9239612720762502E-2</v>
      </c>
      <c r="BY141" s="3">
        <v>5.7684023204081399E-2</v>
      </c>
      <c r="BZ141" s="3">
        <v>5.64745617176877E-2</v>
      </c>
      <c r="CA141" s="3">
        <v>5.5854120324899503E-2</v>
      </c>
      <c r="CB141" s="3">
        <v>5.5541673039870398E-2</v>
      </c>
      <c r="CC141" s="3">
        <v>5.5506831389250097E-2</v>
      </c>
      <c r="CD141" s="3">
        <v>5.5564681820033802E-2</v>
      </c>
      <c r="CE141" s="3">
        <v>5.5709036500714501E-2</v>
      </c>
      <c r="CF141" s="3">
        <v>5.5636602074708302E-2</v>
      </c>
      <c r="CG141" s="3">
        <v>5.5749553131268399E-2</v>
      </c>
      <c r="CH141" s="3">
        <v>5.5706416612009597E-2</v>
      </c>
      <c r="CI141" s="3">
        <v>5.5739395446386002E-2</v>
      </c>
      <c r="CJ141" s="3">
        <v>5.5936134034514903E-2</v>
      </c>
      <c r="CK141" s="3">
        <v>5.6347220758626901E-2</v>
      </c>
      <c r="CL141" s="3">
        <v>5.6875364221863699E-2</v>
      </c>
      <c r="CM141" s="3">
        <v>5.7206563495108997E-2</v>
      </c>
      <c r="CN141" s="3">
        <v>5.8034667070844599E-2</v>
      </c>
      <c r="CO141" s="3">
        <v>5.8749574377033903E-2</v>
      </c>
      <c r="CP141" s="3">
        <v>6.0013377687952001E-2</v>
      </c>
      <c r="CQ141" s="3">
        <v>6.0729151114966497E-2</v>
      </c>
      <c r="CR141" s="3">
        <v>6.2087599814747201E-2</v>
      </c>
      <c r="CS141" s="3">
        <v>6.3158888043310005E-2</v>
      </c>
      <c r="CT141" s="3">
        <v>6.4467332251773604E-2</v>
      </c>
      <c r="CU141" s="3">
        <v>6.5501125294512394E-2</v>
      </c>
      <c r="CV141" s="3">
        <v>6.6580844289131996E-2</v>
      </c>
      <c r="CW141" s="3">
        <v>6.7561672921018001E-2</v>
      </c>
      <c r="CX141" s="3" t="s">
        <v>260</v>
      </c>
      <c r="CZ141" s="3" t="s">
        <v>323</v>
      </c>
    </row>
    <row r="142" spans="1:104" x14ac:dyDescent="0.2">
      <c r="A142" s="212" t="s">
        <v>332</v>
      </c>
      <c r="B142" s="3" t="s">
        <v>249</v>
      </c>
      <c r="C142" s="3" t="s">
        <v>333</v>
      </c>
      <c r="D142" s="3">
        <v>41285</v>
      </c>
      <c r="F142" s="3">
        <v>6.8595884343552196E-2</v>
      </c>
      <c r="G142" s="3">
        <v>6.9214106841959805E-2</v>
      </c>
      <c r="H142" s="3">
        <v>6.9806584879538294E-2</v>
      </c>
      <c r="I142" s="3">
        <v>7.0192291509700799E-2</v>
      </c>
      <c r="J142" s="3">
        <v>7.0831218659296799E-2</v>
      </c>
      <c r="K142" s="3">
        <v>7.0974017487861599E-2</v>
      </c>
      <c r="L142" s="3">
        <v>7.1200044446174199E-2</v>
      </c>
      <c r="M142" s="3">
        <v>7.1283088377504203E-2</v>
      </c>
      <c r="N142" s="3">
        <v>7.1386878116779698E-2</v>
      </c>
      <c r="O142" s="3">
        <v>7.1330930331141795E-2</v>
      </c>
      <c r="P142" s="3">
        <v>7.1399490829630097E-2</v>
      </c>
      <c r="Q142" s="3">
        <v>7.1348453165657605E-2</v>
      </c>
      <c r="R142" s="3">
        <v>7.1095975437569306E-2</v>
      </c>
      <c r="S142" s="3">
        <v>7.0814942090678901E-2</v>
      </c>
      <c r="T142" s="3">
        <v>7.0540673489587605E-2</v>
      </c>
      <c r="U142" s="3">
        <v>7.0291950810557002E-2</v>
      </c>
      <c r="V142" s="3">
        <v>6.9412355354966399E-2</v>
      </c>
      <c r="W142" s="3">
        <v>6.8549715390277405E-2</v>
      </c>
      <c r="X142" s="3">
        <v>6.7949550688558902E-2</v>
      </c>
      <c r="Y142" s="3">
        <v>6.6969214683354497E-2</v>
      </c>
      <c r="Z142" s="3">
        <v>6.49719618801059E-2</v>
      </c>
      <c r="AA142" s="3">
        <v>6.3486414204725006E-2</v>
      </c>
      <c r="AB142" s="3">
        <v>6.2065675735654503E-2</v>
      </c>
      <c r="AC142" s="3">
        <v>6.0256231985824998E-2</v>
      </c>
      <c r="AD142" s="3">
        <v>5.7773824385345299E-2</v>
      </c>
      <c r="AE142" s="3">
        <v>5.5795729864711201E-2</v>
      </c>
      <c r="AF142" s="3">
        <v>5.4539341443008503E-2</v>
      </c>
      <c r="AG142" s="3">
        <v>5.3413985159052497E-2</v>
      </c>
      <c r="AH142" s="3">
        <v>5.2880609534274599E-2</v>
      </c>
      <c r="AI142" s="3">
        <v>5.2904285927669499E-2</v>
      </c>
      <c r="AJ142" s="3">
        <v>5.3860724732878701E-2</v>
      </c>
      <c r="AK142" s="3">
        <v>5.4331811555161501E-2</v>
      </c>
      <c r="AL142" s="3">
        <v>5.45926167188392E-2</v>
      </c>
      <c r="AM142" s="3">
        <v>5.4805290592795097E-2</v>
      </c>
      <c r="AN142" s="3">
        <v>5.5194365444742197E-2</v>
      </c>
      <c r="AO142" s="3">
        <v>5.5865609834929698E-2</v>
      </c>
      <c r="AP142" s="3">
        <v>5.59717090856134E-2</v>
      </c>
      <c r="AQ142" s="3">
        <v>5.6350229730880601E-2</v>
      </c>
      <c r="AR142" s="3">
        <v>5.6304251532442499E-2</v>
      </c>
      <c r="AS142" s="3">
        <v>5.6718459285119698E-2</v>
      </c>
      <c r="AT142" s="3">
        <v>5.69595073720741E-2</v>
      </c>
      <c r="AU142" s="3">
        <v>5.7461555784256803E-2</v>
      </c>
      <c r="AV142" s="3">
        <v>5.7984188251714003E-2</v>
      </c>
      <c r="AW142" s="3">
        <v>5.8538662048540302E-2</v>
      </c>
      <c r="AX142" s="3">
        <v>5.8951825181195502E-2</v>
      </c>
      <c r="AY142" s="3">
        <v>5.9498352768879499E-2</v>
      </c>
      <c r="AZ142" s="3">
        <v>5.9835748823261099E-2</v>
      </c>
      <c r="BA142" s="3">
        <v>6.0175195850834598E-2</v>
      </c>
      <c r="BB142" s="3">
        <v>6.0629721795013802E-2</v>
      </c>
      <c r="BC142" s="3">
        <v>6.0800076578682499E-2</v>
      </c>
      <c r="BD142" s="3">
        <v>6.1169521970927301E-2</v>
      </c>
      <c r="BE142" s="3">
        <v>6.1161498188275001E-2</v>
      </c>
      <c r="BF142" s="3">
        <v>6.1206964111662501E-2</v>
      </c>
      <c r="BG142" s="3">
        <v>6.1243840743767701E-2</v>
      </c>
      <c r="BH142" s="3">
        <v>6.1581021683749598E-2</v>
      </c>
      <c r="BI142" s="3">
        <v>6.1809056867240503E-2</v>
      </c>
      <c r="BJ142" s="3">
        <v>6.1918373337560201E-2</v>
      </c>
      <c r="BK142" s="3">
        <v>6.2323411256487098E-2</v>
      </c>
      <c r="BL142" s="3">
        <v>6.2513865943253297E-2</v>
      </c>
      <c r="BM142" s="3">
        <v>6.2834865832211498E-2</v>
      </c>
      <c r="BN142" s="3">
        <v>6.2960549023130197E-2</v>
      </c>
      <c r="BO142" s="3">
        <v>6.3201056975487599E-2</v>
      </c>
      <c r="BP142" s="3">
        <v>6.3144496835042196E-2</v>
      </c>
      <c r="BQ142" s="3">
        <v>6.3262054557108302E-2</v>
      </c>
      <c r="BR142" s="3">
        <v>6.3257344000461804E-2</v>
      </c>
      <c r="BS142" s="3">
        <v>6.3410781438762498E-2</v>
      </c>
      <c r="BT142" s="3">
        <v>6.3317608532615602E-2</v>
      </c>
      <c r="BU142" s="3">
        <v>6.3243494382129006E-2</v>
      </c>
      <c r="BV142" s="3">
        <v>6.3143081889190197E-2</v>
      </c>
      <c r="BW142" s="3">
        <v>6.2356186391877101E-2</v>
      </c>
      <c r="BX142" s="3">
        <v>6.1274796162628001E-2</v>
      </c>
      <c r="BY142" s="3">
        <v>5.9747640979248798E-2</v>
      </c>
      <c r="BZ142" s="3">
        <v>5.8911342562896402E-2</v>
      </c>
      <c r="CA142" s="3">
        <v>5.8793188078832603E-2</v>
      </c>
      <c r="CB142" s="3">
        <v>5.8810947565728397E-2</v>
      </c>
      <c r="CC142" s="3">
        <v>5.8837102707340501E-2</v>
      </c>
      <c r="CD142" s="3">
        <v>5.91511807032696E-2</v>
      </c>
      <c r="CE142" s="3">
        <v>5.9614461410672101E-2</v>
      </c>
      <c r="CF142" s="3">
        <v>5.9885316401486498E-2</v>
      </c>
      <c r="CG142" s="3">
        <v>6.02108270208844E-2</v>
      </c>
      <c r="CH142" s="3">
        <v>6.05119091511278E-2</v>
      </c>
      <c r="CI142" s="3">
        <v>6.10992544011838E-2</v>
      </c>
      <c r="CJ142" s="3">
        <v>6.13685438357192E-2</v>
      </c>
      <c r="CK142" s="3">
        <v>6.1733886458162898E-2</v>
      </c>
      <c r="CL142" s="3">
        <v>6.2355188064185003E-2</v>
      </c>
      <c r="CM142" s="3">
        <v>6.2965508165480799E-2</v>
      </c>
      <c r="CN142" s="3">
        <v>6.3439050666019806E-2</v>
      </c>
      <c r="CO142" s="3">
        <v>6.4577711086321501E-2</v>
      </c>
      <c r="CP142" s="3">
        <v>6.5527017065684007E-2</v>
      </c>
      <c r="CQ142" s="3">
        <v>6.6329781333730797E-2</v>
      </c>
      <c r="CR142" s="3">
        <v>6.7224198958747705E-2</v>
      </c>
      <c r="CS142" s="3">
        <v>6.8335629982256396E-2</v>
      </c>
      <c r="CT142" s="3">
        <v>6.9962736324083605E-2</v>
      </c>
      <c r="CU142" s="3">
        <v>7.1155354234176002E-2</v>
      </c>
      <c r="CV142" s="3">
        <v>7.2091790609674106E-2</v>
      </c>
      <c r="CW142" s="3">
        <v>7.3520840707429896E-2</v>
      </c>
      <c r="CX142" s="3" t="s">
        <v>261</v>
      </c>
      <c r="CZ142" s="3" t="s">
        <v>323</v>
      </c>
    </row>
    <row r="143" spans="1:104" x14ac:dyDescent="0.2">
      <c r="A143" s="212" t="s">
        <v>332</v>
      </c>
      <c r="B143" s="3" t="s">
        <v>334</v>
      </c>
      <c r="C143" s="3" t="s">
        <v>333</v>
      </c>
      <c r="D143" s="3">
        <v>41285</v>
      </c>
      <c r="F143" s="3">
        <v>6.8595884343552196E-2</v>
      </c>
      <c r="G143" s="3">
        <v>6.9214106841959805E-2</v>
      </c>
      <c r="H143" s="3">
        <v>6.9806584879538294E-2</v>
      </c>
      <c r="I143" s="3">
        <v>7.0192291509700799E-2</v>
      </c>
      <c r="J143" s="3">
        <v>7.0831218659296799E-2</v>
      </c>
      <c r="K143" s="3">
        <v>7.0974017487861599E-2</v>
      </c>
      <c r="L143" s="3">
        <v>7.1200044446174199E-2</v>
      </c>
      <c r="M143" s="3">
        <v>7.1283088377504203E-2</v>
      </c>
      <c r="N143" s="3">
        <v>7.1386878116779698E-2</v>
      </c>
      <c r="O143" s="3">
        <v>7.1330930331141795E-2</v>
      </c>
      <c r="P143" s="3">
        <v>7.1399490829630097E-2</v>
      </c>
      <c r="Q143" s="3">
        <v>7.1348453165657605E-2</v>
      </c>
      <c r="R143" s="3">
        <v>7.1095975437569306E-2</v>
      </c>
      <c r="S143" s="3">
        <v>7.0814942090678901E-2</v>
      </c>
      <c r="T143" s="3">
        <v>7.0540673489587605E-2</v>
      </c>
      <c r="U143" s="3">
        <v>7.0291950810557002E-2</v>
      </c>
      <c r="V143" s="3">
        <v>6.9412355354966399E-2</v>
      </c>
      <c r="W143" s="3">
        <v>6.8549715390277405E-2</v>
      </c>
      <c r="X143" s="3">
        <v>6.7949550688558902E-2</v>
      </c>
      <c r="Y143" s="3">
        <v>6.6969214683354497E-2</v>
      </c>
      <c r="Z143" s="3">
        <v>6.49719618801059E-2</v>
      </c>
      <c r="AA143" s="3">
        <v>6.3486414204725006E-2</v>
      </c>
      <c r="AB143" s="3">
        <v>6.2065675735654503E-2</v>
      </c>
      <c r="AC143" s="3">
        <v>6.0256231985824998E-2</v>
      </c>
      <c r="AD143" s="3">
        <v>5.7773824385345299E-2</v>
      </c>
      <c r="AE143" s="3">
        <v>5.5795729864711201E-2</v>
      </c>
      <c r="AF143" s="3">
        <v>5.4539341443008503E-2</v>
      </c>
      <c r="AG143" s="3">
        <v>5.3413985159052497E-2</v>
      </c>
      <c r="AH143" s="3">
        <v>5.2880609534274599E-2</v>
      </c>
      <c r="AI143" s="3">
        <v>5.2904285927669499E-2</v>
      </c>
      <c r="AJ143" s="3">
        <v>5.3860724732878701E-2</v>
      </c>
      <c r="AK143" s="3">
        <v>5.4331811555161501E-2</v>
      </c>
      <c r="AL143" s="3">
        <v>5.45926167188392E-2</v>
      </c>
      <c r="AM143" s="3">
        <v>5.4805290592795097E-2</v>
      </c>
      <c r="AN143" s="3">
        <v>5.5194365444742197E-2</v>
      </c>
      <c r="AO143" s="3">
        <v>5.5865609834929698E-2</v>
      </c>
      <c r="AP143" s="3">
        <v>5.59717090856134E-2</v>
      </c>
      <c r="AQ143" s="3">
        <v>5.6350229730880601E-2</v>
      </c>
      <c r="AR143" s="3">
        <v>5.6304251532442499E-2</v>
      </c>
      <c r="AS143" s="3">
        <v>5.6718459285119698E-2</v>
      </c>
      <c r="AT143" s="3">
        <v>5.69595073720741E-2</v>
      </c>
      <c r="AU143" s="3">
        <v>5.7461555784256803E-2</v>
      </c>
      <c r="AV143" s="3">
        <v>5.7984188251714003E-2</v>
      </c>
      <c r="AW143" s="3">
        <v>5.8538662048540302E-2</v>
      </c>
      <c r="AX143" s="3">
        <v>5.8951825181195502E-2</v>
      </c>
      <c r="AY143" s="3">
        <v>5.9498352768879499E-2</v>
      </c>
      <c r="AZ143" s="3">
        <v>5.9835748823261099E-2</v>
      </c>
      <c r="BA143" s="3">
        <v>6.0175195850834598E-2</v>
      </c>
      <c r="BB143" s="3">
        <v>6.0629721795013802E-2</v>
      </c>
      <c r="BC143" s="3">
        <v>6.0800076578682499E-2</v>
      </c>
      <c r="BD143" s="3">
        <v>6.1169521970927301E-2</v>
      </c>
      <c r="BE143" s="3">
        <v>6.1161498188275001E-2</v>
      </c>
      <c r="BF143" s="3">
        <v>6.1206964111662501E-2</v>
      </c>
      <c r="BG143" s="3">
        <v>6.1243840743767701E-2</v>
      </c>
      <c r="BH143" s="3">
        <v>6.1581021683749598E-2</v>
      </c>
      <c r="BI143" s="3">
        <v>6.1809056867240503E-2</v>
      </c>
      <c r="BJ143" s="3">
        <v>6.1918373337560201E-2</v>
      </c>
      <c r="BK143" s="3">
        <v>6.2323411256487098E-2</v>
      </c>
      <c r="BL143" s="3">
        <v>6.2513865943253297E-2</v>
      </c>
      <c r="BM143" s="3">
        <v>6.2834865832211498E-2</v>
      </c>
      <c r="BN143" s="3">
        <v>6.2960549023130197E-2</v>
      </c>
      <c r="BO143" s="3">
        <v>6.3201056975487599E-2</v>
      </c>
      <c r="BP143" s="3">
        <v>6.3144496835042196E-2</v>
      </c>
      <c r="BQ143" s="3">
        <v>6.3262054557108302E-2</v>
      </c>
      <c r="BR143" s="3">
        <v>6.3257344000461804E-2</v>
      </c>
      <c r="BS143" s="3">
        <v>6.3410781438762498E-2</v>
      </c>
      <c r="BT143" s="3">
        <v>6.3317608532615602E-2</v>
      </c>
      <c r="BU143" s="3">
        <v>6.3243494382129006E-2</v>
      </c>
      <c r="BV143" s="3">
        <v>6.3143081889190197E-2</v>
      </c>
      <c r="BW143" s="3">
        <v>6.2356186391877101E-2</v>
      </c>
      <c r="BX143" s="3">
        <v>6.1274796162628001E-2</v>
      </c>
      <c r="BY143" s="3">
        <v>5.9747640979248798E-2</v>
      </c>
      <c r="BZ143" s="3">
        <v>5.8911342562896402E-2</v>
      </c>
      <c r="CA143" s="3">
        <v>5.8793188078832603E-2</v>
      </c>
      <c r="CB143" s="3">
        <v>5.8810947565728397E-2</v>
      </c>
      <c r="CC143" s="3">
        <v>5.8837102707340501E-2</v>
      </c>
      <c r="CD143" s="3">
        <v>5.91511807032696E-2</v>
      </c>
      <c r="CE143" s="3">
        <v>5.9614461410672101E-2</v>
      </c>
      <c r="CF143" s="3">
        <v>5.9885316401486498E-2</v>
      </c>
      <c r="CG143" s="3">
        <v>6.02108270208844E-2</v>
      </c>
      <c r="CH143" s="3">
        <v>6.05119091511278E-2</v>
      </c>
      <c r="CI143" s="3">
        <v>6.10992544011838E-2</v>
      </c>
      <c r="CJ143" s="3">
        <v>6.13685438357192E-2</v>
      </c>
      <c r="CK143" s="3">
        <v>6.1733886458162898E-2</v>
      </c>
      <c r="CL143" s="3">
        <v>6.2355188064185003E-2</v>
      </c>
      <c r="CM143" s="3">
        <v>6.2965508165480799E-2</v>
      </c>
      <c r="CN143" s="3">
        <v>6.3439050666019806E-2</v>
      </c>
      <c r="CO143" s="3">
        <v>6.4577711086321501E-2</v>
      </c>
      <c r="CP143" s="3">
        <v>6.5527017065684007E-2</v>
      </c>
      <c r="CQ143" s="3">
        <v>6.6329781333730797E-2</v>
      </c>
      <c r="CR143" s="3">
        <v>6.7224198958747705E-2</v>
      </c>
      <c r="CS143" s="3">
        <v>6.8335629982256396E-2</v>
      </c>
      <c r="CT143" s="3">
        <v>6.9962736324083605E-2</v>
      </c>
      <c r="CU143" s="3">
        <v>7.1155354234176002E-2</v>
      </c>
      <c r="CV143" s="3">
        <v>7.2091790609674106E-2</v>
      </c>
      <c r="CW143" s="3">
        <v>7.3520840707429896E-2</v>
      </c>
      <c r="CX143" s="3" t="s">
        <v>261</v>
      </c>
      <c r="CZ143" s="3" t="s">
        <v>323</v>
      </c>
    </row>
    <row r="144" spans="1:104" x14ac:dyDescent="0.2">
      <c r="A144" s="212" t="s">
        <v>332</v>
      </c>
      <c r="B144" s="3" t="s">
        <v>249</v>
      </c>
      <c r="C144" s="3" t="s">
        <v>333</v>
      </c>
      <c r="D144" s="3">
        <v>41286</v>
      </c>
      <c r="F144" s="3">
        <v>7.4729804659585605E-2</v>
      </c>
      <c r="G144" s="3">
        <v>7.5849748087974206E-2</v>
      </c>
      <c r="H144" s="3">
        <v>7.6787341511093898E-2</v>
      </c>
      <c r="I144" s="3">
        <v>7.7919185539047295E-2</v>
      </c>
      <c r="J144" s="3">
        <v>7.8500104381862001E-2</v>
      </c>
      <c r="K144" s="3">
        <v>7.9247064169760503E-2</v>
      </c>
      <c r="L144" s="3">
        <v>7.9960587906851704E-2</v>
      </c>
      <c r="M144" s="3">
        <v>8.0674654080033006E-2</v>
      </c>
      <c r="N144" s="3">
        <v>8.0896184720631606E-2</v>
      </c>
      <c r="O144" s="3">
        <v>8.1614898013968804E-2</v>
      </c>
      <c r="P144" s="3">
        <v>8.1918798796529801E-2</v>
      </c>
      <c r="Q144" s="3">
        <v>8.2743872279487096E-2</v>
      </c>
      <c r="R144" s="3">
        <v>8.2698099745216996E-2</v>
      </c>
      <c r="S144" s="3">
        <v>8.2973039094941206E-2</v>
      </c>
      <c r="T144" s="3">
        <v>8.2856885076065701E-2</v>
      </c>
      <c r="U144" s="3">
        <v>8.3137055691434494E-2</v>
      </c>
      <c r="V144" s="3">
        <v>8.2889106142168101E-2</v>
      </c>
      <c r="W144" s="3">
        <v>8.2860971740054204E-2</v>
      </c>
      <c r="X144" s="3">
        <v>8.2523886311537703E-2</v>
      </c>
      <c r="Y144" s="3">
        <v>8.2209664553426404E-2</v>
      </c>
      <c r="Z144" s="3">
        <v>8.1377414874905296E-2</v>
      </c>
      <c r="AA144" s="3">
        <v>8.0641555206509202E-2</v>
      </c>
      <c r="AB144" s="3">
        <v>7.99520089857918E-2</v>
      </c>
      <c r="AC144" s="3">
        <v>7.9585698271207803E-2</v>
      </c>
      <c r="AD144" s="3">
        <v>7.7882822820021499E-2</v>
      </c>
      <c r="AE144" s="3">
        <v>7.6843633051991697E-2</v>
      </c>
      <c r="AF144" s="3">
        <v>7.6159082050680005E-2</v>
      </c>
      <c r="AG144" s="3">
        <v>7.5182089247155096E-2</v>
      </c>
      <c r="AH144" s="3">
        <v>7.3791101790056296E-2</v>
      </c>
      <c r="AI144" s="3">
        <v>7.2746978608587504E-2</v>
      </c>
      <c r="AJ144" s="3">
        <v>7.2506215677635696E-2</v>
      </c>
      <c r="AK144" s="3">
        <v>7.2179229747492704E-2</v>
      </c>
      <c r="AL144" s="3">
        <v>7.0718690338046897E-2</v>
      </c>
      <c r="AM144" s="3">
        <v>6.9734961009376803E-2</v>
      </c>
      <c r="AN144" s="3">
        <v>6.8640066324110696E-2</v>
      </c>
      <c r="AO144" s="3">
        <v>6.7743715752874495E-2</v>
      </c>
      <c r="AP144" s="3">
        <v>6.6380872981745095E-2</v>
      </c>
      <c r="AQ144" s="3">
        <v>6.5483749397774196E-2</v>
      </c>
      <c r="AR144" s="3">
        <v>6.4727230908651706E-2</v>
      </c>
      <c r="AS144" s="3">
        <v>6.4103946865844599E-2</v>
      </c>
      <c r="AT144" s="3">
        <v>6.3464702378590004E-2</v>
      </c>
      <c r="AU144" s="3">
        <v>6.2567084600284303E-2</v>
      </c>
      <c r="AV144" s="3">
        <v>6.23298316658039E-2</v>
      </c>
      <c r="AW144" s="3">
        <v>6.1898945649690597E-2</v>
      </c>
      <c r="AX144" s="3">
        <v>6.1791678546614499E-2</v>
      </c>
      <c r="AY144" s="3">
        <v>6.1442772513471397E-2</v>
      </c>
      <c r="AZ144" s="3">
        <v>6.14201932637689E-2</v>
      </c>
      <c r="BA144" s="3">
        <v>6.1344720348364599E-2</v>
      </c>
      <c r="BB144" s="3">
        <v>6.13782713428268E-2</v>
      </c>
      <c r="BC144" s="3">
        <v>6.1420029031065602E-2</v>
      </c>
      <c r="BD144" s="3">
        <v>6.1575824617504098E-2</v>
      </c>
      <c r="BE144" s="3">
        <v>6.1672769315893702E-2</v>
      </c>
      <c r="BF144" s="3">
        <v>6.2158605310695302E-2</v>
      </c>
      <c r="BG144" s="3">
        <v>6.2208013920764901E-2</v>
      </c>
      <c r="BH144" s="3">
        <v>6.2237444498581297E-2</v>
      </c>
      <c r="BI144" s="3">
        <v>6.2473932534889198E-2</v>
      </c>
      <c r="BJ144" s="3">
        <v>6.2609167048948297E-2</v>
      </c>
      <c r="BK144" s="3">
        <v>6.2626255385930502E-2</v>
      </c>
      <c r="BL144" s="3">
        <v>6.2821848628419399E-2</v>
      </c>
      <c r="BM144" s="3">
        <v>6.28784649474355E-2</v>
      </c>
      <c r="BN144" s="3">
        <v>6.2981561077476295E-2</v>
      </c>
      <c r="BO144" s="3">
        <v>6.2712073178388505E-2</v>
      </c>
      <c r="BP144" s="3">
        <v>6.2845696545019494E-2</v>
      </c>
      <c r="BQ144" s="3">
        <v>6.2752509095746103E-2</v>
      </c>
      <c r="BR144" s="3">
        <v>6.2664590775726003E-2</v>
      </c>
      <c r="BS144" s="3">
        <v>6.2260916318588003E-2</v>
      </c>
      <c r="BT144" s="3">
        <v>6.2137167848072397E-2</v>
      </c>
      <c r="BU144" s="3">
        <v>6.1794977631309297E-2</v>
      </c>
      <c r="BV144" s="3">
        <v>6.1137147061429503E-2</v>
      </c>
      <c r="BW144" s="3">
        <v>6.0068494035913203E-2</v>
      </c>
      <c r="BX144" s="3">
        <v>5.8755978575321402E-2</v>
      </c>
      <c r="BY144" s="3">
        <v>5.75552312280447E-2</v>
      </c>
      <c r="BZ144" s="3">
        <v>5.66806174981744E-2</v>
      </c>
      <c r="CA144" s="3">
        <v>5.60930747464553E-2</v>
      </c>
      <c r="CB144" s="3">
        <v>5.5908377470650202E-2</v>
      </c>
      <c r="CC144" s="3">
        <v>5.5859097395289402E-2</v>
      </c>
      <c r="CD144" s="3">
        <v>5.5632632753378597E-2</v>
      </c>
      <c r="CE144" s="3">
        <v>5.5812412724982399E-2</v>
      </c>
      <c r="CF144" s="3">
        <v>5.5899913102982902E-2</v>
      </c>
      <c r="CG144" s="3">
        <v>5.5882915693561103E-2</v>
      </c>
      <c r="CH144" s="3">
        <v>5.5583184578308298E-2</v>
      </c>
      <c r="CI144" s="3">
        <v>5.5808952815301002E-2</v>
      </c>
      <c r="CJ144" s="3">
        <v>5.5953983220106598E-2</v>
      </c>
      <c r="CK144" s="3">
        <v>5.6276113254572102E-2</v>
      </c>
      <c r="CL144" s="3">
        <v>5.6503792612842899E-2</v>
      </c>
      <c r="CM144" s="3">
        <v>5.67816927434927E-2</v>
      </c>
      <c r="CN144" s="3">
        <v>5.7069501329085399E-2</v>
      </c>
      <c r="CO144" s="3">
        <v>5.7578035577811097E-2</v>
      </c>
      <c r="CP144" s="3">
        <v>5.8201865912849503E-2</v>
      </c>
      <c r="CQ144" s="3">
        <v>5.8828787547980703E-2</v>
      </c>
      <c r="CR144" s="3">
        <v>5.91648188406129E-2</v>
      </c>
      <c r="CS144" s="3">
        <v>5.9809674402333798E-2</v>
      </c>
      <c r="CT144" s="3">
        <v>6.0546777089713399E-2</v>
      </c>
      <c r="CU144" s="3">
        <v>6.1430860223286997E-2</v>
      </c>
      <c r="CV144" s="3">
        <v>6.1866718452034002E-2</v>
      </c>
      <c r="CW144" s="3">
        <v>6.2391523078063602E-2</v>
      </c>
      <c r="CX144" s="3" t="s">
        <v>262</v>
      </c>
      <c r="CZ144" s="3" t="s">
        <v>323</v>
      </c>
    </row>
    <row r="145" spans="1:104" x14ac:dyDescent="0.2">
      <c r="A145" s="212" t="s">
        <v>332</v>
      </c>
      <c r="B145" s="3" t="s">
        <v>334</v>
      </c>
      <c r="C145" s="3" t="s">
        <v>333</v>
      </c>
      <c r="D145" s="3">
        <v>41286</v>
      </c>
      <c r="F145" s="3">
        <v>7.4729804659585605E-2</v>
      </c>
      <c r="G145" s="3">
        <v>7.5849748087974206E-2</v>
      </c>
      <c r="H145" s="3">
        <v>7.6787341511093898E-2</v>
      </c>
      <c r="I145" s="3">
        <v>7.7919185539047295E-2</v>
      </c>
      <c r="J145" s="3">
        <v>7.8500104381862001E-2</v>
      </c>
      <c r="K145" s="3">
        <v>7.9247064169760503E-2</v>
      </c>
      <c r="L145" s="3">
        <v>7.9960587906851704E-2</v>
      </c>
      <c r="M145" s="3">
        <v>8.0674654080033006E-2</v>
      </c>
      <c r="N145" s="3">
        <v>8.0896184720631606E-2</v>
      </c>
      <c r="O145" s="3">
        <v>8.1614898013968804E-2</v>
      </c>
      <c r="P145" s="3">
        <v>8.1918798796529801E-2</v>
      </c>
      <c r="Q145" s="3">
        <v>8.2743872279487096E-2</v>
      </c>
      <c r="R145" s="3">
        <v>8.2698099745216996E-2</v>
      </c>
      <c r="S145" s="3">
        <v>8.2973039094941206E-2</v>
      </c>
      <c r="T145" s="3">
        <v>8.2856885076065701E-2</v>
      </c>
      <c r="U145" s="3">
        <v>8.3137055691434494E-2</v>
      </c>
      <c r="V145" s="3">
        <v>8.2889106142168101E-2</v>
      </c>
      <c r="W145" s="3">
        <v>8.2860971740054204E-2</v>
      </c>
      <c r="X145" s="3">
        <v>8.2523886311537703E-2</v>
      </c>
      <c r="Y145" s="3">
        <v>8.2209664553426404E-2</v>
      </c>
      <c r="Z145" s="3">
        <v>8.1377414874905296E-2</v>
      </c>
      <c r="AA145" s="3">
        <v>8.0641555206509202E-2</v>
      </c>
      <c r="AB145" s="3">
        <v>7.99520089857918E-2</v>
      </c>
      <c r="AC145" s="3">
        <v>7.9585698271207803E-2</v>
      </c>
      <c r="AD145" s="3">
        <v>7.7882822820021499E-2</v>
      </c>
      <c r="AE145" s="3">
        <v>7.6843633051991697E-2</v>
      </c>
      <c r="AF145" s="3">
        <v>7.6159082050680005E-2</v>
      </c>
      <c r="AG145" s="3">
        <v>7.5182089247155096E-2</v>
      </c>
      <c r="AH145" s="3">
        <v>7.3791101790056296E-2</v>
      </c>
      <c r="AI145" s="3">
        <v>7.2746978608587504E-2</v>
      </c>
      <c r="AJ145" s="3">
        <v>7.2506215677635696E-2</v>
      </c>
      <c r="AK145" s="3">
        <v>7.2179229747492704E-2</v>
      </c>
      <c r="AL145" s="3">
        <v>7.0718690338046897E-2</v>
      </c>
      <c r="AM145" s="3">
        <v>6.9734961009376803E-2</v>
      </c>
      <c r="AN145" s="3">
        <v>6.8640066324110696E-2</v>
      </c>
      <c r="AO145" s="3">
        <v>6.7743715752874495E-2</v>
      </c>
      <c r="AP145" s="3">
        <v>6.6380872981745095E-2</v>
      </c>
      <c r="AQ145" s="3">
        <v>6.5483749397774196E-2</v>
      </c>
      <c r="AR145" s="3">
        <v>6.4727230908651706E-2</v>
      </c>
      <c r="AS145" s="3">
        <v>6.4103946865844599E-2</v>
      </c>
      <c r="AT145" s="3">
        <v>6.3464702378590004E-2</v>
      </c>
      <c r="AU145" s="3">
        <v>6.2567084600284303E-2</v>
      </c>
      <c r="AV145" s="3">
        <v>6.23298316658039E-2</v>
      </c>
      <c r="AW145" s="3">
        <v>6.1898945649690597E-2</v>
      </c>
      <c r="AX145" s="3">
        <v>6.1791678546614499E-2</v>
      </c>
      <c r="AY145" s="3">
        <v>6.1442772513471397E-2</v>
      </c>
      <c r="AZ145" s="3">
        <v>6.14201932637689E-2</v>
      </c>
      <c r="BA145" s="3">
        <v>6.1344720348364599E-2</v>
      </c>
      <c r="BB145" s="3">
        <v>6.13782713428268E-2</v>
      </c>
      <c r="BC145" s="3">
        <v>6.1420029031065602E-2</v>
      </c>
      <c r="BD145" s="3">
        <v>6.1575824617504098E-2</v>
      </c>
      <c r="BE145" s="3">
        <v>6.1672769315893702E-2</v>
      </c>
      <c r="BF145" s="3">
        <v>6.2158605310695302E-2</v>
      </c>
      <c r="BG145" s="3">
        <v>6.2208013920764901E-2</v>
      </c>
      <c r="BH145" s="3">
        <v>6.2237444498581297E-2</v>
      </c>
      <c r="BI145" s="3">
        <v>6.2473932534889198E-2</v>
      </c>
      <c r="BJ145" s="3">
        <v>6.2609167048948297E-2</v>
      </c>
      <c r="BK145" s="3">
        <v>6.2626255385930502E-2</v>
      </c>
      <c r="BL145" s="3">
        <v>6.2821848628419399E-2</v>
      </c>
      <c r="BM145" s="3">
        <v>6.28784649474355E-2</v>
      </c>
      <c r="BN145" s="3">
        <v>6.2981561077476295E-2</v>
      </c>
      <c r="BO145" s="3">
        <v>6.2712073178388505E-2</v>
      </c>
      <c r="BP145" s="3">
        <v>6.2845696545019494E-2</v>
      </c>
      <c r="BQ145" s="3">
        <v>6.2752509095746103E-2</v>
      </c>
      <c r="BR145" s="3">
        <v>6.2664590775726003E-2</v>
      </c>
      <c r="BS145" s="3">
        <v>6.2260916318588003E-2</v>
      </c>
      <c r="BT145" s="3">
        <v>6.2137167848072397E-2</v>
      </c>
      <c r="BU145" s="3">
        <v>6.1794977631309297E-2</v>
      </c>
      <c r="BV145" s="3">
        <v>6.1137147061429503E-2</v>
      </c>
      <c r="BW145" s="3">
        <v>6.0068494035913203E-2</v>
      </c>
      <c r="BX145" s="3">
        <v>5.8755978575321402E-2</v>
      </c>
      <c r="BY145" s="3">
        <v>5.75552312280447E-2</v>
      </c>
      <c r="BZ145" s="3">
        <v>5.66806174981744E-2</v>
      </c>
      <c r="CA145" s="3">
        <v>5.60930747464553E-2</v>
      </c>
      <c r="CB145" s="3">
        <v>5.5908377470650202E-2</v>
      </c>
      <c r="CC145" s="3">
        <v>5.5859097395289402E-2</v>
      </c>
      <c r="CD145" s="3">
        <v>5.5632632753378597E-2</v>
      </c>
      <c r="CE145" s="3">
        <v>5.5812412724982399E-2</v>
      </c>
      <c r="CF145" s="3">
        <v>5.5899913102982902E-2</v>
      </c>
      <c r="CG145" s="3">
        <v>5.5882915693561103E-2</v>
      </c>
      <c r="CH145" s="3">
        <v>5.5583184578308298E-2</v>
      </c>
      <c r="CI145" s="3">
        <v>5.5808952815301002E-2</v>
      </c>
      <c r="CJ145" s="3">
        <v>5.5953983220106598E-2</v>
      </c>
      <c r="CK145" s="3">
        <v>5.6276113254572102E-2</v>
      </c>
      <c r="CL145" s="3">
        <v>5.6503792612842899E-2</v>
      </c>
      <c r="CM145" s="3">
        <v>5.67816927434927E-2</v>
      </c>
      <c r="CN145" s="3">
        <v>5.7069501329085399E-2</v>
      </c>
      <c r="CO145" s="3">
        <v>5.7578035577811097E-2</v>
      </c>
      <c r="CP145" s="3">
        <v>5.8201865912849503E-2</v>
      </c>
      <c r="CQ145" s="3">
        <v>5.8828787547980703E-2</v>
      </c>
      <c r="CR145" s="3">
        <v>5.91648188406129E-2</v>
      </c>
      <c r="CS145" s="3">
        <v>5.9809674402333798E-2</v>
      </c>
      <c r="CT145" s="3">
        <v>6.0546777089713399E-2</v>
      </c>
      <c r="CU145" s="3">
        <v>6.1430860223286997E-2</v>
      </c>
      <c r="CV145" s="3">
        <v>6.1866718452034002E-2</v>
      </c>
      <c r="CW145" s="3">
        <v>6.2391523078063602E-2</v>
      </c>
      <c r="CX145" s="3" t="s">
        <v>262</v>
      </c>
      <c r="CZ145" s="3" t="s">
        <v>323</v>
      </c>
    </row>
    <row r="146" spans="1:104" x14ac:dyDescent="0.2">
      <c r="A146" s="212" t="s">
        <v>332</v>
      </c>
      <c r="B146" s="3" t="s">
        <v>249</v>
      </c>
      <c r="C146" s="3" t="s">
        <v>333</v>
      </c>
      <c r="D146" s="3">
        <v>41287</v>
      </c>
      <c r="F146" s="3">
        <v>6.3219792698560803E-2</v>
      </c>
      <c r="G146" s="3">
        <v>6.37726737384577E-2</v>
      </c>
      <c r="H146" s="3">
        <v>6.4338639446347004E-2</v>
      </c>
      <c r="I146" s="3">
        <v>6.4657760477280099E-2</v>
      </c>
      <c r="J146" s="3">
        <v>6.5272823628818796E-2</v>
      </c>
      <c r="K146" s="3">
        <v>6.5760086171964799E-2</v>
      </c>
      <c r="L146" s="3">
        <v>6.6122735687044798E-2</v>
      </c>
      <c r="M146" s="3">
        <v>6.6154352443385703E-2</v>
      </c>
      <c r="N146" s="3">
        <v>6.6240001754760899E-2</v>
      </c>
      <c r="O146" s="3">
        <v>6.6592755903407005E-2</v>
      </c>
      <c r="P146" s="3">
        <v>6.6677861111488795E-2</v>
      </c>
      <c r="Q146" s="3">
        <v>6.6870901436584695E-2</v>
      </c>
      <c r="R146" s="3">
        <v>6.68634339410413E-2</v>
      </c>
      <c r="S146" s="3">
        <v>6.6953870428100498E-2</v>
      </c>
      <c r="T146" s="3">
        <v>6.6906656740802595E-2</v>
      </c>
      <c r="U146" s="3">
        <v>6.6925858505138894E-2</v>
      </c>
      <c r="V146" s="3">
        <v>6.64411627181445E-2</v>
      </c>
      <c r="W146" s="3">
        <v>6.6080654272374598E-2</v>
      </c>
      <c r="X146" s="3">
        <v>6.5817917913245497E-2</v>
      </c>
      <c r="Y146" s="3">
        <v>6.5293889319680498E-2</v>
      </c>
      <c r="Z146" s="3">
        <v>6.4476872974029195E-2</v>
      </c>
      <c r="AA146" s="3">
        <v>6.3880563923413805E-2</v>
      </c>
      <c r="AB146" s="3">
        <v>6.3326969418433798E-2</v>
      </c>
      <c r="AC146" s="3">
        <v>6.2806749580088306E-2</v>
      </c>
      <c r="AD146" s="3">
        <v>6.19656640003408E-2</v>
      </c>
      <c r="AE146" s="3">
        <v>6.08717601114728E-2</v>
      </c>
      <c r="AF146" s="3">
        <v>6.0138800428093303E-2</v>
      </c>
      <c r="AG146" s="3">
        <v>5.9316483966580499E-2</v>
      </c>
      <c r="AH146" s="3">
        <v>5.8287296990208001E-2</v>
      </c>
      <c r="AI146" s="3">
        <v>5.7225539261017998E-2</v>
      </c>
      <c r="AJ146" s="3">
        <v>5.6742798107637299E-2</v>
      </c>
      <c r="AK146" s="3">
        <v>5.6239839516008902E-2</v>
      </c>
      <c r="AL146" s="3">
        <v>5.54531170806912E-2</v>
      </c>
      <c r="AM146" s="3">
        <v>5.4541708599508402E-2</v>
      </c>
      <c r="AN146" s="3">
        <v>5.3941135980977203E-2</v>
      </c>
      <c r="AO146" s="3">
        <v>5.33602097731797E-2</v>
      </c>
      <c r="AP146" s="3">
        <v>5.29942851339796E-2</v>
      </c>
      <c r="AQ146" s="3">
        <v>5.27772785606739E-2</v>
      </c>
      <c r="AR146" s="3">
        <v>5.2537995680807699E-2</v>
      </c>
      <c r="AS146" s="3">
        <v>5.2464228181980897E-2</v>
      </c>
      <c r="AT146" s="3">
        <v>5.2448576939807E-2</v>
      </c>
      <c r="AU146" s="3">
        <v>5.2576524933814303E-2</v>
      </c>
      <c r="AV146" s="3">
        <v>5.2679898910299901E-2</v>
      </c>
      <c r="AW146" s="3">
        <v>5.2844582781125499E-2</v>
      </c>
      <c r="AX146" s="3">
        <v>5.29712596455972E-2</v>
      </c>
      <c r="AY146" s="3">
        <v>5.3106458454572299E-2</v>
      </c>
      <c r="AZ146" s="3">
        <v>5.3329034894390802E-2</v>
      </c>
      <c r="BA146" s="3">
        <v>5.34975448492922E-2</v>
      </c>
      <c r="BB146" s="3">
        <v>5.3700606266889002E-2</v>
      </c>
      <c r="BC146" s="3">
        <v>5.4032511021428503E-2</v>
      </c>
      <c r="BD146" s="3">
        <v>5.4471651525750397E-2</v>
      </c>
      <c r="BE146" s="3">
        <v>5.4872199983679898E-2</v>
      </c>
      <c r="BF146" s="3">
        <v>5.5264793835769703E-2</v>
      </c>
      <c r="BG146" s="3">
        <v>5.58488064013484E-2</v>
      </c>
      <c r="BH146" s="3">
        <v>5.6257647208359601E-2</v>
      </c>
      <c r="BI146" s="3">
        <v>5.6750433671839899E-2</v>
      </c>
      <c r="BJ146" s="3">
        <v>5.7001377350185803E-2</v>
      </c>
      <c r="BK146" s="3">
        <v>5.76218731445583E-2</v>
      </c>
      <c r="BL146" s="3">
        <v>5.78844055668001E-2</v>
      </c>
      <c r="BM146" s="3">
        <v>5.8354437223266997E-2</v>
      </c>
      <c r="BN146" s="3">
        <v>5.8784664353597901E-2</v>
      </c>
      <c r="BO146" s="3">
        <v>5.8930470436891702E-2</v>
      </c>
      <c r="BP146" s="3">
        <v>5.8736309706757098E-2</v>
      </c>
      <c r="BQ146" s="3">
        <v>5.8894474120777501E-2</v>
      </c>
      <c r="BR146" s="3">
        <v>5.8970671555692598E-2</v>
      </c>
      <c r="BS146" s="3">
        <v>5.8898360778401097E-2</v>
      </c>
      <c r="BT146" s="3">
        <v>5.8557662285432098E-2</v>
      </c>
      <c r="BU146" s="3">
        <v>5.7890234709931702E-2</v>
      </c>
      <c r="BV146" s="3">
        <v>5.7274103784626502E-2</v>
      </c>
      <c r="BW146" s="3">
        <v>5.5946498495423401E-2</v>
      </c>
      <c r="BX146" s="3">
        <v>5.4459816745124602E-2</v>
      </c>
      <c r="BY146" s="3">
        <v>5.2813575183699897E-2</v>
      </c>
      <c r="BZ146" s="3">
        <v>5.1321340812043099E-2</v>
      </c>
      <c r="CA146" s="3">
        <v>5.0476615820814801E-2</v>
      </c>
      <c r="CB146" s="3">
        <v>5.0065466652606597E-2</v>
      </c>
      <c r="CC146" s="3">
        <v>4.9675585480481801E-2</v>
      </c>
      <c r="CD146" s="3">
        <v>4.9320297360470097E-2</v>
      </c>
      <c r="CE146" s="3">
        <v>4.9070174234379399E-2</v>
      </c>
      <c r="CF146" s="3">
        <v>4.9017209220527901E-2</v>
      </c>
      <c r="CG146" s="3">
        <v>4.8750262859484403E-2</v>
      </c>
      <c r="CH146" s="3">
        <v>4.8771002235044499E-2</v>
      </c>
      <c r="CI146" s="3">
        <v>4.8573214577540498E-2</v>
      </c>
      <c r="CJ146" s="3">
        <v>4.8728179744322399E-2</v>
      </c>
      <c r="CK146" s="3">
        <v>4.8787322588053003E-2</v>
      </c>
      <c r="CL146" s="3">
        <v>4.8942475330785197E-2</v>
      </c>
      <c r="CM146" s="3">
        <v>4.9219241003885798E-2</v>
      </c>
      <c r="CN146" s="3">
        <v>4.9487284118715898E-2</v>
      </c>
      <c r="CO146" s="3">
        <v>5.0025113528451598E-2</v>
      </c>
      <c r="CP146" s="3">
        <v>5.0572732563749001E-2</v>
      </c>
      <c r="CQ146" s="3">
        <v>5.1285234993484301E-2</v>
      </c>
      <c r="CR146" s="3">
        <v>5.1855929998443198E-2</v>
      </c>
      <c r="CS146" s="3">
        <v>5.2735402635991101E-2</v>
      </c>
      <c r="CT146" s="3">
        <v>5.3410390000114903E-2</v>
      </c>
      <c r="CU146" s="3">
        <v>5.39114121491392E-2</v>
      </c>
      <c r="CV146" s="3">
        <v>5.4512527581405103E-2</v>
      </c>
      <c r="CW146" s="3">
        <v>5.4973266898574798E-2</v>
      </c>
      <c r="CX146" s="3" t="s">
        <v>263</v>
      </c>
      <c r="CZ146" s="3" t="s">
        <v>323</v>
      </c>
    </row>
    <row r="147" spans="1:104" x14ac:dyDescent="0.2">
      <c r="A147" s="212" t="s">
        <v>332</v>
      </c>
      <c r="B147" s="3" t="s">
        <v>334</v>
      </c>
      <c r="C147" s="3" t="s">
        <v>333</v>
      </c>
      <c r="D147" s="3">
        <v>41287</v>
      </c>
      <c r="F147" s="3">
        <v>6.3219792698560803E-2</v>
      </c>
      <c r="G147" s="3">
        <v>6.37726737384577E-2</v>
      </c>
      <c r="H147" s="3">
        <v>6.4338639446347004E-2</v>
      </c>
      <c r="I147" s="3">
        <v>6.4657760477280099E-2</v>
      </c>
      <c r="J147" s="3">
        <v>6.5272823628818796E-2</v>
      </c>
      <c r="K147" s="3">
        <v>6.5760086171964799E-2</v>
      </c>
      <c r="L147" s="3">
        <v>6.6122735687044798E-2</v>
      </c>
      <c r="M147" s="3">
        <v>6.6154352443385703E-2</v>
      </c>
      <c r="N147" s="3">
        <v>6.6240001754760899E-2</v>
      </c>
      <c r="O147" s="3">
        <v>6.6592755903407005E-2</v>
      </c>
      <c r="P147" s="3">
        <v>6.6677861111488795E-2</v>
      </c>
      <c r="Q147" s="3">
        <v>6.6870901436584695E-2</v>
      </c>
      <c r="R147" s="3">
        <v>6.68634339410413E-2</v>
      </c>
      <c r="S147" s="3">
        <v>6.6953870428100498E-2</v>
      </c>
      <c r="T147" s="3">
        <v>6.6906656740802595E-2</v>
      </c>
      <c r="U147" s="3">
        <v>6.6925858505138894E-2</v>
      </c>
      <c r="V147" s="3">
        <v>6.64411627181445E-2</v>
      </c>
      <c r="W147" s="3">
        <v>6.6080654272374598E-2</v>
      </c>
      <c r="X147" s="3">
        <v>6.5817917913245497E-2</v>
      </c>
      <c r="Y147" s="3">
        <v>6.5293889319680498E-2</v>
      </c>
      <c r="Z147" s="3">
        <v>6.4476872974029195E-2</v>
      </c>
      <c r="AA147" s="3">
        <v>6.3880563923413805E-2</v>
      </c>
      <c r="AB147" s="3">
        <v>6.3326969418433798E-2</v>
      </c>
      <c r="AC147" s="3">
        <v>6.2806749580088306E-2</v>
      </c>
      <c r="AD147" s="3">
        <v>6.19656640003408E-2</v>
      </c>
      <c r="AE147" s="3">
        <v>6.08717601114728E-2</v>
      </c>
      <c r="AF147" s="3">
        <v>6.0138800428093303E-2</v>
      </c>
      <c r="AG147" s="3">
        <v>5.9316483966580499E-2</v>
      </c>
      <c r="AH147" s="3">
        <v>5.8287296990208001E-2</v>
      </c>
      <c r="AI147" s="3">
        <v>5.7225539261017998E-2</v>
      </c>
      <c r="AJ147" s="3">
        <v>5.6742798107637299E-2</v>
      </c>
      <c r="AK147" s="3">
        <v>5.6239839516008902E-2</v>
      </c>
      <c r="AL147" s="3">
        <v>5.54531170806912E-2</v>
      </c>
      <c r="AM147" s="3">
        <v>5.4541708599508402E-2</v>
      </c>
      <c r="AN147" s="3">
        <v>5.3941135980977203E-2</v>
      </c>
      <c r="AO147" s="3">
        <v>5.33602097731797E-2</v>
      </c>
      <c r="AP147" s="3">
        <v>5.29942851339796E-2</v>
      </c>
      <c r="AQ147" s="3">
        <v>5.27772785606739E-2</v>
      </c>
      <c r="AR147" s="3">
        <v>5.2537995680807699E-2</v>
      </c>
      <c r="AS147" s="3">
        <v>5.2464228181980897E-2</v>
      </c>
      <c r="AT147" s="3">
        <v>5.2448576939807E-2</v>
      </c>
      <c r="AU147" s="3">
        <v>5.2576524933814303E-2</v>
      </c>
      <c r="AV147" s="3">
        <v>5.2679898910299901E-2</v>
      </c>
      <c r="AW147" s="3">
        <v>5.2844582781125499E-2</v>
      </c>
      <c r="AX147" s="3">
        <v>5.29712596455972E-2</v>
      </c>
      <c r="AY147" s="3">
        <v>5.3106458454572299E-2</v>
      </c>
      <c r="AZ147" s="3">
        <v>5.3329034894390802E-2</v>
      </c>
      <c r="BA147" s="3">
        <v>5.34975448492922E-2</v>
      </c>
      <c r="BB147" s="3">
        <v>5.3700606266889002E-2</v>
      </c>
      <c r="BC147" s="3">
        <v>5.4032511021428503E-2</v>
      </c>
      <c r="BD147" s="3">
        <v>5.4471651525750397E-2</v>
      </c>
      <c r="BE147" s="3">
        <v>5.4872199983679898E-2</v>
      </c>
      <c r="BF147" s="3">
        <v>5.5264793835769703E-2</v>
      </c>
      <c r="BG147" s="3">
        <v>5.58488064013484E-2</v>
      </c>
      <c r="BH147" s="3">
        <v>5.6257647208359601E-2</v>
      </c>
      <c r="BI147" s="3">
        <v>5.6750433671839899E-2</v>
      </c>
      <c r="BJ147" s="3">
        <v>5.7001377350185803E-2</v>
      </c>
      <c r="BK147" s="3">
        <v>5.76218731445583E-2</v>
      </c>
      <c r="BL147" s="3">
        <v>5.78844055668001E-2</v>
      </c>
      <c r="BM147" s="3">
        <v>5.8354437223266997E-2</v>
      </c>
      <c r="BN147" s="3">
        <v>5.8784664353597901E-2</v>
      </c>
      <c r="BO147" s="3">
        <v>5.8930470436891702E-2</v>
      </c>
      <c r="BP147" s="3">
        <v>5.8736309706757098E-2</v>
      </c>
      <c r="BQ147" s="3">
        <v>5.8894474120777501E-2</v>
      </c>
      <c r="BR147" s="3">
        <v>5.8970671555692598E-2</v>
      </c>
      <c r="BS147" s="3">
        <v>5.8898360778401097E-2</v>
      </c>
      <c r="BT147" s="3">
        <v>5.8557662285432098E-2</v>
      </c>
      <c r="BU147" s="3">
        <v>5.7890234709931702E-2</v>
      </c>
      <c r="BV147" s="3">
        <v>5.7274103784626502E-2</v>
      </c>
      <c r="BW147" s="3">
        <v>5.5946498495423401E-2</v>
      </c>
      <c r="BX147" s="3">
        <v>5.4459816745124602E-2</v>
      </c>
      <c r="BY147" s="3">
        <v>5.2813575183699897E-2</v>
      </c>
      <c r="BZ147" s="3">
        <v>5.1321340812043099E-2</v>
      </c>
      <c r="CA147" s="3">
        <v>5.0476615820814801E-2</v>
      </c>
      <c r="CB147" s="3">
        <v>5.0065466652606597E-2</v>
      </c>
      <c r="CC147" s="3">
        <v>4.9675585480481801E-2</v>
      </c>
      <c r="CD147" s="3">
        <v>4.9320297360470097E-2</v>
      </c>
      <c r="CE147" s="3">
        <v>4.9070174234379399E-2</v>
      </c>
      <c r="CF147" s="3">
        <v>4.9017209220527901E-2</v>
      </c>
      <c r="CG147" s="3">
        <v>4.8750262859484403E-2</v>
      </c>
      <c r="CH147" s="3">
        <v>4.8771002235044499E-2</v>
      </c>
      <c r="CI147" s="3">
        <v>4.8573214577540498E-2</v>
      </c>
      <c r="CJ147" s="3">
        <v>4.8728179744322399E-2</v>
      </c>
      <c r="CK147" s="3">
        <v>4.8787322588053003E-2</v>
      </c>
      <c r="CL147" s="3">
        <v>4.8942475330785197E-2</v>
      </c>
      <c r="CM147" s="3">
        <v>4.9219241003885798E-2</v>
      </c>
      <c r="CN147" s="3">
        <v>4.9487284118715898E-2</v>
      </c>
      <c r="CO147" s="3">
        <v>5.0025113528451598E-2</v>
      </c>
      <c r="CP147" s="3">
        <v>5.0572732563749001E-2</v>
      </c>
      <c r="CQ147" s="3">
        <v>5.1285234993484301E-2</v>
      </c>
      <c r="CR147" s="3">
        <v>5.1855929998443198E-2</v>
      </c>
      <c r="CS147" s="3">
        <v>5.2735402635991101E-2</v>
      </c>
      <c r="CT147" s="3">
        <v>5.3410390000114903E-2</v>
      </c>
      <c r="CU147" s="3">
        <v>5.39114121491392E-2</v>
      </c>
      <c r="CV147" s="3">
        <v>5.4512527581405103E-2</v>
      </c>
      <c r="CW147" s="3">
        <v>5.4973266898574798E-2</v>
      </c>
      <c r="CX147" s="3" t="s">
        <v>263</v>
      </c>
      <c r="CZ147" s="3" t="s">
        <v>323</v>
      </c>
    </row>
    <row r="148" spans="1:104" x14ac:dyDescent="0.2">
      <c r="A148" s="212" t="s">
        <v>332</v>
      </c>
      <c r="B148" s="3" t="s">
        <v>249</v>
      </c>
      <c r="C148" s="3" t="s">
        <v>333</v>
      </c>
      <c r="D148" s="3">
        <v>41288</v>
      </c>
      <c r="F148" s="3">
        <v>5.54874010469898E-2</v>
      </c>
      <c r="G148" s="3">
        <v>5.5687269018282803E-2</v>
      </c>
      <c r="H148" s="3">
        <v>5.5875888687731197E-2</v>
      </c>
      <c r="I148" s="3">
        <v>5.6055175405485401E-2</v>
      </c>
      <c r="J148" s="3">
        <v>5.60748790892176E-2</v>
      </c>
      <c r="K148" s="3">
        <v>5.6235236479956999E-2</v>
      </c>
      <c r="L148" s="3">
        <v>5.60826279200081E-2</v>
      </c>
      <c r="M148" s="3">
        <v>5.6043042052609598E-2</v>
      </c>
      <c r="N148" s="3">
        <v>5.5948208271601303E-2</v>
      </c>
      <c r="O148" s="3">
        <v>5.5991936468671399E-2</v>
      </c>
      <c r="P148" s="3">
        <v>5.5825830359349501E-2</v>
      </c>
      <c r="Q148" s="3">
        <v>5.5797388577110398E-2</v>
      </c>
      <c r="R148" s="3">
        <v>5.5481974487525301E-2</v>
      </c>
      <c r="S148" s="3">
        <v>5.5330429733126497E-2</v>
      </c>
      <c r="T148" s="3">
        <v>5.5191131455790202E-2</v>
      </c>
      <c r="U148" s="3">
        <v>5.4852805444962897E-2</v>
      </c>
      <c r="V148" s="3">
        <v>5.4310616266156402E-2</v>
      </c>
      <c r="W148" s="3">
        <v>5.3735385624622801E-2</v>
      </c>
      <c r="X148" s="3">
        <v>5.3085271123546003E-2</v>
      </c>
      <c r="Y148" s="3">
        <v>5.24745051535076E-2</v>
      </c>
      <c r="Z148" s="3">
        <v>5.1038094061419001E-2</v>
      </c>
      <c r="AA148" s="3">
        <v>4.9893040451100303E-2</v>
      </c>
      <c r="AB148" s="3">
        <v>4.8744745430113E-2</v>
      </c>
      <c r="AC148" s="3">
        <v>4.7661000714470103E-2</v>
      </c>
      <c r="AD148" s="3">
        <v>4.6030675003651197E-2</v>
      </c>
      <c r="AE148" s="3">
        <v>4.4720412511180502E-2</v>
      </c>
      <c r="AF148" s="3">
        <v>4.3831521515912998E-2</v>
      </c>
      <c r="AG148" s="3">
        <v>4.3051630859027398E-2</v>
      </c>
      <c r="AH148" s="3">
        <v>4.2562067906369398E-2</v>
      </c>
      <c r="AI148" s="3">
        <v>4.2428611741965598E-2</v>
      </c>
      <c r="AJ148" s="3">
        <v>4.28008715218939E-2</v>
      </c>
      <c r="AK148" s="3">
        <v>4.31384922986838E-2</v>
      </c>
      <c r="AL148" s="3">
        <v>4.32356057352309E-2</v>
      </c>
      <c r="AM148" s="3">
        <v>4.3316785875955603E-2</v>
      </c>
      <c r="AN148" s="3">
        <v>4.33361426920695E-2</v>
      </c>
      <c r="AO148" s="3">
        <v>4.34609548882832E-2</v>
      </c>
      <c r="AP148" s="3">
        <v>4.35355137939255E-2</v>
      </c>
      <c r="AQ148" s="3">
        <v>4.3688869528467303E-2</v>
      </c>
      <c r="AR148" s="3">
        <v>4.3909831520327097E-2</v>
      </c>
      <c r="AS148" s="3">
        <v>4.4150855891415E-2</v>
      </c>
      <c r="AT148" s="3">
        <v>4.4376239515690197E-2</v>
      </c>
      <c r="AU148" s="3">
        <v>4.4549696600610901E-2</v>
      </c>
      <c r="AV148" s="3">
        <v>4.4967060981839203E-2</v>
      </c>
      <c r="AW148" s="3">
        <v>4.5315222688273697E-2</v>
      </c>
      <c r="AX148" s="3">
        <v>4.5734717289268999E-2</v>
      </c>
      <c r="AY148" s="3">
        <v>4.59659426131502E-2</v>
      </c>
      <c r="AZ148" s="3">
        <v>4.6410389550572299E-2</v>
      </c>
      <c r="BA148" s="3">
        <v>4.6836828318087401E-2</v>
      </c>
      <c r="BB148" s="3">
        <v>4.7325465818264301E-2</v>
      </c>
      <c r="BC148" s="3">
        <v>4.7781744268603703E-2</v>
      </c>
      <c r="BD148" s="3">
        <v>4.8165869532163799E-2</v>
      </c>
      <c r="BE148" s="3">
        <v>4.8646539126672203E-2</v>
      </c>
      <c r="BF148" s="3">
        <v>4.89283251729438E-2</v>
      </c>
      <c r="BG148" s="3">
        <v>4.9365835462568002E-2</v>
      </c>
      <c r="BH148" s="3">
        <v>5.00057682089005E-2</v>
      </c>
      <c r="BI148" s="3">
        <v>5.0527598806417801E-2</v>
      </c>
      <c r="BJ148" s="3">
        <v>5.0859045398337903E-2</v>
      </c>
      <c r="BK148" s="3">
        <v>5.1166611121048901E-2</v>
      </c>
      <c r="BL148" s="3">
        <v>5.1400294655105802E-2</v>
      </c>
      <c r="BM148" s="3">
        <v>5.1691292398468397E-2</v>
      </c>
      <c r="BN148" s="3">
        <v>5.1810361692234498E-2</v>
      </c>
      <c r="BO148" s="3">
        <v>5.1952282050349199E-2</v>
      </c>
      <c r="BP148" s="3">
        <v>5.1899840297478503E-2</v>
      </c>
      <c r="BQ148" s="3">
        <v>5.1760076451106099E-2</v>
      </c>
      <c r="BR148" s="3">
        <v>5.1551989782834803E-2</v>
      </c>
      <c r="BS148" s="3">
        <v>5.1174718062080203E-2</v>
      </c>
      <c r="BT148" s="3">
        <v>5.06933839996156E-2</v>
      </c>
      <c r="BU148" s="3">
        <v>5.0197627384769301E-2</v>
      </c>
      <c r="BV148" s="3">
        <v>4.9762181880184199E-2</v>
      </c>
      <c r="BW148" s="3">
        <v>4.8811172564404398E-2</v>
      </c>
      <c r="BX148" s="3">
        <v>4.76913854448568E-2</v>
      </c>
      <c r="BY148" s="3">
        <v>4.6526965815896097E-2</v>
      </c>
      <c r="BZ148" s="3">
        <v>4.5583305381655601E-2</v>
      </c>
      <c r="CA148" s="3">
        <v>4.4893614294149703E-2</v>
      </c>
      <c r="CB148" s="3">
        <v>4.45484438753544E-2</v>
      </c>
      <c r="CC148" s="3">
        <v>4.4431016212249798E-2</v>
      </c>
      <c r="CD148" s="3">
        <v>4.4439812103537701E-2</v>
      </c>
      <c r="CE148" s="3">
        <v>4.4437371123738398E-2</v>
      </c>
      <c r="CF148" s="3">
        <v>4.4362338502746602E-2</v>
      </c>
      <c r="CG148" s="3">
        <v>4.4440836602057401E-2</v>
      </c>
      <c r="CH148" s="3">
        <v>4.4512975025529297E-2</v>
      </c>
      <c r="CI148" s="3">
        <v>4.4554636232676401E-2</v>
      </c>
      <c r="CJ148" s="3">
        <v>4.4753592894810297E-2</v>
      </c>
      <c r="CK148" s="3">
        <v>4.5037724386440298E-2</v>
      </c>
      <c r="CL148" s="3">
        <v>4.53690123024982E-2</v>
      </c>
      <c r="CM148" s="3">
        <v>4.5829658926093197E-2</v>
      </c>
      <c r="CN148" s="3">
        <v>4.6299825225323998E-2</v>
      </c>
      <c r="CO148" s="3">
        <v>4.6983282203343198E-2</v>
      </c>
      <c r="CP148" s="3">
        <v>4.78469957560873E-2</v>
      </c>
      <c r="CQ148" s="3">
        <v>4.8728034472527597E-2</v>
      </c>
      <c r="CR148" s="3">
        <v>4.9393220693178801E-2</v>
      </c>
      <c r="CS148" s="3">
        <v>5.0353892139462397E-2</v>
      </c>
      <c r="CT148" s="3">
        <v>5.1337213470756503E-2</v>
      </c>
      <c r="CU148" s="3">
        <v>5.1945365162598497E-2</v>
      </c>
      <c r="CV148" s="3">
        <v>5.26682639465057E-2</v>
      </c>
      <c r="CW148" s="3">
        <v>5.3209425887510001E-2</v>
      </c>
      <c r="CX148" s="3" t="s">
        <v>336</v>
      </c>
      <c r="CZ148" s="3" t="s">
        <v>323</v>
      </c>
    </row>
    <row r="149" spans="1:104" x14ac:dyDescent="0.2">
      <c r="A149" s="212" t="s">
        <v>332</v>
      </c>
      <c r="B149" s="3" t="s">
        <v>334</v>
      </c>
      <c r="C149" s="3" t="s">
        <v>333</v>
      </c>
      <c r="D149" s="3">
        <v>41288</v>
      </c>
      <c r="F149" s="3">
        <v>5.54874010469898E-2</v>
      </c>
      <c r="G149" s="3">
        <v>5.5687269018282803E-2</v>
      </c>
      <c r="H149" s="3">
        <v>5.5875888687731197E-2</v>
      </c>
      <c r="I149" s="3">
        <v>5.6055175405485401E-2</v>
      </c>
      <c r="J149" s="3">
        <v>5.60748790892176E-2</v>
      </c>
      <c r="K149" s="3">
        <v>5.6235236479956999E-2</v>
      </c>
      <c r="L149" s="3">
        <v>5.60826279200081E-2</v>
      </c>
      <c r="M149" s="3">
        <v>5.6043042052609598E-2</v>
      </c>
      <c r="N149" s="3">
        <v>5.5948208271601303E-2</v>
      </c>
      <c r="O149" s="3">
        <v>5.5991936468671399E-2</v>
      </c>
      <c r="P149" s="3">
        <v>5.5825830359349501E-2</v>
      </c>
      <c r="Q149" s="3">
        <v>5.5797388577110398E-2</v>
      </c>
      <c r="R149" s="3">
        <v>5.5481974487525301E-2</v>
      </c>
      <c r="S149" s="3">
        <v>5.5330429733126497E-2</v>
      </c>
      <c r="T149" s="3">
        <v>5.5191131455790202E-2</v>
      </c>
      <c r="U149" s="3">
        <v>5.4852805444962897E-2</v>
      </c>
      <c r="V149" s="3">
        <v>5.4310616266156402E-2</v>
      </c>
      <c r="W149" s="3">
        <v>5.3735385624622801E-2</v>
      </c>
      <c r="X149" s="3">
        <v>5.3085271123546003E-2</v>
      </c>
      <c r="Y149" s="3">
        <v>5.24745051535076E-2</v>
      </c>
      <c r="Z149" s="3">
        <v>5.1038094061419001E-2</v>
      </c>
      <c r="AA149" s="3">
        <v>4.9893040451100303E-2</v>
      </c>
      <c r="AB149" s="3">
        <v>4.8744745430113E-2</v>
      </c>
      <c r="AC149" s="3">
        <v>4.7661000714470103E-2</v>
      </c>
      <c r="AD149" s="3">
        <v>4.6030675003651197E-2</v>
      </c>
      <c r="AE149" s="3">
        <v>4.4720412511180502E-2</v>
      </c>
      <c r="AF149" s="3">
        <v>4.3831521515912998E-2</v>
      </c>
      <c r="AG149" s="3">
        <v>4.3051630859027398E-2</v>
      </c>
      <c r="AH149" s="3">
        <v>4.2562067906369398E-2</v>
      </c>
      <c r="AI149" s="3">
        <v>4.2428611741965598E-2</v>
      </c>
      <c r="AJ149" s="3">
        <v>4.28008715218939E-2</v>
      </c>
      <c r="AK149" s="3">
        <v>4.31384922986838E-2</v>
      </c>
      <c r="AL149" s="3">
        <v>4.32356057352309E-2</v>
      </c>
      <c r="AM149" s="3">
        <v>4.3316785875955603E-2</v>
      </c>
      <c r="AN149" s="3">
        <v>4.33361426920695E-2</v>
      </c>
      <c r="AO149" s="3">
        <v>4.34609548882832E-2</v>
      </c>
      <c r="AP149" s="3">
        <v>4.35355137939255E-2</v>
      </c>
      <c r="AQ149" s="3">
        <v>4.3688869528467303E-2</v>
      </c>
      <c r="AR149" s="3">
        <v>4.3909831520327097E-2</v>
      </c>
      <c r="AS149" s="3">
        <v>4.4150855891415E-2</v>
      </c>
      <c r="AT149" s="3">
        <v>4.4376239515690197E-2</v>
      </c>
      <c r="AU149" s="3">
        <v>4.4549696600610901E-2</v>
      </c>
      <c r="AV149" s="3">
        <v>4.4967060981839203E-2</v>
      </c>
      <c r="AW149" s="3">
        <v>4.5315222688273697E-2</v>
      </c>
      <c r="AX149" s="3">
        <v>4.5734717289268999E-2</v>
      </c>
      <c r="AY149" s="3">
        <v>4.59659426131502E-2</v>
      </c>
      <c r="AZ149" s="3">
        <v>4.6410389550572299E-2</v>
      </c>
      <c r="BA149" s="3">
        <v>4.6836828318087401E-2</v>
      </c>
      <c r="BB149" s="3">
        <v>4.7325465818264301E-2</v>
      </c>
      <c r="BC149" s="3">
        <v>4.7781744268603703E-2</v>
      </c>
      <c r="BD149" s="3">
        <v>4.8165869532163799E-2</v>
      </c>
      <c r="BE149" s="3">
        <v>4.8646539126672203E-2</v>
      </c>
      <c r="BF149" s="3">
        <v>4.89283251729438E-2</v>
      </c>
      <c r="BG149" s="3">
        <v>4.9365835462568002E-2</v>
      </c>
      <c r="BH149" s="3">
        <v>5.00057682089005E-2</v>
      </c>
      <c r="BI149" s="3">
        <v>5.0527598806417801E-2</v>
      </c>
      <c r="BJ149" s="3">
        <v>5.0859045398337903E-2</v>
      </c>
      <c r="BK149" s="3">
        <v>5.1166611121048901E-2</v>
      </c>
      <c r="BL149" s="3">
        <v>5.1400294655105802E-2</v>
      </c>
      <c r="BM149" s="3">
        <v>5.1691292398468397E-2</v>
      </c>
      <c r="BN149" s="3">
        <v>5.1810361692234498E-2</v>
      </c>
      <c r="BO149" s="3">
        <v>5.1952282050349199E-2</v>
      </c>
      <c r="BP149" s="3">
        <v>5.1899840297478503E-2</v>
      </c>
      <c r="BQ149" s="3">
        <v>5.1760076451106099E-2</v>
      </c>
      <c r="BR149" s="3">
        <v>5.1551989782834803E-2</v>
      </c>
      <c r="BS149" s="3">
        <v>5.1174718062080203E-2</v>
      </c>
      <c r="BT149" s="3">
        <v>5.06933839996156E-2</v>
      </c>
      <c r="BU149" s="3">
        <v>5.0197627384769301E-2</v>
      </c>
      <c r="BV149" s="3">
        <v>4.9762181880184199E-2</v>
      </c>
      <c r="BW149" s="3">
        <v>4.8811172564404398E-2</v>
      </c>
      <c r="BX149" s="3">
        <v>4.76913854448568E-2</v>
      </c>
      <c r="BY149" s="3">
        <v>4.6526965815896097E-2</v>
      </c>
      <c r="BZ149" s="3">
        <v>4.5583305381655601E-2</v>
      </c>
      <c r="CA149" s="3">
        <v>4.4893614294149703E-2</v>
      </c>
      <c r="CB149" s="3">
        <v>4.45484438753544E-2</v>
      </c>
      <c r="CC149" s="3">
        <v>4.4431016212249798E-2</v>
      </c>
      <c r="CD149" s="3">
        <v>4.4439812103537701E-2</v>
      </c>
      <c r="CE149" s="3">
        <v>4.4437371123738398E-2</v>
      </c>
      <c r="CF149" s="3">
        <v>4.4362338502746602E-2</v>
      </c>
      <c r="CG149" s="3">
        <v>4.4440836602057401E-2</v>
      </c>
      <c r="CH149" s="3">
        <v>4.4512975025529297E-2</v>
      </c>
      <c r="CI149" s="3">
        <v>4.4554636232676401E-2</v>
      </c>
      <c r="CJ149" s="3">
        <v>4.4753592894810297E-2</v>
      </c>
      <c r="CK149" s="3">
        <v>4.5037724386440298E-2</v>
      </c>
      <c r="CL149" s="3">
        <v>4.53690123024982E-2</v>
      </c>
      <c r="CM149" s="3">
        <v>4.5829658926093197E-2</v>
      </c>
      <c r="CN149" s="3">
        <v>4.6299825225323998E-2</v>
      </c>
      <c r="CO149" s="3">
        <v>4.6983282203343198E-2</v>
      </c>
      <c r="CP149" s="3">
        <v>4.78469957560873E-2</v>
      </c>
      <c r="CQ149" s="3">
        <v>4.8728034472527597E-2</v>
      </c>
      <c r="CR149" s="3">
        <v>4.9393220693178801E-2</v>
      </c>
      <c r="CS149" s="3">
        <v>5.0353892139462397E-2</v>
      </c>
      <c r="CT149" s="3">
        <v>5.1337213470756503E-2</v>
      </c>
      <c r="CU149" s="3">
        <v>5.1945365162598497E-2</v>
      </c>
      <c r="CV149" s="3">
        <v>5.26682639465057E-2</v>
      </c>
      <c r="CW149" s="3">
        <v>5.3209425887510001E-2</v>
      </c>
      <c r="CX149" s="3" t="s">
        <v>336</v>
      </c>
      <c r="CZ149" s="3" t="s">
        <v>323</v>
      </c>
    </row>
    <row r="150" spans="1:104" x14ac:dyDescent="0.2">
      <c r="A150" s="212" t="s">
        <v>332</v>
      </c>
      <c r="B150" s="3" t="s">
        <v>249</v>
      </c>
      <c r="C150" s="3" t="s">
        <v>333</v>
      </c>
      <c r="D150" s="3">
        <v>41289</v>
      </c>
      <c r="F150" s="3">
        <v>5.3723712732525901E-2</v>
      </c>
      <c r="G150" s="3">
        <v>5.4175844452390598E-2</v>
      </c>
      <c r="H150" s="3">
        <v>5.4578546835815103E-2</v>
      </c>
      <c r="I150" s="3">
        <v>5.4756630524318499E-2</v>
      </c>
      <c r="J150" s="3">
        <v>5.50287844638956E-2</v>
      </c>
      <c r="K150" s="3">
        <v>5.5110768404606401E-2</v>
      </c>
      <c r="L150" s="3">
        <v>5.5475155576267601E-2</v>
      </c>
      <c r="M150" s="3">
        <v>5.55124185839556E-2</v>
      </c>
      <c r="N150" s="3">
        <v>5.5437808653648599E-2</v>
      </c>
      <c r="O150" s="3">
        <v>5.5562500573874303E-2</v>
      </c>
      <c r="P150" s="3">
        <v>5.5484813327430202E-2</v>
      </c>
      <c r="Q150" s="3">
        <v>5.5429765154871399E-2</v>
      </c>
      <c r="R150" s="3">
        <v>5.51657686506428E-2</v>
      </c>
      <c r="S150" s="3">
        <v>5.5091950007201899E-2</v>
      </c>
      <c r="T150" s="3">
        <v>5.4841342794735702E-2</v>
      </c>
      <c r="U150" s="3">
        <v>5.4631780777965502E-2</v>
      </c>
      <c r="V150" s="3">
        <v>5.3945343002388998E-2</v>
      </c>
      <c r="W150" s="3">
        <v>5.3608359475816797E-2</v>
      </c>
      <c r="X150" s="3">
        <v>5.2883800389096597E-2</v>
      </c>
      <c r="Y150" s="3">
        <v>5.2188152933519201E-2</v>
      </c>
      <c r="Z150" s="3">
        <v>5.0900626862344499E-2</v>
      </c>
      <c r="AA150" s="3">
        <v>4.9837742158768399E-2</v>
      </c>
      <c r="AB150" s="3">
        <v>4.8625889856853698E-2</v>
      </c>
      <c r="AC150" s="3">
        <v>4.7605363252249698E-2</v>
      </c>
      <c r="AD150" s="3">
        <v>4.6078029979185198E-2</v>
      </c>
      <c r="AE150" s="3">
        <v>4.4782906754470303E-2</v>
      </c>
      <c r="AF150" s="3">
        <v>4.3765758573766599E-2</v>
      </c>
      <c r="AG150" s="3">
        <v>4.3097643239971797E-2</v>
      </c>
      <c r="AH150" s="3">
        <v>4.2583623174164101E-2</v>
      </c>
      <c r="AI150" s="3">
        <v>4.2391050921846599E-2</v>
      </c>
      <c r="AJ150" s="3">
        <v>4.2651836107032E-2</v>
      </c>
      <c r="AK150" s="3">
        <v>4.3077759563970197E-2</v>
      </c>
      <c r="AL150" s="3">
        <v>4.31966796860285E-2</v>
      </c>
      <c r="AM150" s="3">
        <v>4.3234396395500398E-2</v>
      </c>
      <c r="AN150" s="3">
        <v>4.3228955928232601E-2</v>
      </c>
      <c r="AO150" s="3">
        <v>4.3272400088828301E-2</v>
      </c>
      <c r="AP150" s="3">
        <v>4.3186773188846603E-2</v>
      </c>
      <c r="AQ150" s="3">
        <v>4.3188001797419898E-2</v>
      </c>
      <c r="AR150" s="3">
        <v>4.3140337500553801E-2</v>
      </c>
      <c r="AS150" s="3">
        <v>4.2997180965108003E-2</v>
      </c>
      <c r="AT150" s="3">
        <v>4.2869459438701497E-2</v>
      </c>
      <c r="AU150" s="3">
        <v>4.2748622751660401E-2</v>
      </c>
      <c r="AV150" s="3">
        <v>4.2814739534188802E-2</v>
      </c>
      <c r="AW150" s="3">
        <v>4.2856377672011302E-2</v>
      </c>
      <c r="AX150" s="3">
        <v>4.2774657156536597E-2</v>
      </c>
      <c r="AY150" s="3">
        <v>4.2844118432712401E-2</v>
      </c>
      <c r="AZ150" s="3">
        <v>4.2951593158941502E-2</v>
      </c>
      <c r="BA150" s="3">
        <v>4.3180467844834203E-2</v>
      </c>
      <c r="BB150" s="3">
        <v>4.33129337426678E-2</v>
      </c>
      <c r="BC150" s="3">
        <v>4.3358005156374502E-2</v>
      </c>
      <c r="BD150" s="3">
        <v>4.3455645078176099E-2</v>
      </c>
      <c r="BE150" s="3">
        <v>4.34733594506811E-2</v>
      </c>
      <c r="BF150" s="3">
        <v>4.3618434628892901E-2</v>
      </c>
      <c r="BG150" s="3">
        <v>4.37307702107902E-2</v>
      </c>
      <c r="BH150" s="3">
        <v>4.3879826498015799E-2</v>
      </c>
      <c r="BI150" s="3">
        <v>4.3851238900000297E-2</v>
      </c>
      <c r="BJ150" s="3">
        <v>4.4035505876796797E-2</v>
      </c>
      <c r="BK150" s="3">
        <v>4.4129942750801399E-2</v>
      </c>
      <c r="BL150" s="3">
        <v>4.4185763410586297E-2</v>
      </c>
      <c r="BM150" s="3">
        <v>4.4282415460732902E-2</v>
      </c>
      <c r="BN150" s="3">
        <v>4.4381375857968502E-2</v>
      </c>
      <c r="BO150" s="3">
        <v>4.4285835852278799E-2</v>
      </c>
      <c r="BP150" s="3">
        <v>4.4190189163624501E-2</v>
      </c>
      <c r="BQ150" s="3">
        <v>4.40036598051297E-2</v>
      </c>
      <c r="BR150" s="3">
        <v>4.3925750072016302E-2</v>
      </c>
      <c r="BS150" s="3">
        <v>4.3666970536223003E-2</v>
      </c>
      <c r="BT150" s="3">
        <v>4.3439296432680602E-2</v>
      </c>
      <c r="BU150" s="3">
        <v>4.3207343070773202E-2</v>
      </c>
      <c r="BV150" s="3">
        <v>4.2926606467140298E-2</v>
      </c>
      <c r="BW150" s="3">
        <v>4.2440726794967902E-2</v>
      </c>
      <c r="BX150" s="3">
        <v>4.1703948445885E-2</v>
      </c>
      <c r="BY150" s="3">
        <v>4.0973735806028901E-2</v>
      </c>
      <c r="BZ150" s="3">
        <v>4.0658226255350899E-2</v>
      </c>
      <c r="CA150" s="3">
        <v>4.0327703088973002E-2</v>
      </c>
      <c r="CB150" s="3">
        <v>4.0316999342203202E-2</v>
      </c>
      <c r="CC150" s="3">
        <v>4.0306135603520601E-2</v>
      </c>
      <c r="CD150" s="3">
        <v>4.0432377207790401E-2</v>
      </c>
      <c r="CE150" s="3">
        <v>4.0569075064854701E-2</v>
      </c>
      <c r="CF150" s="3">
        <v>4.0619538664259797E-2</v>
      </c>
      <c r="CG150" s="3">
        <v>4.0682002751811303E-2</v>
      </c>
      <c r="CH150" s="3">
        <v>4.0753978749622603E-2</v>
      </c>
      <c r="CI150" s="3">
        <v>4.0912915559391097E-2</v>
      </c>
      <c r="CJ150" s="3">
        <v>4.1077808609597401E-2</v>
      </c>
      <c r="CK150" s="3">
        <v>4.14384562783588E-2</v>
      </c>
      <c r="CL150" s="3">
        <v>4.1782432548643403E-2</v>
      </c>
      <c r="CM150" s="3">
        <v>4.2249004314519299E-2</v>
      </c>
      <c r="CN150" s="3">
        <v>4.2698365431198301E-2</v>
      </c>
      <c r="CO150" s="3">
        <v>4.3169792818551898E-2</v>
      </c>
      <c r="CP150" s="3">
        <v>4.39704251797211E-2</v>
      </c>
      <c r="CQ150" s="3">
        <v>4.4725460546423401E-2</v>
      </c>
      <c r="CR150" s="3">
        <v>4.5265390472103997E-2</v>
      </c>
      <c r="CS150" s="3">
        <v>4.5948693112593801E-2</v>
      </c>
      <c r="CT150" s="3">
        <v>4.66420896656859E-2</v>
      </c>
      <c r="CU150" s="3">
        <v>4.7231096559436601E-2</v>
      </c>
      <c r="CV150" s="3">
        <v>4.7650466224980099E-2</v>
      </c>
      <c r="CW150" s="3">
        <v>4.8083974549675099E-2</v>
      </c>
      <c r="CX150" s="3" t="s">
        <v>266</v>
      </c>
      <c r="CZ150" s="3" t="s">
        <v>323</v>
      </c>
    </row>
    <row r="151" spans="1:104" x14ac:dyDescent="0.2">
      <c r="A151" s="212" t="s">
        <v>332</v>
      </c>
      <c r="B151" s="3" t="s">
        <v>334</v>
      </c>
      <c r="C151" s="3" t="s">
        <v>333</v>
      </c>
      <c r="D151" s="3">
        <v>41289</v>
      </c>
      <c r="F151" s="3">
        <v>5.3723712732525901E-2</v>
      </c>
      <c r="G151" s="3">
        <v>5.4175844452390598E-2</v>
      </c>
      <c r="H151" s="3">
        <v>5.4578546835815103E-2</v>
      </c>
      <c r="I151" s="3">
        <v>5.4756630524318499E-2</v>
      </c>
      <c r="J151" s="3">
        <v>5.50287844638956E-2</v>
      </c>
      <c r="K151" s="3">
        <v>5.5110768404606401E-2</v>
      </c>
      <c r="L151" s="3">
        <v>5.5475155576267601E-2</v>
      </c>
      <c r="M151" s="3">
        <v>5.55124185839556E-2</v>
      </c>
      <c r="N151" s="3">
        <v>5.5437808653648599E-2</v>
      </c>
      <c r="O151" s="3">
        <v>5.5562500573874303E-2</v>
      </c>
      <c r="P151" s="3">
        <v>5.5484813327430202E-2</v>
      </c>
      <c r="Q151" s="3">
        <v>5.5429765154871399E-2</v>
      </c>
      <c r="R151" s="3">
        <v>5.51657686506428E-2</v>
      </c>
      <c r="S151" s="3">
        <v>5.5091950007201899E-2</v>
      </c>
      <c r="T151" s="3">
        <v>5.4841342794735702E-2</v>
      </c>
      <c r="U151" s="3">
        <v>5.4631780777965502E-2</v>
      </c>
      <c r="V151" s="3">
        <v>5.3945343002388998E-2</v>
      </c>
      <c r="W151" s="3">
        <v>5.3608359475816797E-2</v>
      </c>
      <c r="X151" s="3">
        <v>5.2883800389096597E-2</v>
      </c>
      <c r="Y151" s="3">
        <v>5.2188152933519201E-2</v>
      </c>
      <c r="Z151" s="3">
        <v>5.0900626862344499E-2</v>
      </c>
      <c r="AA151" s="3">
        <v>4.9837742158768399E-2</v>
      </c>
      <c r="AB151" s="3">
        <v>4.8625889856853698E-2</v>
      </c>
      <c r="AC151" s="3">
        <v>4.7605363252249698E-2</v>
      </c>
      <c r="AD151" s="3">
        <v>4.6078029979185198E-2</v>
      </c>
      <c r="AE151" s="3">
        <v>4.4782906754470303E-2</v>
      </c>
      <c r="AF151" s="3">
        <v>4.3765758573766599E-2</v>
      </c>
      <c r="AG151" s="3">
        <v>4.3097643239971797E-2</v>
      </c>
      <c r="AH151" s="3">
        <v>4.2583623174164101E-2</v>
      </c>
      <c r="AI151" s="3">
        <v>4.2391050921846599E-2</v>
      </c>
      <c r="AJ151" s="3">
        <v>4.2651836107032E-2</v>
      </c>
      <c r="AK151" s="3">
        <v>4.3077759563970197E-2</v>
      </c>
      <c r="AL151" s="3">
        <v>4.31966796860285E-2</v>
      </c>
      <c r="AM151" s="3">
        <v>4.3234396395500398E-2</v>
      </c>
      <c r="AN151" s="3">
        <v>4.3228955928232601E-2</v>
      </c>
      <c r="AO151" s="3">
        <v>4.3272400088828301E-2</v>
      </c>
      <c r="AP151" s="3">
        <v>4.3186773188846603E-2</v>
      </c>
      <c r="AQ151" s="3">
        <v>4.3188001797419898E-2</v>
      </c>
      <c r="AR151" s="3">
        <v>4.3140337500553801E-2</v>
      </c>
      <c r="AS151" s="3">
        <v>4.2997180965108003E-2</v>
      </c>
      <c r="AT151" s="3">
        <v>4.2869459438701497E-2</v>
      </c>
      <c r="AU151" s="3">
        <v>4.2748622751660401E-2</v>
      </c>
      <c r="AV151" s="3">
        <v>4.2814739534188802E-2</v>
      </c>
      <c r="AW151" s="3">
        <v>4.2856377672011302E-2</v>
      </c>
      <c r="AX151" s="3">
        <v>4.2774657156536597E-2</v>
      </c>
      <c r="AY151" s="3">
        <v>4.2844118432712401E-2</v>
      </c>
      <c r="AZ151" s="3">
        <v>4.2951593158941502E-2</v>
      </c>
      <c r="BA151" s="3">
        <v>4.3180467844834203E-2</v>
      </c>
      <c r="BB151" s="3">
        <v>4.33129337426678E-2</v>
      </c>
      <c r="BC151" s="3">
        <v>4.3358005156374502E-2</v>
      </c>
      <c r="BD151" s="3">
        <v>4.3455645078176099E-2</v>
      </c>
      <c r="BE151" s="3">
        <v>4.34733594506811E-2</v>
      </c>
      <c r="BF151" s="3">
        <v>4.3618434628892901E-2</v>
      </c>
      <c r="BG151" s="3">
        <v>4.37307702107902E-2</v>
      </c>
      <c r="BH151" s="3">
        <v>4.3879826498015799E-2</v>
      </c>
      <c r="BI151" s="3">
        <v>4.3851238900000297E-2</v>
      </c>
      <c r="BJ151" s="3">
        <v>4.4035505876796797E-2</v>
      </c>
      <c r="BK151" s="3">
        <v>4.4129942750801399E-2</v>
      </c>
      <c r="BL151" s="3">
        <v>4.4185763410586297E-2</v>
      </c>
      <c r="BM151" s="3">
        <v>4.4282415460732902E-2</v>
      </c>
      <c r="BN151" s="3">
        <v>4.4381375857968502E-2</v>
      </c>
      <c r="BO151" s="3">
        <v>4.4285835852278799E-2</v>
      </c>
      <c r="BP151" s="3">
        <v>4.4190189163624501E-2</v>
      </c>
      <c r="BQ151" s="3">
        <v>4.40036598051297E-2</v>
      </c>
      <c r="BR151" s="3">
        <v>4.3925750072016302E-2</v>
      </c>
      <c r="BS151" s="3">
        <v>4.3666970536223003E-2</v>
      </c>
      <c r="BT151" s="3">
        <v>4.3439296432680602E-2</v>
      </c>
      <c r="BU151" s="3">
        <v>4.3207343070773202E-2</v>
      </c>
      <c r="BV151" s="3">
        <v>4.2926606467140298E-2</v>
      </c>
      <c r="BW151" s="3">
        <v>4.2440726794967902E-2</v>
      </c>
      <c r="BX151" s="3">
        <v>4.1703948445885E-2</v>
      </c>
      <c r="BY151" s="3">
        <v>4.0973735806028901E-2</v>
      </c>
      <c r="BZ151" s="3">
        <v>4.0658226255350899E-2</v>
      </c>
      <c r="CA151" s="3">
        <v>4.0327703088973002E-2</v>
      </c>
      <c r="CB151" s="3">
        <v>4.0316999342203202E-2</v>
      </c>
      <c r="CC151" s="3">
        <v>4.0306135603520601E-2</v>
      </c>
      <c r="CD151" s="3">
        <v>4.0432377207790401E-2</v>
      </c>
      <c r="CE151" s="3">
        <v>4.0569075064854701E-2</v>
      </c>
      <c r="CF151" s="3">
        <v>4.0619538664259797E-2</v>
      </c>
      <c r="CG151" s="3">
        <v>4.0682002751811303E-2</v>
      </c>
      <c r="CH151" s="3">
        <v>4.0753978749622603E-2</v>
      </c>
      <c r="CI151" s="3">
        <v>4.0912915559391097E-2</v>
      </c>
      <c r="CJ151" s="3">
        <v>4.1077808609597401E-2</v>
      </c>
      <c r="CK151" s="3">
        <v>4.14384562783588E-2</v>
      </c>
      <c r="CL151" s="3">
        <v>4.1782432548643403E-2</v>
      </c>
      <c r="CM151" s="3">
        <v>4.2249004314519299E-2</v>
      </c>
      <c r="CN151" s="3">
        <v>4.2698365431198301E-2</v>
      </c>
      <c r="CO151" s="3">
        <v>4.3169792818551898E-2</v>
      </c>
      <c r="CP151" s="3">
        <v>4.39704251797211E-2</v>
      </c>
      <c r="CQ151" s="3">
        <v>4.4725460546423401E-2</v>
      </c>
      <c r="CR151" s="3">
        <v>4.5265390472103997E-2</v>
      </c>
      <c r="CS151" s="3">
        <v>4.5948693112593801E-2</v>
      </c>
      <c r="CT151" s="3">
        <v>4.66420896656859E-2</v>
      </c>
      <c r="CU151" s="3">
        <v>4.7231096559436601E-2</v>
      </c>
      <c r="CV151" s="3">
        <v>4.7650466224980099E-2</v>
      </c>
      <c r="CW151" s="3">
        <v>4.8083974549675099E-2</v>
      </c>
      <c r="CX151" s="3" t="s">
        <v>266</v>
      </c>
      <c r="CZ151" s="3" t="s">
        <v>323</v>
      </c>
    </row>
    <row r="152" spans="1:104" x14ac:dyDescent="0.2">
      <c r="A152" s="212" t="s">
        <v>332</v>
      </c>
      <c r="B152" s="3" t="s">
        <v>249</v>
      </c>
      <c r="C152" s="3" t="s">
        <v>333</v>
      </c>
      <c r="D152" s="3">
        <v>41290</v>
      </c>
      <c r="F152" s="3">
        <v>4.8484408565140698E-2</v>
      </c>
      <c r="G152" s="3">
        <v>4.8780054706389901E-2</v>
      </c>
      <c r="H152" s="3">
        <v>4.8898101945865198E-2</v>
      </c>
      <c r="I152" s="3">
        <v>4.92245183404992E-2</v>
      </c>
      <c r="J152" s="3">
        <v>4.9502149431894397E-2</v>
      </c>
      <c r="K152" s="3">
        <v>4.9519139347005997E-2</v>
      </c>
      <c r="L152" s="3">
        <v>4.9740163598066697E-2</v>
      </c>
      <c r="M152" s="3">
        <v>4.9795397513533103E-2</v>
      </c>
      <c r="N152" s="3">
        <v>4.9742886222894203E-2</v>
      </c>
      <c r="O152" s="3">
        <v>4.9650814808758603E-2</v>
      </c>
      <c r="P152" s="3">
        <v>4.9765274521500799E-2</v>
      </c>
      <c r="Q152" s="3">
        <v>4.9604979624581699E-2</v>
      </c>
      <c r="R152" s="3">
        <v>4.9593443715411002E-2</v>
      </c>
      <c r="S152" s="3">
        <v>4.9364351872192201E-2</v>
      </c>
      <c r="T152" s="3">
        <v>4.91756729877399E-2</v>
      </c>
      <c r="U152" s="3">
        <v>4.8955377571614798E-2</v>
      </c>
      <c r="V152" s="3">
        <v>4.8290149851081099E-2</v>
      </c>
      <c r="W152" s="3">
        <v>4.78182542044127E-2</v>
      </c>
      <c r="X152" s="3">
        <v>4.7454494854403902E-2</v>
      </c>
      <c r="Y152" s="3">
        <v>4.6884446034287E-2</v>
      </c>
      <c r="Z152" s="3">
        <v>4.5854882163195998E-2</v>
      </c>
      <c r="AA152" s="3">
        <v>4.4901934726340402E-2</v>
      </c>
      <c r="AB152" s="3">
        <v>4.3944373230601803E-2</v>
      </c>
      <c r="AC152" s="3">
        <v>4.2939555977385697E-2</v>
      </c>
      <c r="AD152" s="3">
        <v>4.1634661559279099E-2</v>
      </c>
      <c r="AE152" s="3">
        <v>4.0577847024281501E-2</v>
      </c>
      <c r="AF152" s="3">
        <v>3.9849577690239599E-2</v>
      </c>
      <c r="AG152" s="3">
        <v>3.9305493883030097E-2</v>
      </c>
      <c r="AH152" s="3">
        <v>3.89426727238327E-2</v>
      </c>
      <c r="AI152" s="3">
        <v>3.91708655332728E-2</v>
      </c>
      <c r="AJ152" s="3">
        <v>3.9625324439279401E-2</v>
      </c>
      <c r="AK152" s="3">
        <v>4.0163202468114299E-2</v>
      </c>
      <c r="AL152" s="3">
        <v>4.0470908498496903E-2</v>
      </c>
      <c r="AM152" s="3">
        <v>4.0998913492214802E-2</v>
      </c>
      <c r="AN152" s="3">
        <v>4.14781899826231E-2</v>
      </c>
      <c r="AO152" s="3">
        <v>4.1866085293346997E-2</v>
      </c>
      <c r="AP152" s="3">
        <v>4.2450109504367901E-2</v>
      </c>
      <c r="AQ152" s="3">
        <v>4.2903380302532899E-2</v>
      </c>
      <c r="AR152" s="3">
        <v>4.3574425891324702E-2</v>
      </c>
      <c r="AS152" s="3">
        <v>4.4048492942249703E-2</v>
      </c>
      <c r="AT152" s="3">
        <v>4.4571617784047099E-2</v>
      </c>
      <c r="AU152" s="3">
        <v>4.5137456846033902E-2</v>
      </c>
      <c r="AV152" s="3">
        <v>4.5738019844285702E-2</v>
      </c>
      <c r="AW152" s="3">
        <v>4.62626790059468E-2</v>
      </c>
      <c r="AX152" s="3">
        <v>4.6978763880149002E-2</v>
      </c>
      <c r="AY152" s="3">
        <v>4.7337505307485601E-2</v>
      </c>
      <c r="AZ152" s="3">
        <v>4.8058539799455201E-2</v>
      </c>
      <c r="BA152" s="3">
        <v>4.8635234042326801E-2</v>
      </c>
      <c r="BB152" s="3">
        <v>4.9294343134221999E-2</v>
      </c>
      <c r="BC152" s="3">
        <v>4.9829536362528598E-2</v>
      </c>
      <c r="BD152" s="3">
        <v>5.0474409178320703E-2</v>
      </c>
      <c r="BE152" s="3">
        <v>5.0979937890237102E-2</v>
      </c>
      <c r="BF152" s="3">
        <v>5.1521515572097901E-2</v>
      </c>
      <c r="BG152" s="3">
        <v>5.1922317853540102E-2</v>
      </c>
      <c r="BH152" s="3">
        <v>5.2378797190463601E-2</v>
      </c>
      <c r="BI152" s="3">
        <v>5.3011185216107301E-2</v>
      </c>
      <c r="BJ152" s="3">
        <v>5.3247430728918597E-2</v>
      </c>
      <c r="BK152" s="3">
        <v>5.3663176460600599E-2</v>
      </c>
      <c r="BL152" s="3">
        <v>5.4173324364091599E-2</v>
      </c>
      <c r="BM152" s="3">
        <v>5.4603742227279699E-2</v>
      </c>
      <c r="BN152" s="3">
        <v>5.4820293621260702E-2</v>
      </c>
      <c r="BO152" s="3">
        <v>5.49440790201116E-2</v>
      </c>
      <c r="BP152" s="3">
        <v>5.4953468203252899E-2</v>
      </c>
      <c r="BQ152" s="3">
        <v>5.4888170761721602E-2</v>
      </c>
      <c r="BR152" s="3">
        <v>5.4879366344366E-2</v>
      </c>
      <c r="BS152" s="3">
        <v>5.4529971534685001E-2</v>
      </c>
      <c r="BT152" s="3">
        <v>5.4363686382266699E-2</v>
      </c>
      <c r="BU152" s="3">
        <v>5.3889906830757603E-2</v>
      </c>
      <c r="BV152" s="3">
        <v>5.3355700632176303E-2</v>
      </c>
      <c r="BW152" s="3">
        <v>5.2406627970161698E-2</v>
      </c>
      <c r="BX152" s="3">
        <v>5.1272244321380799E-2</v>
      </c>
      <c r="BY152" s="3">
        <v>4.9795191700086901E-2</v>
      </c>
      <c r="BZ152" s="3">
        <v>4.8220350241170801E-2</v>
      </c>
      <c r="CA152" s="3">
        <v>4.71279890425257E-2</v>
      </c>
      <c r="CB152" s="3">
        <v>4.6439095797872199E-2</v>
      </c>
      <c r="CC152" s="3">
        <v>4.6104149938625598E-2</v>
      </c>
      <c r="CD152" s="3">
        <v>4.59655436002743E-2</v>
      </c>
      <c r="CE152" s="3">
        <v>4.5803870494693498E-2</v>
      </c>
      <c r="CF152" s="3">
        <v>4.55756368461862E-2</v>
      </c>
      <c r="CG152" s="3">
        <v>4.5423553326445799E-2</v>
      </c>
      <c r="CH152" s="3">
        <v>4.53985754675316E-2</v>
      </c>
      <c r="CI152" s="3">
        <v>4.5387639962165598E-2</v>
      </c>
      <c r="CJ152" s="3">
        <v>4.5350478318670402E-2</v>
      </c>
      <c r="CK152" s="3">
        <v>4.5380467645631702E-2</v>
      </c>
      <c r="CL152" s="3">
        <v>4.5643431048335702E-2</v>
      </c>
      <c r="CM152" s="3">
        <v>4.5887080553321802E-2</v>
      </c>
      <c r="CN152" s="3">
        <v>4.6344083611594498E-2</v>
      </c>
      <c r="CO152" s="3">
        <v>4.6840806491673201E-2</v>
      </c>
      <c r="CP152" s="3">
        <v>4.7697688084244801E-2</v>
      </c>
      <c r="CQ152" s="3">
        <v>4.8334721043702199E-2</v>
      </c>
      <c r="CR152" s="3">
        <v>4.90354770491487E-2</v>
      </c>
      <c r="CS152" s="3">
        <v>4.9830508566999297E-2</v>
      </c>
      <c r="CT152" s="3">
        <v>5.07858101902708E-2</v>
      </c>
      <c r="CU152" s="3">
        <v>5.13684271351895E-2</v>
      </c>
      <c r="CV152" s="3">
        <v>5.1983599799211397E-2</v>
      </c>
      <c r="CW152" s="3">
        <v>5.2288506412626203E-2</v>
      </c>
      <c r="CX152" s="3" t="s">
        <v>267</v>
      </c>
      <c r="CZ152" s="3" t="s">
        <v>323</v>
      </c>
    </row>
    <row r="153" spans="1:104" x14ac:dyDescent="0.2">
      <c r="A153" s="212" t="s">
        <v>332</v>
      </c>
      <c r="B153" s="3" t="s">
        <v>334</v>
      </c>
      <c r="C153" s="3" t="s">
        <v>333</v>
      </c>
      <c r="D153" s="3">
        <v>41290</v>
      </c>
      <c r="F153" s="3">
        <v>4.8484408565140698E-2</v>
      </c>
      <c r="G153" s="3">
        <v>4.8780054706389901E-2</v>
      </c>
      <c r="H153" s="3">
        <v>4.8898101945865198E-2</v>
      </c>
      <c r="I153" s="3">
        <v>4.92245183404992E-2</v>
      </c>
      <c r="J153" s="3">
        <v>4.9502149431894397E-2</v>
      </c>
      <c r="K153" s="3">
        <v>4.9519139347005997E-2</v>
      </c>
      <c r="L153" s="3">
        <v>4.9740163598066697E-2</v>
      </c>
      <c r="M153" s="3">
        <v>4.9795397513533103E-2</v>
      </c>
      <c r="N153" s="3">
        <v>4.9742886222894203E-2</v>
      </c>
      <c r="O153" s="3">
        <v>4.9650814808758603E-2</v>
      </c>
      <c r="P153" s="3">
        <v>4.9765274521500799E-2</v>
      </c>
      <c r="Q153" s="3">
        <v>4.9604979624581699E-2</v>
      </c>
      <c r="R153" s="3">
        <v>4.9593443715411002E-2</v>
      </c>
      <c r="S153" s="3">
        <v>4.9364351872192201E-2</v>
      </c>
      <c r="T153" s="3">
        <v>4.91756729877399E-2</v>
      </c>
      <c r="U153" s="3">
        <v>4.8955377571614798E-2</v>
      </c>
      <c r="V153" s="3">
        <v>4.8290149851081099E-2</v>
      </c>
      <c r="W153" s="3">
        <v>4.78182542044127E-2</v>
      </c>
      <c r="X153" s="3">
        <v>4.7454494854403902E-2</v>
      </c>
      <c r="Y153" s="3">
        <v>4.6884446034287E-2</v>
      </c>
      <c r="Z153" s="3">
        <v>4.5854882163195998E-2</v>
      </c>
      <c r="AA153" s="3">
        <v>4.4901934726340402E-2</v>
      </c>
      <c r="AB153" s="3">
        <v>4.3944373230601803E-2</v>
      </c>
      <c r="AC153" s="3">
        <v>4.2939555977385697E-2</v>
      </c>
      <c r="AD153" s="3">
        <v>4.1634661559279099E-2</v>
      </c>
      <c r="AE153" s="3">
        <v>4.0577847024281501E-2</v>
      </c>
      <c r="AF153" s="3">
        <v>3.9849577690239599E-2</v>
      </c>
      <c r="AG153" s="3">
        <v>3.9305493883030097E-2</v>
      </c>
      <c r="AH153" s="3">
        <v>3.89426727238327E-2</v>
      </c>
      <c r="AI153" s="3">
        <v>3.91708655332728E-2</v>
      </c>
      <c r="AJ153" s="3">
        <v>3.9625324439279401E-2</v>
      </c>
      <c r="AK153" s="3">
        <v>4.0163202468114299E-2</v>
      </c>
      <c r="AL153" s="3">
        <v>4.0470908498496903E-2</v>
      </c>
      <c r="AM153" s="3">
        <v>4.0998913492214802E-2</v>
      </c>
      <c r="AN153" s="3">
        <v>4.14781899826231E-2</v>
      </c>
      <c r="AO153" s="3">
        <v>4.1866085293346997E-2</v>
      </c>
      <c r="AP153" s="3">
        <v>4.2450109504367901E-2</v>
      </c>
      <c r="AQ153" s="3">
        <v>4.2903380302532899E-2</v>
      </c>
      <c r="AR153" s="3">
        <v>4.3574425891324702E-2</v>
      </c>
      <c r="AS153" s="3">
        <v>4.4048492942249703E-2</v>
      </c>
      <c r="AT153" s="3">
        <v>4.4571617784047099E-2</v>
      </c>
      <c r="AU153" s="3">
        <v>4.5137456846033902E-2</v>
      </c>
      <c r="AV153" s="3">
        <v>4.5738019844285702E-2</v>
      </c>
      <c r="AW153" s="3">
        <v>4.62626790059468E-2</v>
      </c>
      <c r="AX153" s="3">
        <v>4.6978763880149002E-2</v>
      </c>
      <c r="AY153" s="3">
        <v>4.7337505307485601E-2</v>
      </c>
      <c r="AZ153" s="3">
        <v>4.8058539799455201E-2</v>
      </c>
      <c r="BA153" s="3">
        <v>4.8635234042326801E-2</v>
      </c>
      <c r="BB153" s="3">
        <v>4.9294343134221999E-2</v>
      </c>
      <c r="BC153" s="3">
        <v>4.9829536362528598E-2</v>
      </c>
      <c r="BD153" s="3">
        <v>5.0474409178320703E-2</v>
      </c>
      <c r="BE153" s="3">
        <v>5.0979937890237102E-2</v>
      </c>
      <c r="BF153" s="3">
        <v>5.1521515572097901E-2</v>
      </c>
      <c r="BG153" s="3">
        <v>5.1922317853540102E-2</v>
      </c>
      <c r="BH153" s="3">
        <v>5.2378797190463601E-2</v>
      </c>
      <c r="BI153" s="3">
        <v>5.3011185216107301E-2</v>
      </c>
      <c r="BJ153" s="3">
        <v>5.3247430728918597E-2</v>
      </c>
      <c r="BK153" s="3">
        <v>5.3663176460600599E-2</v>
      </c>
      <c r="BL153" s="3">
        <v>5.4173324364091599E-2</v>
      </c>
      <c r="BM153" s="3">
        <v>5.4603742227279699E-2</v>
      </c>
      <c r="BN153" s="3">
        <v>5.4820293621260702E-2</v>
      </c>
      <c r="BO153" s="3">
        <v>5.49440790201116E-2</v>
      </c>
      <c r="BP153" s="3">
        <v>5.4953468203252899E-2</v>
      </c>
      <c r="BQ153" s="3">
        <v>5.4888170761721602E-2</v>
      </c>
      <c r="BR153" s="3">
        <v>5.4879366344366E-2</v>
      </c>
      <c r="BS153" s="3">
        <v>5.4529971534685001E-2</v>
      </c>
      <c r="BT153" s="3">
        <v>5.4363686382266699E-2</v>
      </c>
      <c r="BU153" s="3">
        <v>5.3889906830757603E-2</v>
      </c>
      <c r="BV153" s="3">
        <v>5.3355700632176303E-2</v>
      </c>
      <c r="BW153" s="3">
        <v>5.2406627970161698E-2</v>
      </c>
      <c r="BX153" s="3">
        <v>5.1272244321380799E-2</v>
      </c>
      <c r="BY153" s="3">
        <v>4.9795191700086901E-2</v>
      </c>
      <c r="BZ153" s="3">
        <v>4.8220350241170801E-2</v>
      </c>
      <c r="CA153" s="3">
        <v>4.71279890425257E-2</v>
      </c>
      <c r="CB153" s="3">
        <v>4.6439095797872199E-2</v>
      </c>
      <c r="CC153" s="3">
        <v>4.6104149938625598E-2</v>
      </c>
      <c r="CD153" s="3">
        <v>4.59655436002743E-2</v>
      </c>
      <c r="CE153" s="3">
        <v>4.5803870494693498E-2</v>
      </c>
      <c r="CF153" s="3">
        <v>4.55756368461862E-2</v>
      </c>
      <c r="CG153" s="3">
        <v>4.5423553326445799E-2</v>
      </c>
      <c r="CH153" s="3">
        <v>4.53985754675316E-2</v>
      </c>
      <c r="CI153" s="3">
        <v>4.5387639962165598E-2</v>
      </c>
      <c r="CJ153" s="3">
        <v>4.5350478318670402E-2</v>
      </c>
      <c r="CK153" s="3">
        <v>4.5380467645631702E-2</v>
      </c>
      <c r="CL153" s="3">
        <v>4.5643431048335702E-2</v>
      </c>
      <c r="CM153" s="3">
        <v>4.5887080553321802E-2</v>
      </c>
      <c r="CN153" s="3">
        <v>4.6344083611594498E-2</v>
      </c>
      <c r="CO153" s="3">
        <v>4.6840806491673201E-2</v>
      </c>
      <c r="CP153" s="3">
        <v>4.7697688084244801E-2</v>
      </c>
      <c r="CQ153" s="3">
        <v>4.8334721043702199E-2</v>
      </c>
      <c r="CR153" s="3">
        <v>4.90354770491487E-2</v>
      </c>
      <c r="CS153" s="3">
        <v>4.9830508566999297E-2</v>
      </c>
      <c r="CT153" s="3">
        <v>5.07858101902708E-2</v>
      </c>
      <c r="CU153" s="3">
        <v>5.13684271351895E-2</v>
      </c>
      <c r="CV153" s="3">
        <v>5.1983599799211397E-2</v>
      </c>
      <c r="CW153" s="3">
        <v>5.2288506412626203E-2</v>
      </c>
      <c r="CX153" s="3" t="s">
        <v>267</v>
      </c>
      <c r="CZ153" s="3" t="s">
        <v>323</v>
      </c>
    </row>
    <row r="154" spans="1:104" x14ac:dyDescent="0.2">
      <c r="A154" s="212" t="s">
        <v>332</v>
      </c>
      <c r="B154" s="3" t="s">
        <v>249</v>
      </c>
      <c r="C154" s="3" t="s">
        <v>333</v>
      </c>
      <c r="D154" s="3">
        <v>41291</v>
      </c>
      <c r="F154" s="3">
        <v>5.2994175755870801E-2</v>
      </c>
      <c r="G154" s="3">
        <v>5.3204186711078703E-2</v>
      </c>
      <c r="H154" s="3">
        <v>5.3340239911124403E-2</v>
      </c>
      <c r="I154" s="3">
        <v>5.3615287983214299E-2</v>
      </c>
      <c r="J154" s="3">
        <v>5.3716124623440102E-2</v>
      </c>
      <c r="K154" s="3">
        <v>5.3765742472070298E-2</v>
      </c>
      <c r="L154" s="3">
        <v>5.3799987635095803E-2</v>
      </c>
      <c r="M154" s="3">
        <v>5.37105933845195E-2</v>
      </c>
      <c r="N154" s="3">
        <v>5.37869338311543E-2</v>
      </c>
      <c r="O154" s="3">
        <v>5.3564087602340001E-2</v>
      </c>
      <c r="P154" s="3">
        <v>5.3539296718340998E-2</v>
      </c>
      <c r="Q154" s="3">
        <v>5.3351105794662602E-2</v>
      </c>
      <c r="R154" s="3">
        <v>5.32090481512736E-2</v>
      </c>
      <c r="S154" s="3">
        <v>5.3058698047800203E-2</v>
      </c>
      <c r="T154" s="3">
        <v>5.2864028893052202E-2</v>
      </c>
      <c r="U154" s="3">
        <v>5.2487891833764101E-2</v>
      </c>
      <c r="V154" s="3">
        <v>5.2025319656282099E-2</v>
      </c>
      <c r="W154" s="3">
        <v>5.14951916716129E-2</v>
      </c>
      <c r="X154" s="3">
        <v>5.08974110308721E-2</v>
      </c>
      <c r="Y154" s="3">
        <v>5.0250806106477197E-2</v>
      </c>
      <c r="Z154" s="3">
        <v>4.8997989554635898E-2</v>
      </c>
      <c r="AA154" s="3">
        <v>4.79172041243748E-2</v>
      </c>
      <c r="AB154" s="3">
        <v>4.6860134734588998E-2</v>
      </c>
      <c r="AC154" s="3">
        <v>4.5888613729927002E-2</v>
      </c>
      <c r="AD154" s="3">
        <v>4.42641080295876E-2</v>
      </c>
      <c r="AE154" s="3">
        <v>4.3037060411024598E-2</v>
      </c>
      <c r="AF154" s="3">
        <v>4.21980966883325E-2</v>
      </c>
      <c r="AG154" s="3">
        <v>4.1613790505390297E-2</v>
      </c>
      <c r="AH154" s="3">
        <v>4.1352322915631699E-2</v>
      </c>
      <c r="AI154" s="3">
        <v>4.1617576923011698E-2</v>
      </c>
      <c r="AJ154" s="3">
        <v>4.23148018555871E-2</v>
      </c>
      <c r="AK154" s="3">
        <v>4.3002743760667102E-2</v>
      </c>
      <c r="AL154" s="3">
        <v>4.35612401572847E-2</v>
      </c>
      <c r="AM154" s="3">
        <v>4.4225202964109603E-2</v>
      </c>
      <c r="AN154" s="3">
        <v>4.4977240526451703E-2</v>
      </c>
      <c r="AO154" s="3">
        <v>4.5711079696562802E-2</v>
      </c>
      <c r="AP154" s="3">
        <v>4.6221410588684203E-2</v>
      </c>
      <c r="AQ154" s="3">
        <v>4.6979245598382097E-2</v>
      </c>
      <c r="AR154" s="3">
        <v>4.7649062997334103E-2</v>
      </c>
      <c r="AS154" s="3">
        <v>4.83773935037599E-2</v>
      </c>
      <c r="AT154" s="3">
        <v>4.90405717739976E-2</v>
      </c>
      <c r="AU154" s="3">
        <v>4.9693409208988001E-2</v>
      </c>
      <c r="AV154" s="3">
        <v>5.04244719730748E-2</v>
      </c>
      <c r="AW154" s="3">
        <v>5.110064682545E-2</v>
      </c>
      <c r="AX154" s="3">
        <v>5.1882658411811597E-2</v>
      </c>
      <c r="AY154" s="3">
        <v>5.2434557555331898E-2</v>
      </c>
      <c r="AZ154" s="3">
        <v>5.31828804947065E-2</v>
      </c>
      <c r="BA154" s="3">
        <v>5.3955953187496797E-2</v>
      </c>
      <c r="BB154" s="3">
        <v>5.4821821900545901E-2</v>
      </c>
      <c r="BC154" s="3">
        <v>5.5566930906886303E-2</v>
      </c>
      <c r="BD154" s="3">
        <v>5.6176022939280201E-2</v>
      </c>
      <c r="BE154" s="3">
        <v>5.6635944873781201E-2</v>
      </c>
      <c r="BF154" s="3">
        <v>5.7246710953580901E-2</v>
      </c>
      <c r="BG154" s="3">
        <v>5.7589274653612903E-2</v>
      </c>
      <c r="BH154" s="3">
        <v>5.8051026043222799E-2</v>
      </c>
      <c r="BI154" s="3">
        <v>5.8629650155738601E-2</v>
      </c>
      <c r="BJ154" s="3">
        <v>5.9139016159868898E-2</v>
      </c>
      <c r="BK154" s="3">
        <v>5.94984000836754E-2</v>
      </c>
      <c r="BL154" s="3">
        <v>5.98954320290268E-2</v>
      </c>
      <c r="BM154" s="3">
        <v>6.0330069734727598E-2</v>
      </c>
      <c r="BN154" s="3">
        <v>6.0716871473287803E-2</v>
      </c>
      <c r="BO154" s="3">
        <v>6.0861348457173503E-2</v>
      </c>
      <c r="BP154" s="3">
        <v>6.1137109521177298E-2</v>
      </c>
      <c r="BQ154" s="3">
        <v>6.1376129302652099E-2</v>
      </c>
      <c r="BR154" s="3">
        <v>6.11736023331787E-2</v>
      </c>
      <c r="BS154" s="3">
        <v>6.1112785942991001E-2</v>
      </c>
      <c r="BT154" s="3">
        <v>6.0907064619533102E-2</v>
      </c>
      <c r="BU154" s="3">
        <v>6.0807630211124203E-2</v>
      </c>
      <c r="BV154" s="3">
        <v>6.04821120497143E-2</v>
      </c>
      <c r="BW154" s="3">
        <v>5.9606189311663602E-2</v>
      </c>
      <c r="BX154" s="3">
        <v>5.8539380186188497E-2</v>
      </c>
      <c r="BY154" s="3">
        <v>5.69148100146901E-2</v>
      </c>
      <c r="BZ154" s="3">
        <v>5.52853458131283E-2</v>
      </c>
      <c r="CA154" s="3">
        <v>5.3901793239336498E-2</v>
      </c>
      <c r="CB154" s="3">
        <v>5.3508880445954803E-2</v>
      </c>
      <c r="CC154" s="3">
        <v>5.3087334706957298E-2</v>
      </c>
      <c r="CD154" s="3">
        <v>5.3077020364529097E-2</v>
      </c>
      <c r="CE154" s="3">
        <v>5.2879448822330997E-2</v>
      </c>
      <c r="CF154" s="3">
        <v>5.26205775752304E-2</v>
      </c>
      <c r="CG154" s="3">
        <v>5.24901947978502E-2</v>
      </c>
      <c r="CH154" s="3">
        <v>5.2350284762750401E-2</v>
      </c>
      <c r="CI154" s="3">
        <v>5.2324166951109301E-2</v>
      </c>
      <c r="CJ154" s="3">
        <v>5.2369489357449402E-2</v>
      </c>
      <c r="CK154" s="3">
        <v>5.2469136562209702E-2</v>
      </c>
      <c r="CL154" s="3">
        <v>5.2938487218818803E-2</v>
      </c>
      <c r="CM154" s="3">
        <v>5.2989317259567299E-2</v>
      </c>
      <c r="CN154" s="3">
        <v>5.3468870188901702E-2</v>
      </c>
      <c r="CO154" s="3">
        <v>5.3954144384952697E-2</v>
      </c>
      <c r="CP154" s="3">
        <v>5.50305500495138E-2</v>
      </c>
      <c r="CQ154" s="3">
        <v>5.5586947425771603E-2</v>
      </c>
      <c r="CR154" s="3">
        <v>5.6497479308306398E-2</v>
      </c>
      <c r="CS154" s="3">
        <v>5.7207954123707799E-2</v>
      </c>
      <c r="CT154" s="3">
        <v>5.8120717260520399E-2</v>
      </c>
      <c r="CU154" s="3">
        <v>5.8868490319895203E-2</v>
      </c>
      <c r="CV154" s="3">
        <v>5.9428900936269298E-2</v>
      </c>
      <c r="CW154" s="3">
        <v>5.9960611371554E-2</v>
      </c>
      <c r="CX154" s="3" t="s">
        <v>268</v>
      </c>
      <c r="CZ154" s="3" t="s">
        <v>323</v>
      </c>
    </row>
    <row r="155" spans="1:104" x14ac:dyDescent="0.2">
      <c r="A155" s="212" t="s">
        <v>332</v>
      </c>
      <c r="B155" s="3" t="s">
        <v>334</v>
      </c>
      <c r="C155" s="3" t="s">
        <v>333</v>
      </c>
      <c r="D155" s="3">
        <v>41291</v>
      </c>
      <c r="F155" s="3">
        <v>5.2994175755870801E-2</v>
      </c>
      <c r="G155" s="3">
        <v>5.3204186711078703E-2</v>
      </c>
      <c r="H155" s="3">
        <v>5.3340239911124403E-2</v>
      </c>
      <c r="I155" s="3">
        <v>5.3615287983214299E-2</v>
      </c>
      <c r="J155" s="3">
        <v>5.3716124623440102E-2</v>
      </c>
      <c r="K155" s="3">
        <v>5.3765742472070298E-2</v>
      </c>
      <c r="L155" s="3">
        <v>5.3799987635095803E-2</v>
      </c>
      <c r="M155" s="3">
        <v>5.37105933845195E-2</v>
      </c>
      <c r="N155" s="3">
        <v>5.37869338311543E-2</v>
      </c>
      <c r="O155" s="3">
        <v>5.3564087602340001E-2</v>
      </c>
      <c r="P155" s="3">
        <v>5.3539296718340998E-2</v>
      </c>
      <c r="Q155" s="3">
        <v>5.3351105794662602E-2</v>
      </c>
      <c r="R155" s="3">
        <v>5.32090481512736E-2</v>
      </c>
      <c r="S155" s="3">
        <v>5.3058698047800203E-2</v>
      </c>
      <c r="T155" s="3">
        <v>5.2864028893052202E-2</v>
      </c>
      <c r="U155" s="3">
        <v>5.2487891833764101E-2</v>
      </c>
      <c r="V155" s="3">
        <v>5.2025319656282099E-2</v>
      </c>
      <c r="W155" s="3">
        <v>5.14951916716129E-2</v>
      </c>
      <c r="X155" s="3">
        <v>5.08974110308721E-2</v>
      </c>
      <c r="Y155" s="3">
        <v>5.0250806106477197E-2</v>
      </c>
      <c r="Z155" s="3">
        <v>4.8997989554635898E-2</v>
      </c>
      <c r="AA155" s="3">
        <v>4.79172041243748E-2</v>
      </c>
      <c r="AB155" s="3">
        <v>4.6860134734588998E-2</v>
      </c>
      <c r="AC155" s="3">
        <v>4.5888613729927002E-2</v>
      </c>
      <c r="AD155" s="3">
        <v>4.42641080295876E-2</v>
      </c>
      <c r="AE155" s="3">
        <v>4.3037060411024598E-2</v>
      </c>
      <c r="AF155" s="3">
        <v>4.21980966883325E-2</v>
      </c>
      <c r="AG155" s="3">
        <v>4.1613790505390297E-2</v>
      </c>
      <c r="AH155" s="3">
        <v>4.1352322915631699E-2</v>
      </c>
      <c r="AI155" s="3">
        <v>4.1617576923011698E-2</v>
      </c>
      <c r="AJ155" s="3">
        <v>4.23148018555871E-2</v>
      </c>
      <c r="AK155" s="3">
        <v>4.3002743760667102E-2</v>
      </c>
      <c r="AL155" s="3">
        <v>4.35612401572847E-2</v>
      </c>
      <c r="AM155" s="3">
        <v>4.4225202964109603E-2</v>
      </c>
      <c r="AN155" s="3">
        <v>4.4977240526451703E-2</v>
      </c>
      <c r="AO155" s="3">
        <v>4.5711079696562802E-2</v>
      </c>
      <c r="AP155" s="3">
        <v>4.6221410588684203E-2</v>
      </c>
      <c r="AQ155" s="3">
        <v>4.6979245598382097E-2</v>
      </c>
      <c r="AR155" s="3">
        <v>4.7649062997334103E-2</v>
      </c>
      <c r="AS155" s="3">
        <v>4.83773935037599E-2</v>
      </c>
      <c r="AT155" s="3">
        <v>4.90405717739976E-2</v>
      </c>
      <c r="AU155" s="3">
        <v>4.9693409208988001E-2</v>
      </c>
      <c r="AV155" s="3">
        <v>5.04244719730748E-2</v>
      </c>
      <c r="AW155" s="3">
        <v>5.110064682545E-2</v>
      </c>
      <c r="AX155" s="3">
        <v>5.1882658411811597E-2</v>
      </c>
      <c r="AY155" s="3">
        <v>5.2434557555331898E-2</v>
      </c>
      <c r="AZ155" s="3">
        <v>5.31828804947065E-2</v>
      </c>
      <c r="BA155" s="3">
        <v>5.3955953187496797E-2</v>
      </c>
      <c r="BB155" s="3">
        <v>5.4821821900545901E-2</v>
      </c>
      <c r="BC155" s="3">
        <v>5.5566930906886303E-2</v>
      </c>
      <c r="BD155" s="3">
        <v>5.6176022939280201E-2</v>
      </c>
      <c r="BE155" s="3">
        <v>5.6635944873781201E-2</v>
      </c>
      <c r="BF155" s="3">
        <v>5.7246710953580901E-2</v>
      </c>
      <c r="BG155" s="3">
        <v>5.7589274653612903E-2</v>
      </c>
      <c r="BH155" s="3">
        <v>5.8051026043222799E-2</v>
      </c>
      <c r="BI155" s="3">
        <v>5.8629650155738601E-2</v>
      </c>
      <c r="BJ155" s="3">
        <v>5.9139016159868898E-2</v>
      </c>
      <c r="BK155" s="3">
        <v>5.94984000836754E-2</v>
      </c>
      <c r="BL155" s="3">
        <v>5.98954320290268E-2</v>
      </c>
      <c r="BM155" s="3">
        <v>6.0330069734727598E-2</v>
      </c>
      <c r="BN155" s="3">
        <v>6.0716871473287803E-2</v>
      </c>
      <c r="BO155" s="3">
        <v>6.0861348457173503E-2</v>
      </c>
      <c r="BP155" s="3">
        <v>6.1137109521177298E-2</v>
      </c>
      <c r="BQ155" s="3">
        <v>6.1376129302652099E-2</v>
      </c>
      <c r="BR155" s="3">
        <v>6.11736023331787E-2</v>
      </c>
      <c r="BS155" s="3">
        <v>6.1112785942991001E-2</v>
      </c>
      <c r="BT155" s="3">
        <v>6.0907064619533102E-2</v>
      </c>
      <c r="BU155" s="3">
        <v>6.0807630211124203E-2</v>
      </c>
      <c r="BV155" s="3">
        <v>6.04821120497143E-2</v>
      </c>
      <c r="BW155" s="3">
        <v>5.9606189311663602E-2</v>
      </c>
      <c r="BX155" s="3">
        <v>5.8539380186188497E-2</v>
      </c>
      <c r="BY155" s="3">
        <v>5.69148100146901E-2</v>
      </c>
      <c r="BZ155" s="3">
        <v>5.52853458131283E-2</v>
      </c>
      <c r="CA155" s="3">
        <v>5.3901793239336498E-2</v>
      </c>
      <c r="CB155" s="3">
        <v>5.3508880445954803E-2</v>
      </c>
      <c r="CC155" s="3">
        <v>5.3087334706957298E-2</v>
      </c>
      <c r="CD155" s="3">
        <v>5.3077020364529097E-2</v>
      </c>
      <c r="CE155" s="3">
        <v>5.2879448822330997E-2</v>
      </c>
      <c r="CF155" s="3">
        <v>5.26205775752304E-2</v>
      </c>
      <c r="CG155" s="3">
        <v>5.24901947978502E-2</v>
      </c>
      <c r="CH155" s="3">
        <v>5.2350284762750401E-2</v>
      </c>
      <c r="CI155" s="3">
        <v>5.2324166951109301E-2</v>
      </c>
      <c r="CJ155" s="3">
        <v>5.2369489357449402E-2</v>
      </c>
      <c r="CK155" s="3">
        <v>5.2469136562209702E-2</v>
      </c>
      <c r="CL155" s="3">
        <v>5.2938487218818803E-2</v>
      </c>
      <c r="CM155" s="3">
        <v>5.2989317259567299E-2</v>
      </c>
      <c r="CN155" s="3">
        <v>5.3468870188901702E-2</v>
      </c>
      <c r="CO155" s="3">
        <v>5.3954144384952697E-2</v>
      </c>
      <c r="CP155" s="3">
        <v>5.50305500495138E-2</v>
      </c>
      <c r="CQ155" s="3">
        <v>5.5586947425771603E-2</v>
      </c>
      <c r="CR155" s="3">
        <v>5.6497479308306398E-2</v>
      </c>
      <c r="CS155" s="3">
        <v>5.7207954123707799E-2</v>
      </c>
      <c r="CT155" s="3">
        <v>5.8120717260520399E-2</v>
      </c>
      <c r="CU155" s="3">
        <v>5.8868490319895203E-2</v>
      </c>
      <c r="CV155" s="3">
        <v>5.9428900936269298E-2</v>
      </c>
      <c r="CW155" s="3">
        <v>5.9960611371554E-2</v>
      </c>
      <c r="CX155" s="3" t="s">
        <v>268</v>
      </c>
      <c r="CZ155" s="3" t="s">
        <v>323</v>
      </c>
    </row>
    <row r="156" spans="1:104" x14ac:dyDescent="0.2">
      <c r="A156" s="212" t="s">
        <v>332</v>
      </c>
      <c r="B156" s="3" t="s">
        <v>249</v>
      </c>
      <c r="C156" s="3" t="s">
        <v>333</v>
      </c>
      <c r="D156" s="3">
        <v>41292</v>
      </c>
      <c r="F156" s="3">
        <v>6.0372998332531201E-2</v>
      </c>
      <c r="G156" s="3">
        <v>6.0836751806585501E-2</v>
      </c>
      <c r="H156" s="3">
        <v>6.0835129192666197E-2</v>
      </c>
      <c r="I156" s="3">
        <v>6.0778513935416799E-2</v>
      </c>
      <c r="J156" s="3">
        <v>6.0919274874004101E-2</v>
      </c>
      <c r="K156" s="3">
        <v>6.0956868795357999E-2</v>
      </c>
      <c r="L156" s="3">
        <v>6.0838651988835299E-2</v>
      </c>
      <c r="M156" s="3">
        <v>6.0591352221368799E-2</v>
      </c>
      <c r="N156" s="3">
        <v>6.0751628556179098E-2</v>
      </c>
      <c r="O156" s="3">
        <v>6.0413816908135201E-2</v>
      </c>
      <c r="P156" s="3">
        <v>6.025752649617E-2</v>
      </c>
      <c r="Q156" s="3">
        <v>6.0001304339670401E-2</v>
      </c>
      <c r="R156" s="3">
        <v>5.9561502327076903E-2</v>
      </c>
      <c r="S156" s="3">
        <v>5.9181090764914401E-2</v>
      </c>
      <c r="T156" s="3">
        <v>5.8440097245479203E-2</v>
      </c>
      <c r="U156" s="3">
        <v>5.8227022904842801E-2</v>
      </c>
      <c r="V156" s="3">
        <v>5.7150667933682002E-2</v>
      </c>
      <c r="W156" s="3">
        <v>5.6439664718031399E-2</v>
      </c>
      <c r="X156" s="3">
        <v>5.5729491283749703E-2</v>
      </c>
      <c r="Y156" s="3">
        <v>5.4769817527491299E-2</v>
      </c>
      <c r="Z156" s="3">
        <v>5.3243398809367903E-2</v>
      </c>
      <c r="AA156" s="3">
        <v>5.1979033914057803E-2</v>
      </c>
      <c r="AB156" s="3">
        <v>5.0783562271049298E-2</v>
      </c>
      <c r="AC156" s="3">
        <v>4.9440088584030303E-2</v>
      </c>
      <c r="AD156" s="3">
        <v>4.7411084127067203E-2</v>
      </c>
      <c r="AE156" s="3">
        <v>4.6021997224995503E-2</v>
      </c>
      <c r="AF156" s="3">
        <v>4.49291144685132E-2</v>
      </c>
      <c r="AG156" s="3">
        <v>4.41634491551674E-2</v>
      </c>
      <c r="AH156" s="3">
        <v>4.3714183748387897E-2</v>
      </c>
      <c r="AI156" s="3">
        <v>4.3848236473797902E-2</v>
      </c>
      <c r="AJ156" s="3">
        <v>4.43408422167519E-2</v>
      </c>
      <c r="AK156" s="3">
        <v>4.4803682150027599E-2</v>
      </c>
      <c r="AL156" s="3">
        <v>4.5319839840970502E-2</v>
      </c>
      <c r="AM156" s="3">
        <v>4.605244350518E-2</v>
      </c>
      <c r="AN156" s="3">
        <v>4.6790858107376203E-2</v>
      </c>
      <c r="AO156" s="3">
        <v>4.7583682362129502E-2</v>
      </c>
      <c r="AP156" s="3">
        <v>4.8253112228892399E-2</v>
      </c>
      <c r="AQ156" s="3">
        <v>4.9046341765394998E-2</v>
      </c>
      <c r="AR156" s="3">
        <v>4.9762694863871103E-2</v>
      </c>
      <c r="AS156" s="3">
        <v>5.0353940292321202E-2</v>
      </c>
      <c r="AT156" s="3">
        <v>5.1002127402967903E-2</v>
      </c>
      <c r="AU156" s="3">
        <v>5.1639354763279202E-2</v>
      </c>
      <c r="AV156" s="3">
        <v>5.2397253428253597E-2</v>
      </c>
      <c r="AW156" s="3">
        <v>5.3053100297597397E-2</v>
      </c>
      <c r="AX156" s="3">
        <v>5.3734671426030799E-2</v>
      </c>
      <c r="AY156" s="3">
        <v>5.4706835930030499E-2</v>
      </c>
      <c r="AZ156" s="3">
        <v>5.5221783527535498E-2</v>
      </c>
      <c r="BA156" s="3">
        <v>5.6091817815719702E-2</v>
      </c>
      <c r="BB156" s="3">
        <v>5.68035500830548E-2</v>
      </c>
      <c r="BC156" s="3">
        <v>5.7615837080074901E-2</v>
      </c>
      <c r="BD156" s="3">
        <v>5.7989957679191899E-2</v>
      </c>
      <c r="BE156" s="3">
        <v>5.8527110332450102E-2</v>
      </c>
      <c r="BF156" s="3">
        <v>5.8829922129561202E-2</v>
      </c>
      <c r="BG156" s="3">
        <v>5.9226990869119298E-2</v>
      </c>
      <c r="BH156" s="3">
        <v>5.9718449096545299E-2</v>
      </c>
      <c r="BI156" s="3">
        <v>6.0336133114626302E-2</v>
      </c>
      <c r="BJ156" s="3">
        <v>6.0752223875466999E-2</v>
      </c>
      <c r="BK156" s="3">
        <v>6.1082638762512999E-2</v>
      </c>
      <c r="BL156" s="3">
        <v>6.15787710347242E-2</v>
      </c>
      <c r="BM156" s="3">
        <v>6.2119733473320303E-2</v>
      </c>
      <c r="BN156" s="3">
        <v>6.2353575951691699E-2</v>
      </c>
      <c r="BO156" s="3">
        <v>6.2769153464490093E-2</v>
      </c>
      <c r="BP156" s="3">
        <v>6.29221647608003E-2</v>
      </c>
      <c r="BQ156" s="3">
        <v>6.3117394156508203E-2</v>
      </c>
      <c r="BR156" s="3">
        <v>6.3134831563716701E-2</v>
      </c>
      <c r="BS156" s="3">
        <v>6.2956534433852407E-2</v>
      </c>
      <c r="BT156" s="3">
        <v>6.3085421430679495E-2</v>
      </c>
      <c r="BU156" s="3">
        <v>6.2858607304007094E-2</v>
      </c>
      <c r="BV156" s="3">
        <v>6.2804731117261495E-2</v>
      </c>
      <c r="BW156" s="3">
        <v>6.23035623002825E-2</v>
      </c>
      <c r="BX156" s="3">
        <v>6.1170415167664201E-2</v>
      </c>
      <c r="BY156" s="3">
        <v>5.95502922699961E-2</v>
      </c>
      <c r="BZ156" s="3">
        <v>5.8047870782418999E-2</v>
      </c>
      <c r="CA156" s="3">
        <v>5.6816936812924101E-2</v>
      </c>
      <c r="CB156" s="3">
        <v>5.6248183356774797E-2</v>
      </c>
      <c r="CC156" s="3">
        <v>5.6074872819158898E-2</v>
      </c>
      <c r="CD156" s="3">
        <v>5.6149463338306498E-2</v>
      </c>
      <c r="CE156" s="3">
        <v>5.6181056431882898E-2</v>
      </c>
      <c r="CF156" s="3">
        <v>5.6011349400789598E-2</v>
      </c>
      <c r="CG156" s="3">
        <v>5.6169469701418298E-2</v>
      </c>
      <c r="CH156" s="3">
        <v>5.5992692794844097E-2</v>
      </c>
      <c r="CI156" s="3">
        <v>5.6103065376385403E-2</v>
      </c>
      <c r="CJ156" s="3">
        <v>5.5848769099880097E-2</v>
      </c>
      <c r="CK156" s="3">
        <v>5.6136379889339103E-2</v>
      </c>
      <c r="CL156" s="3">
        <v>5.6239046702711598E-2</v>
      </c>
      <c r="CM156" s="3">
        <v>5.6513895285367002E-2</v>
      </c>
      <c r="CN156" s="3">
        <v>5.6527963779624199E-2</v>
      </c>
      <c r="CO156" s="3">
        <v>5.7003175074908798E-2</v>
      </c>
      <c r="CP156" s="3">
        <v>5.7581511113187399E-2</v>
      </c>
      <c r="CQ156" s="3">
        <v>5.8138448058377999E-2</v>
      </c>
      <c r="CR156" s="3">
        <v>5.8507979970213599E-2</v>
      </c>
      <c r="CS156" s="3">
        <v>5.91722741891135E-2</v>
      </c>
      <c r="CT156" s="3">
        <v>5.9971924597901197E-2</v>
      </c>
      <c r="CU156" s="3">
        <v>6.05508333726048E-2</v>
      </c>
      <c r="CV156" s="3">
        <v>6.1159215201888398E-2</v>
      </c>
      <c r="CW156" s="3">
        <v>6.1733994975791899E-2</v>
      </c>
      <c r="CX156" s="3" t="s">
        <v>269</v>
      </c>
      <c r="CZ156" s="3" t="s">
        <v>323</v>
      </c>
    </row>
    <row r="157" spans="1:104" x14ac:dyDescent="0.2">
      <c r="A157" s="212" t="s">
        <v>332</v>
      </c>
      <c r="B157" s="3" t="s">
        <v>334</v>
      </c>
      <c r="C157" s="3" t="s">
        <v>333</v>
      </c>
      <c r="D157" s="3">
        <v>41292</v>
      </c>
      <c r="F157" s="3">
        <v>6.0372998332531201E-2</v>
      </c>
      <c r="G157" s="3">
        <v>6.0836751806585501E-2</v>
      </c>
      <c r="H157" s="3">
        <v>6.0835129192666197E-2</v>
      </c>
      <c r="I157" s="3">
        <v>6.0778513935416799E-2</v>
      </c>
      <c r="J157" s="3">
        <v>6.0919274874004101E-2</v>
      </c>
      <c r="K157" s="3">
        <v>6.0956868795357999E-2</v>
      </c>
      <c r="L157" s="3">
        <v>6.0838651988835299E-2</v>
      </c>
      <c r="M157" s="3">
        <v>6.0591352221368799E-2</v>
      </c>
      <c r="N157" s="3">
        <v>6.0751628556179098E-2</v>
      </c>
      <c r="O157" s="3">
        <v>6.0413816908135201E-2</v>
      </c>
      <c r="P157" s="3">
        <v>6.025752649617E-2</v>
      </c>
      <c r="Q157" s="3">
        <v>6.0001304339670401E-2</v>
      </c>
      <c r="R157" s="3">
        <v>5.9561502327076903E-2</v>
      </c>
      <c r="S157" s="3">
        <v>5.9181090764914401E-2</v>
      </c>
      <c r="T157" s="3">
        <v>5.8440097245479203E-2</v>
      </c>
      <c r="U157" s="3">
        <v>5.8227022904842801E-2</v>
      </c>
      <c r="V157" s="3">
        <v>5.7150667933682002E-2</v>
      </c>
      <c r="W157" s="3">
        <v>5.6439664718031399E-2</v>
      </c>
      <c r="X157" s="3">
        <v>5.5729491283749703E-2</v>
      </c>
      <c r="Y157" s="3">
        <v>5.4769817527491299E-2</v>
      </c>
      <c r="Z157" s="3">
        <v>5.3243398809367903E-2</v>
      </c>
      <c r="AA157" s="3">
        <v>5.1979033914057803E-2</v>
      </c>
      <c r="AB157" s="3">
        <v>5.0783562271049298E-2</v>
      </c>
      <c r="AC157" s="3">
        <v>4.9440088584030303E-2</v>
      </c>
      <c r="AD157" s="3">
        <v>4.7411084127067203E-2</v>
      </c>
      <c r="AE157" s="3">
        <v>4.6021997224995503E-2</v>
      </c>
      <c r="AF157" s="3">
        <v>4.49291144685132E-2</v>
      </c>
      <c r="AG157" s="3">
        <v>4.41634491551674E-2</v>
      </c>
      <c r="AH157" s="3">
        <v>4.3714183748387897E-2</v>
      </c>
      <c r="AI157" s="3">
        <v>4.3848236473797902E-2</v>
      </c>
      <c r="AJ157" s="3">
        <v>4.43408422167519E-2</v>
      </c>
      <c r="AK157" s="3">
        <v>4.4803682150027599E-2</v>
      </c>
      <c r="AL157" s="3">
        <v>4.5319839840970502E-2</v>
      </c>
      <c r="AM157" s="3">
        <v>4.605244350518E-2</v>
      </c>
      <c r="AN157" s="3">
        <v>4.6790858107376203E-2</v>
      </c>
      <c r="AO157" s="3">
        <v>4.7583682362129502E-2</v>
      </c>
      <c r="AP157" s="3">
        <v>4.8253112228892399E-2</v>
      </c>
      <c r="AQ157" s="3">
        <v>4.9046341765394998E-2</v>
      </c>
      <c r="AR157" s="3">
        <v>4.9762694863871103E-2</v>
      </c>
      <c r="AS157" s="3">
        <v>5.0353940292321202E-2</v>
      </c>
      <c r="AT157" s="3">
        <v>5.1002127402967903E-2</v>
      </c>
      <c r="AU157" s="3">
        <v>5.1639354763279202E-2</v>
      </c>
      <c r="AV157" s="3">
        <v>5.2397253428253597E-2</v>
      </c>
      <c r="AW157" s="3">
        <v>5.3053100297597397E-2</v>
      </c>
      <c r="AX157" s="3">
        <v>5.3734671426030799E-2</v>
      </c>
      <c r="AY157" s="3">
        <v>5.4706835930030499E-2</v>
      </c>
      <c r="AZ157" s="3">
        <v>5.5221783527535498E-2</v>
      </c>
      <c r="BA157" s="3">
        <v>5.6091817815719702E-2</v>
      </c>
      <c r="BB157" s="3">
        <v>5.68035500830548E-2</v>
      </c>
      <c r="BC157" s="3">
        <v>5.7615837080074901E-2</v>
      </c>
      <c r="BD157" s="3">
        <v>5.7989957679191899E-2</v>
      </c>
      <c r="BE157" s="3">
        <v>5.8527110332450102E-2</v>
      </c>
      <c r="BF157" s="3">
        <v>5.8829922129561202E-2</v>
      </c>
      <c r="BG157" s="3">
        <v>5.9226990869119298E-2</v>
      </c>
      <c r="BH157" s="3">
        <v>5.9718449096545299E-2</v>
      </c>
      <c r="BI157" s="3">
        <v>6.0336133114626302E-2</v>
      </c>
      <c r="BJ157" s="3">
        <v>6.0752223875466999E-2</v>
      </c>
      <c r="BK157" s="3">
        <v>6.1082638762512999E-2</v>
      </c>
      <c r="BL157" s="3">
        <v>6.15787710347242E-2</v>
      </c>
      <c r="BM157" s="3">
        <v>6.2119733473320303E-2</v>
      </c>
      <c r="BN157" s="3">
        <v>6.2353575951691699E-2</v>
      </c>
      <c r="BO157" s="3">
        <v>6.2769153464490093E-2</v>
      </c>
      <c r="BP157" s="3">
        <v>6.29221647608003E-2</v>
      </c>
      <c r="BQ157" s="3">
        <v>6.3117394156508203E-2</v>
      </c>
      <c r="BR157" s="3">
        <v>6.3134831563716701E-2</v>
      </c>
      <c r="BS157" s="3">
        <v>6.2956534433852407E-2</v>
      </c>
      <c r="BT157" s="3">
        <v>6.3085421430679495E-2</v>
      </c>
      <c r="BU157" s="3">
        <v>6.2858607304007094E-2</v>
      </c>
      <c r="BV157" s="3">
        <v>6.2804731117261495E-2</v>
      </c>
      <c r="BW157" s="3">
        <v>6.23035623002825E-2</v>
      </c>
      <c r="BX157" s="3">
        <v>6.1170415167664201E-2</v>
      </c>
      <c r="BY157" s="3">
        <v>5.95502922699961E-2</v>
      </c>
      <c r="BZ157" s="3">
        <v>5.8047870782418999E-2</v>
      </c>
      <c r="CA157" s="3">
        <v>5.6816936812924101E-2</v>
      </c>
      <c r="CB157" s="3">
        <v>5.6248183356774797E-2</v>
      </c>
      <c r="CC157" s="3">
        <v>5.6074872819158898E-2</v>
      </c>
      <c r="CD157" s="3">
        <v>5.6149463338306498E-2</v>
      </c>
      <c r="CE157" s="3">
        <v>5.6181056431882898E-2</v>
      </c>
      <c r="CF157" s="3">
        <v>5.6011349400789598E-2</v>
      </c>
      <c r="CG157" s="3">
        <v>5.6169469701418298E-2</v>
      </c>
      <c r="CH157" s="3">
        <v>5.5992692794844097E-2</v>
      </c>
      <c r="CI157" s="3">
        <v>5.6103065376385403E-2</v>
      </c>
      <c r="CJ157" s="3">
        <v>5.5848769099880097E-2</v>
      </c>
      <c r="CK157" s="3">
        <v>5.6136379889339103E-2</v>
      </c>
      <c r="CL157" s="3">
        <v>5.6239046702711598E-2</v>
      </c>
      <c r="CM157" s="3">
        <v>5.6513895285367002E-2</v>
      </c>
      <c r="CN157" s="3">
        <v>5.6527963779624199E-2</v>
      </c>
      <c r="CO157" s="3">
        <v>5.7003175074908798E-2</v>
      </c>
      <c r="CP157" s="3">
        <v>5.7581511113187399E-2</v>
      </c>
      <c r="CQ157" s="3">
        <v>5.8138448058377999E-2</v>
      </c>
      <c r="CR157" s="3">
        <v>5.8507979970213599E-2</v>
      </c>
      <c r="CS157" s="3">
        <v>5.91722741891135E-2</v>
      </c>
      <c r="CT157" s="3">
        <v>5.9971924597901197E-2</v>
      </c>
      <c r="CU157" s="3">
        <v>6.05508333726048E-2</v>
      </c>
      <c r="CV157" s="3">
        <v>6.1159215201888398E-2</v>
      </c>
      <c r="CW157" s="3">
        <v>6.1733994975791899E-2</v>
      </c>
      <c r="CX157" s="3" t="s">
        <v>269</v>
      </c>
      <c r="CZ157" s="3" t="s">
        <v>323</v>
      </c>
    </row>
    <row r="158" spans="1:104" x14ac:dyDescent="0.2">
      <c r="A158" s="212" t="s">
        <v>332</v>
      </c>
      <c r="B158" s="3" t="s">
        <v>249</v>
      </c>
      <c r="C158" s="3" t="s">
        <v>333</v>
      </c>
      <c r="D158" s="3">
        <v>41293</v>
      </c>
      <c r="F158" s="3">
        <v>6.2237466568314102E-2</v>
      </c>
      <c r="G158" s="3">
        <v>6.2891019471580198E-2</v>
      </c>
      <c r="H158" s="3">
        <v>6.3174513561975398E-2</v>
      </c>
      <c r="I158" s="3">
        <v>6.3329867442975807E-2</v>
      </c>
      <c r="J158" s="3">
        <v>6.3402587305184901E-2</v>
      </c>
      <c r="K158" s="3">
        <v>6.3874374064997796E-2</v>
      </c>
      <c r="L158" s="3">
        <v>6.3988606042415894E-2</v>
      </c>
      <c r="M158" s="3">
        <v>6.41989299278104E-2</v>
      </c>
      <c r="N158" s="3">
        <v>6.4144950133766296E-2</v>
      </c>
      <c r="O158" s="3">
        <v>6.4189448259546603E-2</v>
      </c>
      <c r="P158" s="3">
        <v>6.4208638672713203E-2</v>
      </c>
      <c r="Q158" s="3">
        <v>6.4317565317331002E-2</v>
      </c>
      <c r="R158" s="3">
        <v>6.3950007320179802E-2</v>
      </c>
      <c r="S158" s="3">
        <v>6.3986407204162196E-2</v>
      </c>
      <c r="T158" s="3">
        <v>6.3646359576735506E-2</v>
      </c>
      <c r="U158" s="3">
        <v>6.3586396109194906E-2</v>
      </c>
      <c r="V158" s="3">
        <v>6.2946281007273897E-2</v>
      </c>
      <c r="W158" s="3">
        <v>6.2687889236672706E-2</v>
      </c>
      <c r="X158" s="3">
        <v>6.2210478237273797E-2</v>
      </c>
      <c r="Y158" s="3">
        <v>6.1669539719557499E-2</v>
      </c>
      <c r="Z158" s="3">
        <v>6.0870412105007002E-2</v>
      </c>
      <c r="AA158" s="3">
        <v>6.0320059397213702E-2</v>
      </c>
      <c r="AB158" s="3">
        <v>5.9624175797177499E-2</v>
      </c>
      <c r="AC158" s="3">
        <v>5.8929881408756102E-2</v>
      </c>
      <c r="AD158" s="3">
        <v>5.7702866021252998E-2</v>
      </c>
      <c r="AE158" s="3">
        <v>5.7095229700199597E-2</v>
      </c>
      <c r="AF158" s="3">
        <v>5.6360424740312803E-2</v>
      </c>
      <c r="AG158" s="3">
        <v>5.5683759548564402E-2</v>
      </c>
      <c r="AH158" s="3">
        <v>5.4633432451620299E-2</v>
      </c>
      <c r="AI158" s="3">
        <v>5.4256338335617403E-2</v>
      </c>
      <c r="AJ158" s="3">
        <v>5.3944975221181003E-2</v>
      </c>
      <c r="AK158" s="3">
        <v>5.3872597442788099E-2</v>
      </c>
      <c r="AL158" s="3">
        <v>5.3268164302812601E-2</v>
      </c>
      <c r="AM158" s="3">
        <v>5.3214480998417801E-2</v>
      </c>
      <c r="AN158" s="3">
        <v>5.3179869456092703E-2</v>
      </c>
      <c r="AO158" s="3">
        <v>5.3611413028673498E-2</v>
      </c>
      <c r="AP158" s="3">
        <v>5.38967977696658E-2</v>
      </c>
      <c r="AQ158" s="3">
        <v>5.4357759911281098E-2</v>
      </c>
      <c r="AR158" s="3">
        <v>5.4919207802493798E-2</v>
      </c>
      <c r="AS158" s="3">
        <v>5.5420368216544003E-2</v>
      </c>
      <c r="AT158" s="3">
        <v>5.5762176722093999E-2</v>
      </c>
      <c r="AU158" s="3">
        <v>5.6304926118628397E-2</v>
      </c>
      <c r="AV158" s="3">
        <v>5.7218268346817001E-2</v>
      </c>
      <c r="AW158" s="3">
        <v>5.7905102454848E-2</v>
      </c>
      <c r="AX158" s="3">
        <v>5.88252523822623E-2</v>
      </c>
      <c r="AY158" s="3">
        <v>5.9601891516097003E-2</v>
      </c>
      <c r="AZ158" s="3">
        <v>6.0299068825783002E-2</v>
      </c>
      <c r="BA158" s="3">
        <v>6.1253084030129301E-2</v>
      </c>
      <c r="BB158" s="3">
        <v>6.2085672521941297E-2</v>
      </c>
      <c r="BC158" s="3">
        <v>6.2583009542445306E-2</v>
      </c>
      <c r="BD158" s="3">
        <v>6.3448938712301006E-2</v>
      </c>
      <c r="BE158" s="3">
        <v>6.4072138906205306E-2</v>
      </c>
      <c r="BF158" s="3">
        <v>6.5095456091881498E-2</v>
      </c>
      <c r="BG158" s="3">
        <v>6.5545985493313405E-2</v>
      </c>
      <c r="BH158" s="3">
        <v>6.6247545114398093E-2</v>
      </c>
      <c r="BI158" s="3">
        <v>6.6710584687175806E-2</v>
      </c>
      <c r="BJ158" s="3">
        <v>6.7439379904732005E-2</v>
      </c>
      <c r="BK158" s="3">
        <v>6.7652757113812606E-2</v>
      </c>
      <c r="BL158" s="3">
        <v>6.81210654460912E-2</v>
      </c>
      <c r="BM158" s="3">
        <v>6.8632604611342796E-2</v>
      </c>
      <c r="BN158" s="3">
        <v>6.9073511144706404E-2</v>
      </c>
      <c r="BO158" s="3">
        <v>6.9010707273640795E-2</v>
      </c>
      <c r="BP158" s="3">
        <v>6.9284538006385801E-2</v>
      </c>
      <c r="BQ158" s="3">
        <v>6.9288139557751302E-2</v>
      </c>
      <c r="BR158" s="3">
        <v>6.9642829883119498E-2</v>
      </c>
      <c r="BS158" s="3">
        <v>6.9415801680413794E-2</v>
      </c>
      <c r="BT158" s="3">
        <v>6.9400374565934897E-2</v>
      </c>
      <c r="BU158" s="3">
        <v>6.9176156716446099E-2</v>
      </c>
      <c r="BV158" s="3">
        <v>6.8869868122991604E-2</v>
      </c>
      <c r="BW158" s="3">
        <v>6.8003053249591494E-2</v>
      </c>
      <c r="BX158" s="3">
        <v>6.7145546608766205E-2</v>
      </c>
      <c r="BY158" s="3">
        <v>6.5643852538461903E-2</v>
      </c>
      <c r="BZ158" s="3">
        <v>6.3661960149086205E-2</v>
      </c>
      <c r="CA158" s="3">
        <v>6.2031562309415901E-2</v>
      </c>
      <c r="CB158" s="3">
        <v>6.1617195041716998E-2</v>
      </c>
      <c r="CC158" s="3">
        <v>6.1663526083078998E-2</v>
      </c>
      <c r="CD158" s="3">
        <v>6.1518902863705802E-2</v>
      </c>
      <c r="CE158" s="3">
        <v>6.1607723612363698E-2</v>
      </c>
      <c r="CF158" s="3">
        <v>6.1757777479249799E-2</v>
      </c>
      <c r="CG158" s="3">
        <v>6.21425031390112E-2</v>
      </c>
      <c r="CH158" s="3">
        <v>6.1936682477552997E-2</v>
      </c>
      <c r="CI158" s="3">
        <v>6.21686354823194E-2</v>
      </c>
      <c r="CJ158" s="3">
        <v>6.2077373136400001E-2</v>
      </c>
      <c r="CK158" s="3">
        <v>6.2421550591515197E-2</v>
      </c>
      <c r="CL158" s="3">
        <v>6.2714117176176004E-2</v>
      </c>
      <c r="CM158" s="3">
        <v>6.2868368836295194E-2</v>
      </c>
      <c r="CN158" s="3">
        <v>6.3373828595546494E-2</v>
      </c>
      <c r="CO158" s="3">
        <v>6.3790905132370901E-2</v>
      </c>
      <c r="CP158" s="3">
        <v>6.4335832266628298E-2</v>
      </c>
      <c r="CQ158" s="3">
        <v>6.4896970203328797E-2</v>
      </c>
      <c r="CR158" s="3">
        <v>6.5484417915530099E-2</v>
      </c>
      <c r="CS158" s="3">
        <v>6.6296943177947806E-2</v>
      </c>
      <c r="CT158" s="3">
        <v>6.6934260634735704E-2</v>
      </c>
      <c r="CU158" s="3">
        <v>6.7618458885530294E-2</v>
      </c>
      <c r="CV158" s="3">
        <v>6.8409442308781807E-2</v>
      </c>
      <c r="CW158" s="3">
        <v>6.8825985588923E-2</v>
      </c>
      <c r="CX158" s="3" t="s">
        <v>270</v>
      </c>
      <c r="CZ158" s="3" t="s">
        <v>323</v>
      </c>
    </row>
    <row r="159" spans="1:104" x14ac:dyDescent="0.2">
      <c r="A159" s="212" t="s">
        <v>332</v>
      </c>
      <c r="B159" s="3" t="s">
        <v>334</v>
      </c>
      <c r="C159" s="3" t="s">
        <v>333</v>
      </c>
      <c r="D159" s="3">
        <v>41293</v>
      </c>
      <c r="F159" s="3">
        <v>6.2237466568314102E-2</v>
      </c>
      <c r="G159" s="3">
        <v>6.2891019471580198E-2</v>
      </c>
      <c r="H159" s="3">
        <v>6.3174513561975398E-2</v>
      </c>
      <c r="I159" s="3">
        <v>6.3329867442975807E-2</v>
      </c>
      <c r="J159" s="3">
        <v>6.3402587305184901E-2</v>
      </c>
      <c r="K159" s="3">
        <v>6.3874374064997796E-2</v>
      </c>
      <c r="L159" s="3">
        <v>6.3988606042415894E-2</v>
      </c>
      <c r="M159" s="3">
        <v>6.41989299278104E-2</v>
      </c>
      <c r="N159" s="3">
        <v>6.4144950133766296E-2</v>
      </c>
      <c r="O159" s="3">
        <v>6.4189448259546603E-2</v>
      </c>
      <c r="P159" s="3">
        <v>6.4208638672713203E-2</v>
      </c>
      <c r="Q159" s="3">
        <v>6.4317565317331002E-2</v>
      </c>
      <c r="R159" s="3">
        <v>6.3950007320179802E-2</v>
      </c>
      <c r="S159" s="3">
        <v>6.3986407204162196E-2</v>
      </c>
      <c r="T159" s="3">
        <v>6.3646359576735506E-2</v>
      </c>
      <c r="U159" s="3">
        <v>6.3586396109194906E-2</v>
      </c>
      <c r="V159" s="3">
        <v>6.2946281007273897E-2</v>
      </c>
      <c r="W159" s="3">
        <v>6.2687889236672706E-2</v>
      </c>
      <c r="X159" s="3">
        <v>6.2210478237273797E-2</v>
      </c>
      <c r="Y159" s="3">
        <v>6.1669539719557499E-2</v>
      </c>
      <c r="Z159" s="3">
        <v>6.0870412105007002E-2</v>
      </c>
      <c r="AA159" s="3">
        <v>6.0320059397213702E-2</v>
      </c>
      <c r="AB159" s="3">
        <v>5.9624175797177499E-2</v>
      </c>
      <c r="AC159" s="3">
        <v>5.8929881408756102E-2</v>
      </c>
      <c r="AD159" s="3">
        <v>5.7702866021252998E-2</v>
      </c>
      <c r="AE159" s="3">
        <v>5.7095229700199597E-2</v>
      </c>
      <c r="AF159" s="3">
        <v>5.6360424740312803E-2</v>
      </c>
      <c r="AG159" s="3">
        <v>5.5683759548564402E-2</v>
      </c>
      <c r="AH159" s="3">
        <v>5.4633432451620299E-2</v>
      </c>
      <c r="AI159" s="3">
        <v>5.4256338335617403E-2</v>
      </c>
      <c r="AJ159" s="3">
        <v>5.3944975221181003E-2</v>
      </c>
      <c r="AK159" s="3">
        <v>5.3872597442788099E-2</v>
      </c>
      <c r="AL159" s="3">
        <v>5.3268164302812601E-2</v>
      </c>
      <c r="AM159" s="3">
        <v>5.3214480998417801E-2</v>
      </c>
      <c r="AN159" s="3">
        <v>5.3179869456092703E-2</v>
      </c>
      <c r="AO159" s="3">
        <v>5.3611413028673498E-2</v>
      </c>
      <c r="AP159" s="3">
        <v>5.38967977696658E-2</v>
      </c>
      <c r="AQ159" s="3">
        <v>5.4357759911281098E-2</v>
      </c>
      <c r="AR159" s="3">
        <v>5.4919207802493798E-2</v>
      </c>
      <c r="AS159" s="3">
        <v>5.5420368216544003E-2</v>
      </c>
      <c r="AT159" s="3">
        <v>5.5762176722093999E-2</v>
      </c>
      <c r="AU159" s="3">
        <v>5.6304926118628397E-2</v>
      </c>
      <c r="AV159" s="3">
        <v>5.7218268346817001E-2</v>
      </c>
      <c r="AW159" s="3">
        <v>5.7905102454848E-2</v>
      </c>
      <c r="AX159" s="3">
        <v>5.88252523822623E-2</v>
      </c>
      <c r="AY159" s="3">
        <v>5.9601891516097003E-2</v>
      </c>
      <c r="AZ159" s="3">
        <v>6.0299068825783002E-2</v>
      </c>
      <c r="BA159" s="3">
        <v>6.1253084030129301E-2</v>
      </c>
      <c r="BB159" s="3">
        <v>6.2085672521941297E-2</v>
      </c>
      <c r="BC159" s="3">
        <v>6.2583009542445306E-2</v>
      </c>
      <c r="BD159" s="3">
        <v>6.3448938712301006E-2</v>
      </c>
      <c r="BE159" s="3">
        <v>6.4072138906205306E-2</v>
      </c>
      <c r="BF159" s="3">
        <v>6.5095456091881498E-2</v>
      </c>
      <c r="BG159" s="3">
        <v>6.5545985493313405E-2</v>
      </c>
      <c r="BH159" s="3">
        <v>6.6247545114398093E-2</v>
      </c>
      <c r="BI159" s="3">
        <v>6.6710584687175806E-2</v>
      </c>
      <c r="BJ159" s="3">
        <v>6.7439379904732005E-2</v>
      </c>
      <c r="BK159" s="3">
        <v>6.7652757113812606E-2</v>
      </c>
      <c r="BL159" s="3">
        <v>6.81210654460912E-2</v>
      </c>
      <c r="BM159" s="3">
        <v>6.8632604611342796E-2</v>
      </c>
      <c r="BN159" s="3">
        <v>6.9073511144706404E-2</v>
      </c>
      <c r="BO159" s="3">
        <v>6.9010707273640795E-2</v>
      </c>
      <c r="BP159" s="3">
        <v>6.9284538006385801E-2</v>
      </c>
      <c r="BQ159" s="3">
        <v>6.9288139557751302E-2</v>
      </c>
      <c r="BR159" s="3">
        <v>6.9642829883119498E-2</v>
      </c>
      <c r="BS159" s="3">
        <v>6.9415801680413794E-2</v>
      </c>
      <c r="BT159" s="3">
        <v>6.9400374565934897E-2</v>
      </c>
      <c r="BU159" s="3">
        <v>6.9176156716446099E-2</v>
      </c>
      <c r="BV159" s="3">
        <v>6.8869868122991604E-2</v>
      </c>
      <c r="BW159" s="3">
        <v>6.8003053249591494E-2</v>
      </c>
      <c r="BX159" s="3">
        <v>6.7145546608766205E-2</v>
      </c>
      <c r="BY159" s="3">
        <v>6.5643852538461903E-2</v>
      </c>
      <c r="BZ159" s="3">
        <v>6.3661960149086205E-2</v>
      </c>
      <c r="CA159" s="3">
        <v>6.2031562309415901E-2</v>
      </c>
      <c r="CB159" s="3">
        <v>6.1617195041716998E-2</v>
      </c>
      <c r="CC159" s="3">
        <v>6.1663526083078998E-2</v>
      </c>
      <c r="CD159" s="3">
        <v>6.1518902863705802E-2</v>
      </c>
      <c r="CE159" s="3">
        <v>6.1607723612363698E-2</v>
      </c>
      <c r="CF159" s="3">
        <v>6.1757777479249799E-2</v>
      </c>
      <c r="CG159" s="3">
        <v>6.21425031390112E-2</v>
      </c>
      <c r="CH159" s="3">
        <v>6.1936682477552997E-2</v>
      </c>
      <c r="CI159" s="3">
        <v>6.21686354823194E-2</v>
      </c>
      <c r="CJ159" s="3">
        <v>6.2077373136400001E-2</v>
      </c>
      <c r="CK159" s="3">
        <v>6.2421550591515197E-2</v>
      </c>
      <c r="CL159" s="3">
        <v>6.2714117176176004E-2</v>
      </c>
      <c r="CM159" s="3">
        <v>6.2868368836295194E-2</v>
      </c>
      <c r="CN159" s="3">
        <v>6.3373828595546494E-2</v>
      </c>
      <c r="CO159" s="3">
        <v>6.3790905132370901E-2</v>
      </c>
      <c r="CP159" s="3">
        <v>6.4335832266628298E-2</v>
      </c>
      <c r="CQ159" s="3">
        <v>6.4896970203328797E-2</v>
      </c>
      <c r="CR159" s="3">
        <v>6.5484417915530099E-2</v>
      </c>
      <c r="CS159" s="3">
        <v>6.6296943177947806E-2</v>
      </c>
      <c r="CT159" s="3">
        <v>6.6934260634735704E-2</v>
      </c>
      <c r="CU159" s="3">
        <v>6.7618458885530294E-2</v>
      </c>
      <c r="CV159" s="3">
        <v>6.8409442308781807E-2</v>
      </c>
      <c r="CW159" s="3">
        <v>6.8825985588923E-2</v>
      </c>
      <c r="CX159" s="3" t="s">
        <v>270</v>
      </c>
      <c r="CZ159" s="3" t="s">
        <v>323</v>
      </c>
    </row>
    <row r="160" spans="1:104" x14ac:dyDescent="0.2">
      <c r="A160" s="212" t="s">
        <v>332</v>
      </c>
      <c r="B160" s="3" t="s">
        <v>249</v>
      </c>
      <c r="C160" s="3" t="s">
        <v>333</v>
      </c>
      <c r="D160" s="3">
        <v>41294</v>
      </c>
      <c r="F160" s="3">
        <v>6.9660551668326104E-2</v>
      </c>
      <c r="G160" s="3">
        <v>6.9974169084568494E-2</v>
      </c>
      <c r="H160" s="3">
        <v>7.0427109743643301E-2</v>
      </c>
      <c r="I160" s="3">
        <v>7.0804742890644604E-2</v>
      </c>
      <c r="J160" s="3">
        <v>7.0963105620705902E-2</v>
      </c>
      <c r="K160" s="3">
        <v>7.1136882202165505E-2</v>
      </c>
      <c r="L160" s="3">
        <v>7.1624226392877494E-2</v>
      </c>
      <c r="M160" s="3">
        <v>7.1268077902803095E-2</v>
      </c>
      <c r="N160" s="3">
        <v>7.1333128779130506E-2</v>
      </c>
      <c r="O160" s="3">
        <v>7.1170750147780307E-2</v>
      </c>
      <c r="P160" s="3">
        <v>7.1404349672451198E-2</v>
      </c>
      <c r="Q160" s="3">
        <v>7.0966453104618701E-2</v>
      </c>
      <c r="R160" s="3">
        <v>7.0713829113821305E-2</v>
      </c>
      <c r="S160" s="3">
        <v>7.0675175486035705E-2</v>
      </c>
      <c r="T160" s="3">
        <v>7.0347979529860397E-2</v>
      </c>
      <c r="U160" s="3">
        <v>6.9979162315499499E-2</v>
      </c>
      <c r="V160" s="3">
        <v>6.9743697101098498E-2</v>
      </c>
      <c r="W160" s="3">
        <v>6.9361262237327706E-2</v>
      </c>
      <c r="X160" s="3">
        <v>6.8741549635725693E-2</v>
      </c>
      <c r="Y160" s="3">
        <v>6.8196054538037398E-2</v>
      </c>
      <c r="Z160" s="3">
        <v>6.7133765031057599E-2</v>
      </c>
      <c r="AA160" s="3">
        <v>6.6749151291413997E-2</v>
      </c>
      <c r="AB160" s="3">
        <v>6.5805074596875998E-2</v>
      </c>
      <c r="AC160" s="3">
        <v>6.5215424132908206E-2</v>
      </c>
      <c r="AD160" s="3">
        <v>6.4017297191447803E-2</v>
      </c>
      <c r="AE160" s="3">
        <v>6.3355793586567205E-2</v>
      </c>
      <c r="AF160" s="3">
        <v>6.2613429362197298E-2</v>
      </c>
      <c r="AG160" s="3">
        <v>6.1640671033345799E-2</v>
      </c>
      <c r="AH160" s="3">
        <v>6.0647135947032603E-2</v>
      </c>
      <c r="AI160" s="3">
        <v>6.0440552677467403E-2</v>
      </c>
      <c r="AJ160" s="3">
        <v>5.9921924993660697E-2</v>
      </c>
      <c r="AK160" s="3">
        <v>5.94163744126451E-2</v>
      </c>
      <c r="AL160" s="3">
        <v>5.8897086785318298E-2</v>
      </c>
      <c r="AM160" s="3">
        <v>5.8681853632964E-2</v>
      </c>
      <c r="AN160" s="3">
        <v>5.88147765643574E-2</v>
      </c>
      <c r="AO160" s="3">
        <v>5.8969385016202698E-2</v>
      </c>
      <c r="AP160" s="3">
        <v>5.9357823403735903E-2</v>
      </c>
      <c r="AQ160" s="3">
        <v>5.9647055238378002E-2</v>
      </c>
      <c r="AR160" s="3">
        <v>6.0137561990792697E-2</v>
      </c>
      <c r="AS160" s="3">
        <v>6.0697379209641099E-2</v>
      </c>
      <c r="AT160" s="3">
        <v>6.13200484198336E-2</v>
      </c>
      <c r="AU160" s="3">
        <v>6.1995796466956903E-2</v>
      </c>
      <c r="AV160" s="3">
        <v>6.2687126344770999E-2</v>
      </c>
      <c r="AW160" s="3">
        <v>6.3710778500039394E-2</v>
      </c>
      <c r="AX160" s="3">
        <v>6.4351982534395905E-2</v>
      </c>
      <c r="AY160" s="3">
        <v>6.5104890186495804E-2</v>
      </c>
      <c r="AZ160" s="3">
        <v>6.5530872187445494E-2</v>
      </c>
      <c r="BA160" s="3">
        <v>6.6121811348409706E-2</v>
      </c>
      <c r="BB160" s="3">
        <v>6.6537098767157798E-2</v>
      </c>
      <c r="BC160" s="3">
        <v>6.6964671122271294E-2</v>
      </c>
      <c r="BD160" s="3">
        <v>6.7127018134618396E-2</v>
      </c>
      <c r="BE160" s="3">
        <v>6.75527462620749E-2</v>
      </c>
      <c r="BF160" s="3">
        <v>6.7993163346341798E-2</v>
      </c>
      <c r="BG160" s="3">
        <v>6.8135331728586199E-2</v>
      </c>
      <c r="BH160" s="3">
        <v>6.8387749173748499E-2</v>
      </c>
      <c r="BI160" s="3">
        <v>6.8620655343809706E-2</v>
      </c>
      <c r="BJ160" s="3">
        <v>6.8859373275976105E-2</v>
      </c>
      <c r="BK160" s="3">
        <v>6.9507908469339394E-2</v>
      </c>
      <c r="BL160" s="3">
        <v>6.9642937636431507E-2</v>
      </c>
      <c r="BM160" s="3">
        <v>6.9923506017617904E-2</v>
      </c>
      <c r="BN160" s="3">
        <v>7.0082166024977605E-2</v>
      </c>
      <c r="BO160" s="3">
        <v>7.0333531701790505E-2</v>
      </c>
      <c r="BP160" s="3">
        <v>7.0164062767513302E-2</v>
      </c>
      <c r="BQ160" s="3">
        <v>7.0363660192167304E-2</v>
      </c>
      <c r="BR160" s="3">
        <v>7.0328159230910001E-2</v>
      </c>
      <c r="BS160" s="3">
        <v>7.0378660831457995E-2</v>
      </c>
      <c r="BT160" s="3">
        <v>7.0171498671551299E-2</v>
      </c>
      <c r="BU160" s="3">
        <v>7.0069841382464998E-2</v>
      </c>
      <c r="BV160" s="3">
        <v>6.9722021381985799E-2</v>
      </c>
      <c r="BW160" s="3">
        <v>6.86235186636589E-2</v>
      </c>
      <c r="BX160" s="3">
        <v>6.7669696128042703E-2</v>
      </c>
      <c r="BY160" s="3">
        <v>6.6171287942278598E-2</v>
      </c>
      <c r="BZ160" s="3">
        <v>6.4040264129328797E-2</v>
      </c>
      <c r="CA160" s="3">
        <v>6.2712499109859599E-2</v>
      </c>
      <c r="CB160" s="3">
        <v>6.1955972522387298E-2</v>
      </c>
      <c r="CC160" s="3">
        <v>6.1797929078298501E-2</v>
      </c>
      <c r="CD160" s="3">
        <v>6.17760540812873E-2</v>
      </c>
      <c r="CE160" s="3">
        <v>6.1722966489106898E-2</v>
      </c>
      <c r="CF160" s="3">
        <v>6.1869657727857602E-2</v>
      </c>
      <c r="CG160" s="3">
        <v>6.2199212763444998E-2</v>
      </c>
      <c r="CH160" s="3">
        <v>6.2614461186662307E-2</v>
      </c>
      <c r="CI160" s="3">
        <v>6.2743480132256696E-2</v>
      </c>
      <c r="CJ160" s="3">
        <v>6.34376491474168E-2</v>
      </c>
      <c r="CK160" s="3">
        <v>6.3504923386895798E-2</v>
      </c>
      <c r="CL160" s="3">
        <v>6.3587071743176099E-2</v>
      </c>
      <c r="CM160" s="3">
        <v>6.4005700414547506E-2</v>
      </c>
      <c r="CN160" s="3">
        <v>6.4698888853556E-2</v>
      </c>
      <c r="CO160" s="3">
        <v>6.5663384060371893E-2</v>
      </c>
      <c r="CP160" s="3">
        <v>6.6600439412919002E-2</v>
      </c>
      <c r="CQ160" s="3">
        <v>6.7406153573146305E-2</v>
      </c>
      <c r="CR160" s="3">
        <v>6.8370726814491106E-2</v>
      </c>
      <c r="CS160" s="3">
        <v>6.9430317345480497E-2</v>
      </c>
      <c r="CT160" s="3">
        <v>7.0525291598288797E-2</v>
      </c>
      <c r="CU160" s="3">
        <v>7.1884652707694299E-2</v>
      </c>
      <c r="CV160" s="3">
        <v>7.2586195966110295E-2</v>
      </c>
      <c r="CW160" s="3">
        <v>7.3595617652359002E-2</v>
      </c>
      <c r="CX160" s="3" t="s">
        <v>271</v>
      </c>
      <c r="CZ160" s="3" t="s">
        <v>323</v>
      </c>
    </row>
    <row r="161" spans="1:104" x14ac:dyDescent="0.2">
      <c r="A161" s="212" t="s">
        <v>332</v>
      </c>
      <c r="B161" s="3" t="s">
        <v>334</v>
      </c>
      <c r="C161" s="3" t="s">
        <v>333</v>
      </c>
      <c r="D161" s="3">
        <v>41294</v>
      </c>
      <c r="F161" s="3">
        <v>6.9660551668326104E-2</v>
      </c>
      <c r="G161" s="3">
        <v>6.9974169084568494E-2</v>
      </c>
      <c r="H161" s="3">
        <v>7.0427109743643301E-2</v>
      </c>
      <c r="I161" s="3">
        <v>7.0804742890644604E-2</v>
      </c>
      <c r="J161" s="3">
        <v>7.0963105620705902E-2</v>
      </c>
      <c r="K161" s="3">
        <v>7.1136882202165505E-2</v>
      </c>
      <c r="L161" s="3">
        <v>7.1624226392877494E-2</v>
      </c>
      <c r="M161" s="3">
        <v>7.1268077902803095E-2</v>
      </c>
      <c r="N161" s="3">
        <v>7.1333128779130506E-2</v>
      </c>
      <c r="O161" s="3">
        <v>7.1170750147780307E-2</v>
      </c>
      <c r="P161" s="3">
        <v>7.1404349672451198E-2</v>
      </c>
      <c r="Q161" s="3">
        <v>7.0966453104618701E-2</v>
      </c>
      <c r="R161" s="3">
        <v>7.0713829113821305E-2</v>
      </c>
      <c r="S161" s="3">
        <v>7.0675175486035705E-2</v>
      </c>
      <c r="T161" s="3">
        <v>7.0347979529860397E-2</v>
      </c>
      <c r="U161" s="3">
        <v>6.9979162315499499E-2</v>
      </c>
      <c r="V161" s="3">
        <v>6.9743697101098498E-2</v>
      </c>
      <c r="W161" s="3">
        <v>6.9361262237327706E-2</v>
      </c>
      <c r="X161" s="3">
        <v>6.8741549635725693E-2</v>
      </c>
      <c r="Y161" s="3">
        <v>6.8196054538037398E-2</v>
      </c>
      <c r="Z161" s="3">
        <v>6.7133765031057599E-2</v>
      </c>
      <c r="AA161" s="3">
        <v>6.6749151291413997E-2</v>
      </c>
      <c r="AB161" s="3">
        <v>6.5805074596875998E-2</v>
      </c>
      <c r="AC161" s="3">
        <v>6.5215424132908206E-2</v>
      </c>
      <c r="AD161" s="3">
        <v>6.4017297191447803E-2</v>
      </c>
      <c r="AE161" s="3">
        <v>6.3355793586567205E-2</v>
      </c>
      <c r="AF161" s="3">
        <v>6.2613429362197298E-2</v>
      </c>
      <c r="AG161" s="3">
        <v>6.1640671033345799E-2</v>
      </c>
      <c r="AH161" s="3">
        <v>6.0647135947032603E-2</v>
      </c>
      <c r="AI161" s="3">
        <v>6.0440552677467403E-2</v>
      </c>
      <c r="AJ161" s="3">
        <v>5.9921924993660697E-2</v>
      </c>
      <c r="AK161" s="3">
        <v>5.94163744126451E-2</v>
      </c>
      <c r="AL161" s="3">
        <v>5.8897086785318298E-2</v>
      </c>
      <c r="AM161" s="3">
        <v>5.8681853632964E-2</v>
      </c>
      <c r="AN161" s="3">
        <v>5.88147765643574E-2</v>
      </c>
      <c r="AO161" s="3">
        <v>5.8969385016202698E-2</v>
      </c>
      <c r="AP161" s="3">
        <v>5.9357823403735903E-2</v>
      </c>
      <c r="AQ161" s="3">
        <v>5.9647055238378002E-2</v>
      </c>
      <c r="AR161" s="3">
        <v>6.0137561990792697E-2</v>
      </c>
      <c r="AS161" s="3">
        <v>6.0697379209641099E-2</v>
      </c>
      <c r="AT161" s="3">
        <v>6.13200484198336E-2</v>
      </c>
      <c r="AU161" s="3">
        <v>6.1995796466956903E-2</v>
      </c>
      <c r="AV161" s="3">
        <v>6.2687126344770999E-2</v>
      </c>
      <c r="AW161" s="3">
        <v>6.3710778500039394E-2</v>
      </c>
      <c r="AX161" s="3">
        <v>6.4351982534395905E-2</v>
      </c>
      <c r="AY161" s="3">
        <v>6.5104890186495804E-2</v>
      </c>
      <c r="AZ161" s="3">
        <v>6.5530872187445494E-2</v>
      </c>
      <c r="BA161" s="3">
        <v>6.6121811348409706E-2</v>
      </c>
      <c r="BB161" s="3">
        <v>6.6537098767157798E-2</v>
      </c>
      <c r="BC161" s="3">
        <v>6.6964671122271294E-2</v>
      </c>
      <c r="BD161" s="3">
        <v>6.7127018134618396E-2</v>
      </c>
      <c r="BE161" s="3">
        <v>6.75527462620749E-2</v>
      </c>
      <c r="BF161" s="3">
        <v>6.7993163346341798E-2</v>
      </c>
      <c r="BG161" s="3">
        <v>6.8135331728586199E-2</v>
      </c>
      <c r="BH161" s="3">
        <v>6.8387749173748499E-2</v>
      </c>
      <c r="BI161" s="3">
        <v>6.8620655343809706E-2</v>
      </c>
      <c r="BJ161" s="3">
        <v>6.8859373275976105E-2</v>
      </c>
      <c r="BK161" s="3">
        <v>6.9507908469339394E-2</v>
      </c>
      <c r="BL161" s="3">
        <v>6.9642937636431507E-2</v>
      </c>
      <c r="BM161" s="3">
        <v>6.9923506017617904E-2</v>
      </c>
      <c r="BN161" s="3">
        <v>7.0082166024977605E-2</v>
      </c>
      <c r="BO161" s="3">
        <v>7.0333531701790505E-2</v>
      </c>
      <c r="BP161" s="3">
        <v>7.0164062767513302E-2</v>
      </c>
      <c r="BQ161" s="3">
        <v>7.0363660192167304E-2</v>
      </c>
      <c r="BR161" s="3">
        <v>7.0328159230910001E-2</v>
      </c>
      <c r="BS161" s="3">
        <v>7.0378660831457995E-2</v>
      </c>
      <c r="BT161" s="3">
        <v>7.0171498671551299E-2</v>
      </c>
      <c r="BU161" s="3">
        <v>7.0069841382464998E-2</v>
      </c>
      <c r="BV161" s="3">
        <v>6.9722021381985799E-2</v>
      </c>
      <c r="BW161" s="3">
        <v>6.86235186636589E-2</v>
      </c>
      <c r="BX161" s="3">
        <v>6.7669696128042703E-2</v>
      </c>
      <c r="BY161" s="3">
        <v>6.6171287942278598E-2</v>
      </c>
      <c r="BZ161" s="3">
        <v>6.4040264129328797E-2</v>
      </c>
      <c r="CA161" s="3">
        <v>6.2712499109859599E-2</v>
      </c>
      <c r="CB161" s="3">
        <v>6.1955972522387298E-2</v>
      </c>
      <c r="CC161" s="3">
        <v>6.1797929078298501E-2</v>
      </c>
      <c r="CD161" s="3">
        <v>6.17760540812873E-2</v>
      </c>
      <c r="CE161" s="3">
        <v>6.1722966489106898E-2</v>
      </c>
      <c r="CF161" s="3">
        <v>6.1869657727857602E-2</v>
      </c>
      <c r="CG161" s="3">
        <v>6.2199212763444998E-2</v>
      </c>
      <c r="CH161" s="3">
        <v>6.2614461186662307E-2</v>
      </c>
      <c r="CI161" s="3">
        <v>6.2743480132256696E-2</v>
      </c>
      <c r="CJ161" s="3">
        <v>6.34376491474168E-2</v>
      </c>
      <c r="CK161" s="3">
        <v>6.3504923386895798E-2</v>
      </c>
      <c r="CL161" s="3">
        <v>6.3587071743176099E-2</v>
      </c>
      <c r="CM161" s="3">
        <v>6.4005700414547506E-2</v>
      </c>
      <c r="CN161" s="3">
        <v>6.4698888853556E-2</v>
      </c>
      <c r="CO161" s="3">
        <v>6.5663384060371893E-2</v>
      </c>
      <c r="CP161" s="3">
        <v>6.6600439412919002E-2</v>
      </c>
      <c r="CQ161" s="3">
        <v>6.7406153573146305E-2</v>
      </c>
      <c r="CR161" s="3">
        <v>6.8370726814491106E-2</v>
      </c>
      <c r="CS161" s="3">
        <v>6.9430317345480497E-2</v>
      </c>
      <c r="CT161" s="3">
        <v>7.0525291598288797E-2</v>
      </c>
      <c r="CU161" s="3">
        <v>7.1884652707694299E-2</v>
      </c>
      <c r="CV161" s="3">
        <v>7.2586195966110295E-2</v>
      </c>
      <c r="CW161" s="3">
        <v>7.3595617652359002E-2</v>
      </c>
      <c r="CX161" s="3" t="s">
        <v>271</v>
      </c>
      <c r="CZ161" s="3" t="s">
        <v>323</v>
      </c>
    </row>
    <row r="162" spans="1:104" x14ac:dyDescent="0.2">
      <c r="A162" s="212" t="s">
        <v>332</v>
      </c>
      <c r="B162" s="3" t="s">
        <v>249</v>
      </c>
      <c r="C162" s="3" t="s">
        <v>333</v>
      </c>
      <c r="D162" s="3">
        <v>41295</v>
      </c>
      <c r="F162" s="3">
        <v>7.4059754854111398E-2</v>
      </c>
      <c r="G162" s="3">
        <v>7.4972427111416107E-2</v>
      </c>
      <c r="H162" s="3">
        <v>7.5244874063182296E-2</v>
      </c>
      <c r="I162" s="3">
        <v>7.5664946083588203E-2</v>
      </c>
      <c r="J162" s="3">
        <v>7.5968973608175006E-2</v>
      </c>
      <c r="K162" s="3">
        <v>7.6126518045391001E-2</v>
      </c>
      <c r="L162" s="3">
        <v>7.6285248506297504E-2</v>
      </c>
      <c r="M162" s="3">
        <v>7.6144631766942902E-2</v>
      </c>
      <c r="N162" s="3">
        <v>7.61825431969992E-2</v>
      </c>
      <c r="O162" s="3">
        <v>7.6252523678200304E-2</v>
      </c>
      <c r="P162" s="3">
        <v>7.6082352806460599E-2</v>
      </c>
      <c r="Q162" s="3">
        <v>7.5705988081298803E-2</v>
      </c>
      <c r="R162" s="3">
        <v>7.5314759693552905E-2</v>
      </c>
      <c r="S162" s="3">
        <v>7.4921226014213194E-2</v>
      </c>
      <c r="T162" s="3">
        <v>7.4359891032469802E-2</v>
      </c>
      <c r="U162" s="3">
        <v>7.3773360462157905E-2</v>
      </c>
      <c r="V162" s="3">
        <v>7.27434206988571E-2</v>
      </c>
      <c r="W162" s="3">
        <v>7.1842214888943601E-2</v>
      </c>
      <c r="X162" s="3">
        <v>7.0742988037446095E-2</v>
      </c>
      <c r="Y162" s="3">
        <v>6.9811731168284194E-2</v>
      </c>
      <c r="Z162" s="3">
        <v>6.7773408564026499E-2</v>
      </c>
      <c r="AA162" s="3">
        <v>6.6132296567508506E-2</v>
      </c>
      <c r="AB162" s="3">
        <v>6.4633544245128197E-2</v>
      </c>
      <c r="AC162" s="3">
        <v>6.3021080107555902E-2</v>
      </c>
      <c r="AD162" s="3">
        <v>6.1122411166578003E-2</v>
      </c>
      <c r="AE162" s="3">
        <v>5.9537132150151897E-2</v>
      </c>
      <c r="AF162" s="3">
        <v>5.8228348299970902E-2</v>
      </c>
      <c r="AG162" s="3">
        <v>5.7068774830717602E-2</v>
      </c>
      <c r="AH162" s="3">
        <v>5.5806124385435099E-2</v>
      </c>
      <c r="AI162" s="3">
        <v>5.5361790815277402E-2</v>
      </c>
      <c r="AJ162" s="3">
        <v>5.5460173268250798E-2</v>
      </c>
      <c r="AK162" s="3">
        <v>5.5498124607051801E-2</v>
      </c>
      <c r="AL162" s="3">
        <v>5.5114218139249598E-2</v>
      </c>
      <c r="AM162" s="3">
        <v>5.5083486867279298E-2</v>
      </c>
      <c r="AN162" s="3">
        <v>5.5093500404658997E-2</v>
      </c>
      <c r="AO162" s="3">
        <v>5.5275100247360702E-2</v>
      </c>
      <c r="AP162" s="3">
        <v>5.52120988667913E-2</v>
      </c>
      <c r="AQ162" s="3">
        <v>5.5256620926496899E-2</v>
      </c>
      <c r="AR162" s="3">
        <v>5.5413993347666099E-2</v>
      </c>
      <c r="AS162" s="3">
        <v>5.56301334770265E-2</v>
      </c>
      <c r="AT162" s="3">
        <v>5.5925091935636502E-2</v>
      </c>
      <c r="AU162" s="3">
        <v>5.6038723321256E-2</v>
      </c>
      <c r="AV162" s="3">
        <v>5.6376165238118399E-2</v>
      </c>
      <c r="AW162" s="3">
        <v>5.6783214156808801E-2</v>
      </c>
      <c r="AX162" s="3">
        <v>5.6932562740921497E-2</v>
      </c>
      <c r="AY162" s="3">
        <v>5.7320592186683499E-2</v>
      </c>
      <c r="AZ162" s="3">
        <v>5.7542799051685099E-2</v>
      </c>
      <c r="BA162" s="3">
        <v>5.79704702171778E-2</v>
      </c>
      <c r="BB162" s="3">
        <v>5.8329047219658002E-2</v>
      </c>
      <c r="BC162" s="3">
        <v>5.8755259499676103E-2</v>
      </c>
      <c r="BD162" s="3">
        <v>5.91197938952117E-2</v>
      </c>
      <c r="BE162" s="3">
        <v>5.9385043210060398E-2</v>
      </c>
      <c r="BF162" s="3">
        <v>5.9636786355221898E-2</v>
      </c>
      <c r="BG162" s="3">
        <v>6.0007935148472101E-2</v>
      </c>
      <c r="BH162" s="3">
        <v>6.0279131217854803E-2</v>
      </c>
      <c r="BI162" s="3">
        <v>6.0595998243542601E-2</v>
      </c>
      <c r="BJ162" s="3">
        <v>6.0728358804642897E-2</v>
      </c>
      <c r="BK162" s="3">
        <v>6.1046219239104901E-2</v>
      </c>
      <c r="BL162" s="3">
        <v>6.1274053186136303E-2</v>
      </c>
      <c r="BM162" s="3">
        <v>6.1416232981513899E-2</v>
      </c>
      <c r="BN162" s="3">
        <v>6.1760004583282201E-2</v>
      </c>
      <c r="BO162" s="3">
        <v>6.1759227697439897E-2</v>
      </c>
      <c r="BP162" s="3">
        <v>6.2025321006609402E-2</v>
      </c>
      <c r="BQ162" s="3">
        <v>6.19566966382342E-2</v>
      </c>
      <c r="BR162" s="3">
        <v>6.2227542006769103E-2</v>
      </c>
      <c r="BS162" s="3">
        <v>6.2136795202304897E-2</v>
      </c>
      <c r="BT162" s="3">
        <v>6.1990502532532403E-2</v>
      </c>
      <c r="BU162" s="3">
        <v>6.1917208272547999E-2</v>
      </c>
      <c r="BV162" s="3">
        <v>6.1707978600543903E-2</v>
      </c>
      <c r="BW162" s="3">
        <v>6.1172368268110802E-2</v>
      </c>
      <c r="BX162" s="3">
        <v>6.0248178414117198E-2</v>
      </c>
      <c r="BY162" s="3">
        <v>5.8848534845152303E-2</v>
      </c>
      <c r="BZ162" s="3">
        <v>5.7353387988408097E-2</v>
      </c>
      <c r="CA162" s="3">
        <v>5.6060816970124702E-2</v>
      </c>
      <c r="CB162" s="3">
        <v>5.5505720638508997E-2</v>
      </c>
      <c r="CC162" s="3">
        <v>5.5184329259548498E-2</v>
      </c>
      <c r="CD162" s="3">
        <v>5.5204395379666503E-2</v>
      </c>
      <c r="CE162" s="3">
        <v>5.51781146612585E-2</v>
      </c>
      <c r="CF162" s="3">
        <v>5.5407357138450401E-2</v>
      </c>
      <c r="CG162" s="3">
        <v>5.5547980624355599E-2</v>
      </c>
      <c r="CH162" s="3">
        <v>5.5680013745699801E-2</v>
      </c>
      <c r="CI162" s="3">
        <v>5.5764455103479098E-2</v>
      </c>
      <c r="CJ162" s="3">
        <v>5.60723941716142E-2</v>
      </c>
      <c r="CK162" s="3">
        <v>5.6333738379246698E-2</v>
      </c>
      <c r="CL162" s="3">
        <v>5.6920611268275301E-2</v>
      </c>
      <c r="CM162" s="3">
        <v>5.7347110492992799E-2</v>
      </c>
      <c r="CN162" s="3">
        <v>5.8058128937819399E-2</v>
      </c>
      <c r="CO162" s="3">
        <v>5.9053953925560898E-2</v>
      </c>
      <c r="CP162" s="3">
        <v>6.0241187832842602E-2</v>
      </c>
      <c r="CQ162" s="3">
        <v>6.1224003593955599E-2</v>
      </c>
      <c r="CR162" s="3">
        <v>6.2439495640616002E-2</v>
      </c>
      <c r="CS162" s="3">
        <v>6.3821503631075097E-2</v>
      </c>
      <c r="CT162" s="3">
        <v>6.5174267384227602E-2</v>
      </c>
      <c r="CU162" s="3">
        <v>6.6264570563849004E-2</v>
      </c>
      <c r="CV162" s="3">
        <v>6.7071000322403596E-2</v>
      </c>
      <c r="CW162" s="3">
        <v>6.79715240010796E-2</v>
      </c>
      <c r="CX162" s="3" t="s">
        <v>272</v>
      </c>
      <c r="CZ162" s="3" t="s">
        <v>323</v>
      </c>
    </row>
    <row r="163" spans="1:104" x14ac:dyDescent="0.2">
      <c r="A163" s="212" t="s">
        <v>332</v>
      </c>
      <c r="B163" s="3" t="s">
        <v>334</v>
      </c>
      <c r="C163" s="3" t="s">
        <v>333</v>
      </c>
      <c r="D163" s="3">
        <v>41295</v>
      </c>
      <c r="F163" s="3">
        <v>7.4059754854111398E-2</v>
      </c>
      <c r="G163" s="3">
        <v>7.4972427111416107E-2</v>
      </c>
      <c r="H163" s="3">
        <v>7.5244874063182296E-2</v>
      </c>
      <c r="I163" s="3">
        <v>7.5664946083588203E-2</v>
      </c>
      <c r="J163" s="3">
        <v>7.5968973608175006E-2</v>
      </c>
      <c r="K163" s="3">
        <v>7.6126518045391001E-2</v>
      </c>
      <c r="L163" s="3">
        <v>7.6285248506297504E-2</v>
      </c>
      <c r="M163" s="3">
        <v>7.6144631766942902E-2</v>
      </c>
      <c r="N163" s="3">
        <v>7.61825431969992E-2</v>
      </c>
      <c r="O163" s="3">
        <v>7.6252523678200304E-2</v>
      </c>
      <c r="P163" s="3">
        <v>7.6082352806460599E-2</v>
      </c>
      <c r="Q163" s="3">
        <v>7.5705988081298803E-2</v>
      </c>
      <c r="R163" s="3">
        <v>7.5314759693552905E-2</v>
      </c>
      <c r="S163" s="3">
        <v>7.4921226014213194E-2</v>
      </c>
      <c r="T163" s="3">
        <v>7.4359891032469802E-2</v>
      </c>
      <c r="U163" s="3">
        <v>7.3773360462157905E-2</v>
      </c>
      <c r="V163" s="3">
        <v>7.27434206988571E-2</v>
      </c>
      <c r="W163" s="3">
        <v>7.1842214888943601E-2</v>
      </c>
      <c r="X163" s="3">
        <v>7.0742988037446095E-2</v>
      </c>
      <c r="Y163" s="3">
        <v>6.9811731168284194E-2</v>
      </c>
      <c r="Z163" s="3">
        <v>6.7773408564026499E-2</v>
      </c>
      <c r="AA163" s="3">
        <v>6.6132296567508506E-2</v>
      </c>
      <c r="AB163" s="3">
        <v>6.4633544245128197E-2</v>
      </c>
      <c r="AC163" s="3">
        <v>6.3021080107555902E-2</v>
      </c>
      <c r="AD163" s="3">
        <v>6.1122411166578003E-2</v>
      </c>
      <c r="AE163" s="3">
        <v>5.9537132150151897E-2</v>
      </c>
      <c r="AF163" s="3">
        <v>5.8228348299970902E-2</v>
      </c>
      <c r="AG163" s="3">
        <v>5.7068774830717602E-2</v>
      </c>
      <c r="AH163" s="3">
        <v>5.5806124385435099E-2</v>
      </c>
      <c r="AI163" s="3">
        <v>5.5361790815277402E-2</v>
      </c>
      <c r="AJ163" s="3">
        <v>5.5460173268250798E-2</v>
      </c>
      <c r="AK163" s="3">
        <v>5.5498124607051801E-2</v>
      </c>
      <c r="AL163" s="3">
        <v>5.5114218139249598E-2</v>
      </c>
      <c r="AM163" s="3">
        <v>5.5083486867279298E-2</v>
      </c>
      <c r="AN163" s="3">
        <v>5.5093500404658997E-2</v>
      </c>
      <c r="AO163" s="3">
        <v>5.5275100247360702E-2</v>
      </c>
      <c r="AP163" s="3">
        <v>5.52120988667913E-2</v>
      </c>
      <c r="AQ163" s="3">
        <v>5.5256620926496899E-2</v>
      </c>
      <c r="AR163" s="3">
        <v>5.5413993347666099E-2</v>
      </c>
      <c r="AS163" s="3">
        <v>5.56301334770265E-2</v>
      </c>
      <c r="AT163" s="3">
        <v>5.5925091935636502E-2</v>
      </c>
      <c r="AU163" s="3">
        <v>5.6038723321256E-2</v>
      </c>
      <c r="AV163" s="3">
        <v>5.6376165238118399E-2</v>
      </c>
      <c r="AW163" s="3">
        <v>5.6783214156808801E-2</v>
      </c>
      <c r="AX163" s="3">
        <v>5.6932562740921497E-2</v>
      </c>
      <c r="AY163" s="3">
        <v>5.7320592186683499E-2</v>
      </c>
      <c r="AZ163" s="3">
        <v>5.7542799051685099E-2</v>
      </c>
      <c r="BA163" s="3">
        <v>5.79704702171778E-2</v>
      </c>
      <c r="BB163" s="3">
        <v>5.8329047219658002E-2</v>
      </c>
      <c r="BC163" s="3">
        <v>5.8755259499676103E-2</v>
      </c>
      <c r="BD163" s="3">
        <v>5.91197938952117E-2</v>
      </c>
      <c r="BE163" s="3">
        <v>5.9385043210060398E-2</v>
      </c>
      <c r="BF163" s="3">
        <v>5.9636786355221898E-2</v>
      </c>
      <c r="BG163" s="3">
        <v>6.0007935148472101E-2</v>
      </c>
      <c r="BH163" s="3">
        <v>6.0279131217854803E-2</v>
      </c>
      <c r="BI163" s="3">
        <v>6.0595998243542601E-2</v>
      </c>
      <c r="BJ163" s="3">
        <v>6.0728358804642897E-2</v>
      </c>
      <c r="BK163" s="3">
        <v>6.1046219239104901E-2</v>
      </c>
      <c r="BL163" s="3">
        <v>6.1274053186136303E-2</v>
      </c>
      <c r="BM163" s="3">
        <v>6.1416232981513899E-2</v>
      </c>
      <c r="BN163" s="3">
        <v>6.1760004583282201E-2</v>
      </c>
      <c r="BO163" s="3">
        <v>6.1759227697439897E-2</v>
      </c>
      <c r="BP163" s="3">
        <v>6.2025321006609402E-2</v>
      </c>
      <c r="BQ163" s="3">
        <v>6.19566966382342E-2</v>
      </c>
      <c r="BR163" s="3">
        <v>6.2227542006769103E-2</v>
      </c>
      <c r="BS163" s="3">
        <v>6.2136795202304897E-2</v>
      </c>
      <c r="BT163" s="3">
        <v>6.1990502532532403E-2</v>
      </c>
      <c r="BU163" s="3">
        <v>6.1917208272547999E-2</v>
      </c>
      <c r="BV163" s="3">
        <v>6.1707978600543903E-2</v>
      </c>
      <c r="BW163" s="3">
        <v>6.1172368268110802E-2</v>
      </c>
      <c r="BX163" s="3">
        <v>6.0248178414117198E-2</v>
      </c>
      <c r="BY163" s="3">
        <v>5.8848534845152303E-2</v>
      </c>
      <c r="BZ163" s="3">
        <v>5.7353387988408097E-2</v>
      </c>
      <c r="CA163" s="3">
        <v>5.6060816970124702E-2</v>
      </c>
      <c r="CB163" s="3">
        <v>5.5505720638508997E-2</v>
      </c>
      <c r="CC163" s="3">
        <v>5.5184329259548498E-2</v>
      </c>
      <c r="CD163" s="3">
        <v>5.5204395379666503E-2</v>
      </c>
      <c r="CE163" s="3">
        <v>5.51781146612585E-2</v>
      </c>
      <c r="CF163" s="3">
        <v>5.5407357138450401E-2</v>
      </c>
      <c r="CG163" s="3">
        <v>5.5547980624355599E-2</v>
      </c>
      <c r="CH163" s="3">
        <v>5.5680013745699801E-2</v>
      </c>
      <c r="CI163" s="3">
        <v>5.5764455103479098E-2</v>
      </c>
      <c r="CJ163" s="3">
        <v>5.60723941716142E-2</v>
      </c>
      <c r="CK163" s="3">
        <v>5.6333738379246698E-2</v>
      </c>
      <c r="CL163" s="3">
        <v>5.6920611268275301E-2</v>
      </c>
      <c r="CM163" s="3">
        <v>5.7347110492992799E-2</v>
      </c>
      <c r="CN163" s="3">
        <v>5.8058128937819399E-2</v>
      </c>
      <c r="CO163" s="3">
        <v>5.9053953925560898E-2</v>
      </c>
      <c r="CP163" s="3">
        <v>6.0241187832842602E-2</v>
      </c>
      <c r="CQ163" s="3">
        <v>6.1224003593955599E-2</v>
      </c>
      <c r="CR163" s="3">
        <v>6.2439495640616002E-2</v>
      </c>
      <c r="CS163" s="3">
        <v>6.3821503631075097E-2</v>
      </c>
      <c r="CT163" s="3">
        <v>6.5174267384227602E-2</v>
      </c>
      <c r="CU163" s="3">
        <v>6.6264570563849004E-2</v>
      </c>
      <c r="CV163" s="3">
        <v>6.7071000322403596E-2</v>
      </c>
      <c r="CW163" s="3">
        <v>6.79715240010796E-2</v>
      </c>
      <c r="CX163" s="3" t="s">
        <v>272</v>
      </c>
      <c r="CZ163" s="3" t="s">
        <v>323</v>
      </c>
    </row>
    <row r="164" spans="1:104" x14ac:dyDescent="0.2">
      <c r="A164" s="212" t="s">
        <v>332</v>
      </c>
      <c r="B164" s="3" t="s">
        <v>249</v>
      </c>
      <c r="C164" s="3" t="s">
        <v>333</v>
      </c>
      <c r="D164" s="3">
        <v>41296</v>
      </c>
      <c r="F164" s="3">
        <v>6.8646429179695503E-2</v>
      </c>
      <c r="G164" s="3">
        <v>6.9217336560518303E-2</v>
      </c>
      <c r="H164" s="3">
        <v>6.9467705418962106E-2</v>
      </c>
      <c r="I164" s="3">
        <v>6.9996052978706605E-2</v>
      </c>
      <c r="J164" s="3">
        <v>7.0150458155063697E-2</v>
      </c>
      <c r="K164" s="3">
        <v>7.0228771609005605E-2</v>
      </c>
      <c r="L164" s="3">
        <v>7.0347649626771994E-2</v>
      </c>
      <c r="M164" s="3">
        <v>7.0649307945613402E-2</v>
      </c>
      <c r="N164" s="3">
        <v>7.0422911691611703E-2</v>
      </c>
      <c r="O164" s="3">
        <v>7.0288757022712603E-2</v>
      </c>
      <c r="P164" s="3">
        <v>7.0257947031022006E-2</v>
      </c>
      <c r="Q164" s="3">
        <v>7.0100814229850206E-2</v>
      </c>
      <c r="R164" s="3">
        <v>6.9890211376135006E-2</v>
      </c>
      <c r="S164" s="3">
        <v>6.9414353370676501E-2</v>
      </c>
      <c r="T164" s="3">
        <v>6.9118969521130599E-2</v>
      </c>
      <c r="U164" s="3">
        <v>6.86674987076131E-2</v>
      </c>
      <c r="V164" s="3">
        <v>6.7781187482886196E-2</v>
      </c>
      <c r="W164" s="3">
        <v>6.6817879428540394E-2</v>
      </c>
      <c r="X164" s="3">
        <v>6.5995925898146499E-2</v>
      </c>
      <c r="Y164" s="3">
        <v>6.4914965209772094E-2</v>
      </c>
      <c r="Z164" s="3">
        <v>6.2894598327917203E-2</v>
      </c>
      <c r="AA164" s="3">
        <v>6.1109645323742801E-2</v>
      </c>
      <c r="AB164" s="3">
        <v>5.9448427200212699E-2</v>
      </c>
      <c r="AC164" s="3">
        <v>5.7898333646618498E-2</v>
      </c>
      <c r="AD164" s="3">
        <v>5.5441391588629499E-2</v>
      </c>
      <c r="AE164" s="3">
        <v>5.3515066002408199E-2</v>
      </c>
      <c r="AF164" s="3">
        <v>5.2115308270428103E-2</v>
      </c>
      <c r="AG164" s="3">
        <v>5.1289506316837701E-2</v>
      </c>
      <c r="AH164" s="3">
        <v>5.0437964817716299E-2</v>
      </c>
      <c r="AI164" s="3">
        <v>5.08555196944106E-2</v>
      </c>
      <c r="AJ164" s="3">
        <v>5.1473121099742301E-2</v>
      </c>
      <c r="AK164" s="3">
        <v>5.2258753577024898E-2</v>
      </c>
      <c r="AL164" s="3">
        <v>5.2474074969399299E-2</v>
      </c>
      <c r="AM164" s="3">
        <v>5.2863293094498102E-2</v>
      </c>
      <c r="AN164" s="3">
        <v>5.3363427054293297E-2</v>
      </c>
      <c r="AO164" s="3">
        <v>5.41690425340677E-2</v>
      </c>
      <c r="AP164" s="3">
        <v>5.4559768049304201E-2</v>
      </c>
      <c r="AQ164" s="3">
        <v>5.4892364297752197E-2</v>
      </c>
      <c r="AR164" s="3">
        <v>5.5365104982452597E-2</v>
      </c>
      <c r="AS164" s="3">
        <v>5.5929685323099998E-2</v>
      </c>
      <c r="AT164" s="3">
        <v>5.6342799766221002E-2</v>
      </c>
      <c r="AU164" s="3">
        <v>5.6687521288227599E-2</v>
      </c>
      <c r="AV164" s="3">
        <v>5.7246215458019598E-2</v>
      </c>
      <c r="AW164" s="3">
        <v>5.7785105707604797E-2</v>
      </c>
      <c r="AX164" s="3">
        <v>5.8188579937188498E-2</v>
      </c>
      <c r="AY164" s="3">
        <v>5.8780366547882698E-2</v>
      </c>
      <c r="AZ164" s="3">
        <v>5.9173897412872899E-2</v>
      </c>
      <c r="BA164" s="3">
        <v>5.9526099744674502E-2</v>
      </c>
      <c r="BB164" s="3">
        <v>6.0056028657175901E-2</v>
      </c>
      <c r="BC164" s="3">
        <v>6.0540998440551497E-2</v>
      </c>
      <c r="BD164" s="3">
        <v>6.0909001629026203E-2</v>
      </c>
      <c r="BE164" s="3">
        <v>6.1140742386861797E-2</v>
      </c>
      <c r="BF164" s="3">
        <v>6.1097163658218101E-2</v>
      </c>
      <c r="BG164" s="3">
        <v>6.1565176759901502E-2</v>
      </c>
      <c r="BH164" s="3">
        <v>6.1805651294631198E-2</v>
      </c>
      <c r="BI164" s="3">
        <v>6.1833079630458497E-2</v>
      </c>
      <c r="BJ164" s="3">
        <v>6.2251594502133203E-2</v>
      </c>
      <c r="BK164" s="3">
        <v>6.24175710634991E-2</v>
      </c>
      <c r="BL164" s="3">
        <v>6.26086689636976E-2</v>
      </c>
      <c r="BM164" s="3">
        <v>6.2905040154733305E-2</v>
      </c>
      <c r="BN164" s="3">
        <v>6.3160892484198802E-2</v>
      </c>
      <c r="BO164" s="3">
        <v>6.3347494205617597E-2</v>
      </c>
      <c r="BP164" s="3">
        <v>6.3423444465779799E-2</v>
      </c>
      <c r="BQ164" s="3">
        <v>6.3400250183427098E-2</v>
      </c>
      <c r="BR164" s="3">
        <v>6.3563164885288903E-2</v>
      </c>
      <c r="BS164" s="3">
        <v>6.3594459906361006E-2</v>
      </c>
      <c r="BT164" s="3">
        <v>6.3474522927074103E-2</v>
      </c>
      <c r="BU164" s="3">
        <v>6.3310062973580397E-2</v>
      </c>
      <c r="BV164" s="3">
        <v>6.3367243229558695E-2</v>
      </c>
      <c r="BW164" s="3">
        <v>6.3033134839517002E-2</v>
      </c>
      <c r="BX164" s="3">
        <v>6.2077344726617002E-2</v>
      </c>
      <c r="BY164" s="3">
        <v>6.0643254576650603E-2</v>
      </c>
      <c r="BZ164" s="3">
        <v>5.9302028238588898E-2</v>
      </c>
      <c r="CA164" s="3">
        <v>5.7857574714785399E-2</v>
      </c>
      <c r="CB164" s="3">
        <v>5.7308909076302497E-2</v>
      </c>
      <c r="CC164" s="3">
        <v>5.7041754197585399E-2</v>
      </c>
      <c r="CD164" s="3">
        <v>5.7020381701636397E-2</v>
      </c>
      <c r="CE164" s="3">
        <v>5.7237525010258597E-2</v>
      </c>
      <c r="CF164" s="3">
        <v>5.7252731833420403E-2</v>
      </c>
      <c r="CG164" s="3">
        <v>5.7578373611250497E-2</v>
      </c>
      <c r="CH164" s="3">
        <v>5.7734419321660499E-2</v>
      </c>
      <c r="CI164" s="3">
        <v>5.7781548778716003E-2</v>
      </c>
      <c r="CJ164" s="3">
        <v>5.8233937817385797E-2</v>
      </c>
      <c r="CK164" s="3">
        <v>5.8675863840566403E-2</v>
      </c>
      <c r="CL164" s="3">
        <v>5.9493512878153298E-2</v>
      </c>
      <c r="CM164" s="3">
        <v>6.0141296813909298E-2</v>
      </c>
      <c r="CN164" s="3">
        <v>6.1438600647191602E-2</v>
      </c>
      <c r="CO164" s="3">
        <v>6.2373593335653503E-2</v>
      </c>
      <c r="CP164" s="3">
        <v>6.3631584739734695E-2</v>
      </c>
      <c r="CQ164" s="3">
        <v>6.4589009631295102E-2</v>
      </c>
      <c r="CR164" s="3">
        <v>6.6171722113251202E-2</v>
      </c>
      <c r="CS164" s="3">
        <v>6.7565010863027894E-2</v>
      </c>
      <c r="CT164" s="3">
        <v>6.9262676687190397E-2</v>
      </c>
      <c r="CU164" s="3">
        <v>7.0189778595246596E-2</v>
      </c>
      <c r="CV164" s="3">
        <v>7.1222452623067395E-2</v>
      </c>
      <c r="CW164" s="3">
        <v>7.2277543823310295E-2</v>
      </c>
      <c r="CX164" s="3" t="s">
        <v>273</v>
      </c>
      <c r="CZ164" s="3" t="s">
        <v>323</v>
      </c>
    </row>
    <row r="165" spans="1:104" x14ac:dyDescent="0.2">
      <c r="A165" s="212" t="s">
        <v>332</v>
      </c>
      <c r="B165" s="3" t="s">
        <v>334</v>
      </c>
      <c r="C165" s="3" t="s">
        <v>333</v>
      </c>
      <c r="D165" s="3">
        <v>41296</v>
      </c>
      <c r="F165" s="3">
        <v>6.8646429179695503E-2</v>
      </c>
      <c r="G165" s="3">
        <v>6.9217336560518303E-2</v>
      </c>
      <c r="H165" s="3">
        <v>6.9467705418962106E-2</v>
      </c>
      <c r="I165" s="3">
        <v>6.9996052978706605E-2</v>
      </c>
      <c r="J165" s="3">
        <v>7.0150458155063697E-2</v>
      </c>
      <c r="K165" s="3">
        <v>7.0228771609005605E-2</v>
      </c>
      <c r="L165" s="3">
        <v>7.0347649626771994E-2</v>
      </c>
      <c r="M165" s="3">
        <v>7.0649307945613402E-2</v>
      </c>
      <c r="N165" s="3">
        <v>7.0422911691611703E-2</v>
      </c>
      <c r="O165" s="3">
        <v>7.0288757022712603E-2</v>
      </c>
      <c r="P165" s="3">
        <v>7.0257947031022006E-2</v>
      </c>
      <c r="Q165" s="3">
        <v>7.0100814229850206E-2</v>
      </c>
      <c r="R165" s="3">
        <v>6.9890211376135006E-2</v>
      </c>
      <c r="S165" s="3">
        <v>6.9414353370676501E-2</v>
      </c>
      <c r="T165" s="3">
        <v>6.9118969521130599E-2</v>
      </c>
      <c r="U165" s="3">
        <v>6.86674987076131E-2</v>
      </c>
      <c r="V165" s="3">
        <v>6.7781187482886196E-2</v>
      </c>
      <c r="W165" s="3">
        <v>6.6817879428540394E-2</v>
      </c>
      <c r="X165" s="3">
        <v>6.5995925898146499E-2</v>
      </c>
      <c r="Y165" s="3">
        <v>6.4914965209772094E-2</v>
      </c>
      <c r="Z165" s="3">
        <v>6.2894598327917203E-2</v>
      </c>
      <c r="AA165" s="3">
        <v>6.1109645323742801E-2</v>
      </c>
      <c r="AB165" s="3">
        <v>5.9448427200212699E-2</v>
      </c>
      <c r="AC165" s="3">
        <v>5.7898333646618498E-2</v>
      </c>
      <c r="AD165" s="3">
        <v>5.5441391588629499E-2</v>
      </c>
      <c r="AE165" s="3">
        <v>5.3515066002408199E-2</v>
      </c>
      <c r="AF165" s="3">
        <v>5.2115308270428103E-2</v>
      </c>
      <c r="AG165" s="3">
        <v>5.1289506316837701E-2</v>
      </c>
      <c r="AH165" s="3">
        <v>5.0437964817716299E-2</v>
      </c>
      <c r="AI165" s="3">
        <v>5.08555196944106E-2</v>
      </c>
      <c r="AJ165" s="3">
        <v>5.1473121099742301E-2</v>
      </c>
      <c r="AK165" s="3">
        <v>5.2258753577024898E-2</v>
      </c>
      <c r="AL165" s="3">
        <v>5.2474074969399299E-2</v>
      </c>
      <c r="AM165" s="3">
        <v>5.2863293094498102E-2</v>
      </c>
      <c r="AN165" s="3">
        <v>5.3363427054293297E-2</v>
      </c>
      <c r="AO165" s="3">
        <v>5.41690425340677E-2</v>
      </c>
      <c r="AP165" s="3">
        <v>5.4559768049304201E-2</v>
      </c>
      <c r="AQ165" s="3">
        <v>5.4892364297752197E-2</v>
      </c>
      <c r="AR165" s="3">
        <v>5.5365104982452597E-2</v>
      </c>
      <c r="AS165" s="3">
        <v>5.5929685323099998E-2</v>
      </c>
      <c r="AT165" s="3">
        <v>5.6342799766221002E-2</v>
      </c>
      <c r="AU165" s="3">
        <v>5.6687521288227599E-2</v>
      </c>
      <c r="AV165" s="3">
        <v>5.7246215458019598E-2</v>
      </c>
      <c r="AW165" s="3">
        <v>5.7785105707604797E-2</v>
      </c>
      <c r="AX165" s="3">
        <v>5.8188579937188498E-2</v>
      </c>
      <c r="AY165" s="3">
        <v>5.8780366547882698E-2</v>
      </c>
      <c r="AZ165" s="3">
        <v>5.9173897412872899E-2</v>
      </c>
      <c r="BA165" s="3">
        <v>5.9526099744674502E-2</v>
      </c>
      <c r="BB165" s="3">
        <v>6.0056028657175901E-2</v>
      </c>
      <c r="BC165" s="3">
        <v>6.0540998440551497E-2</v>
      </c>
      <c r="BD165" s="3">
        <v>6.0909001629026203E-2</v>
      </c>
      <c r="BE165" s="3">
        <v>6.1140742386861797E-2</v>
      </c>
      <c r="BF165" s="3">
        <v>6.1097163658218101E-2</v>
      </c>
      <c r="BG165" s="3">
        <v>6.1565176759901502E-2</v>
      </c>
      <c r="BH165" s="3">
        <v>6.1805651294631198E-2</v>
      </c>
      <c r="BI165" s="3">
        <v>6.1833079630458497E-2</v>
      </c>
      <c r="BJ165" s="3">
        <v>6.2251594502133203E-2</v>
      </c>
      <c r="BK165" s="3">
        <v>6.24175710634991E-2</v>
      </c>
      <c r="BL165" s="3">
        <v>6.26086689636976E-2</v>
      </c>
      <c r="BM165" s="3">
        <v>6.2905040154733305E-2</v>
      </c>
      <c r="BN165" s="3">
        <v>6.3160892484198802E-2</v>
      </c>
      <c r="BO165" s="3">
        <v>6.3347494205617597E-2</v>
      </c>
      <c r="BP165" s="3">
        <v>6.3423444465779799E-2</v>
      </c>
      <c r="BQ165" s="3">
        <v>6.3400250183427098E-2</v>
      </c>
      <c r="BR165" s="3">
        <v>6.3563164885288903E-2</v>
      </c>
      <c r="BS165" s="3">
        <v>6.3594459906361006E-2</v>
      </c>
      <c r="BT165" s="3">
        <v>6.3474522927074103E-2</v>
      </c>
      <c r="BU165" s="3">
        <v>6.3310062973580397E-2</v>
      </c>
      <c r="BV165" s="3">
        <v>6.3367243229558695E-2</v>
      </c>
      <c r="BW165" s="3">
        <v>6.3033134839517002E-2</v>
      </c>
      <c r="BX165" s="3">
        <v>6.2077344726617002E-2</v>
      </c>
      <c r="BY165" s="3">
        <v>6.0643254576650603E-2</v>
      </c>
      <c r="BZ165" s="3">
        <v>5.9302028238588898E-2</v>
      </c>
      <c r="CA165" s="3">
        <v>5.7857574714785399E-2</v>
      </c>
      <c r="CB165" s="3">
        <v>5.7308909076302497E-2</v>
      </c>
      <c r="CC165" s="3">
        <v>5.7041754197585399E-2</v>
      </c>
      <c r="CD165" s="3">
        <v>5.7020381701636397E-2</v>
      </c>
      <c r="CE165" s="3">
        <v>5.7237525010258597E-2</v>
      </c>
      <c r="CF165" s="3">
        <v>5.7252731833420403E-2</v>
      </c>
      <c r="CG165" s="3">
        <v>5.7578373611250497E-2</v>
      </c>
      <c r="CH165" s="3">
        <v>5.7734419321660499E-2</v>
      </c>
      <c r="CI165" s="3">
        <v>5.7781548778716003E-2</v>
      </c>
      <c r="CJ165" s="3">
        <v>5.8233937817385797E-2</v>
      </c>
      <c r="CK165" s="3">
        <v>5.8675863840566403E-2</v>
      </c>
      <c r="CL165" s="3">
        <v>5.9493512878153298E-2</v>
      </c>
      <c r="CM165" s="3">
        <v>6.0141296813909298E-2</v>
      </c>
      <c r="CN165" s="3">
        <v>6.1438600647191602E-2</v>
      </c>
      <c r="CO165" s="3">
        <v>6.2373593335653503E-2</v>
      </c>
      <c r="CP165" s="3">
        <v>6.3631584739734695E-2</v>
      </c>
      <c r="CQ165" s="3">
        <v>6.4589009631295102E-2</v>
      </c>
      <c r="CR165" s="3">
        <v>6.6171722113251202E-2</v>
      </c>
      <c r="CS165" s="3">
        <v>6.7565010863027894E-2</v>
      </c>
      <c r="CT165" s="3">
        <v>6.9262676687190397E-2</v>
      </c>
      <c r="CU165" s="3">
        <v>7.0189778595246596E-2</v>
      </c>
      <c r="CV165" s="3">
        <v>7.1222452623067395E-2</v>
      </c>
      <c r="CW165" s="3">
        <v>7.2277543823310295E-2</v>
      </c>
      <c r="CX165" s="3" t="s">
        <v>273</v>
      </c>
      <c r="CZ165" s="3" t="s">
        <v>323</v>
      </c>
    </row>
    <row r="166" spans="1:104" x14ac:dyDescent="0.2">
      <c r="A166" s="212" t="s">
        <v>332</v>
      </c>
      <c r="B166" s="3" t="s">
        <v>249</v>
      </c>
      <c r="C166" s="3" t="s">
        <v>333</v>
      </c>
      <c r="D166" s="3">
        <v>41297</v>
      </c>
      <c r="F166" s="3">
        <v>7.3239176624860805E-2</v>
      </c>
      <c r="G166" s="3">
        <v>7.4433390962983306E-2</v>
      </c>
      <c r="H166" s="3">
        <v>7.4792511493685807E-2</v>
      </c>
      <c r="I166" s="3">
        <v>7.5752568857613695E-2</v>
      </c>
      <c r="J166" s="3">
        <v>7.6049739396770205E-2</v>
      </c>
      <c r="K166" s="3">
        <v>7.5960333567917399E-2</v>
      </c>
      <c r="L166" s="3">
        <v>7.6460327099317299E-2</v>
      </c>
      <c r="M166" s="3">
        <v>7.6464705885334106E-2</v>
      </c>
      <c r="N166" s="3">
        <v>7.6731659942323394E-2</v>
      </c>
      <c r="O166" s="3">
        <v>7.6572197250777102E-2</v>
      </c>
      <c r="P166" s="3">
        <v>7.6675512301337595E-2</v>
      </c>
      <c r="Q166" s="3">
        <v>7.6802004837939905E-2</v>
      </c>
      <c r="R166" s="3">
        <v>7.6513661054058699E-2</v>
      </c>
      <c r="S166" s="3">
        <v>7.6083932527824596E-2</v>
      </c>
      <c r="T166" s="3">
        <v>7.5982497544344205E-2</v>
      </c>
      <c r="U166" s="3">
        <v>7.5613212066673999E-2</v>
      </c>
      <c r="V166" s="3">
        <v>7.4831452851606195E-2</v>
      </c>
      <c r="W166" s="3">
        <v>7.3648670385143694E-2</v>
      </c>
      <c r="X166" s="3">
        <v>7.3016795884301003E-2</v>
      </c>
      <c r="Y166" s="3">
        <v>7.1715726608990102E-2</v>
      </c>
      <c r="Z166" s="3">
        <v>6.9764504975464603E-2</v>
      </c>
      <c r="AA166" s="3">
        <v>6.7780315857166706E-2</v>
      </c>
      <c r="AB166" s="3">
        <v>6.5936071392657794E-2</v>
      </c>
      <c r="AC166" s="3">
        <v>6.4080190208915394E-2</v>
      </c>
      <c r="AD166" s="3">
        <v>6.1273819359819098E-2</v>
      </c>
      <c r="AE166" s="3">
        <v>5.9074784216106402E-2</v>
      </c>
      <c r="AF166" s="3">
        <v>5.7235707393266999E-2</v>
      </c>
      <c r="AG166" s="3">
        <v>5.6187438309615298E-2</v>
      </c>
      <c r="AH166" s="3">
        <v>5.5288532653522703E-2</v>
      </c>
      <c r="AI166" s="3">
        <v>5.54591298293921E-2</v>
      </c>
      <c r="AJ166" s="3">
        <v>5.64428451234791E-2</v>
      </c>
      <c r="AK166" s="3">
        <v>5.7186030546104299E-2</v>
      </c>
      <c r="AL166" s="3">
        <v>5.7600197704083297E-2</v>
      </c>
      <c r="AM166" s="3">
        <v>5.7992381958864997E-2</v>
      </c>
      <c r="AN166" s="3">
        <v>5.83965541032141E-2</v>
      </c>
      <c r="AO166" s="3">
        <v>5.8994989773519101E-2</v>
      </c>
      <c r="AP166" s="3">
        <v>5.92172441108983E-2</v>
      </c>
      <c r="AQ166" s="3">
        <v>5.9607528645747899E-2</v>
      </c>
      <c r="AR166" s="3">
        <v>5.9854415910589397E-2</v>
      </c>
      <c r="AS166" s="3">
        <v>6.0111509012307003E-2</v>
      </c>
      <c r="AT166" s="3">
        <v>6.0204661202414203E-2</v>
      </c>
      <c r="AU166" s="3">
        <v>6.0389091520794198E-2</v>
      </c>
      <c r="AV166" s="3">
        <v>6.0614822050566397E-2</v>
      </c>
      <c r="AW166" s="3">
        <v>6.0971318271902698E-2</v>
      </c>
      <c r="AX166" s="3">
        <v>6.10834643889199E-2</v>
      </c>
      <c r="AY166" s="3">
        <v>6.1385266216187701E-2</v>
      </c>
      <c r="AZ166" s="3">
        <v>6.1547669255559802E-2</v>
      </c>
      <c r="BA166" s="3">
        <v>6.1721701791533502E-2</v>
      </c>
      <c r="BB166" s="3">
        <v>6.18556910386623E-2</v>
      </c>
      <c r="BC166" s="3">
        <v>6.2058455567053E-2</v>
      </c>
      <c r="BD166" s="3">
        <v>6.2242685863327998E-2</v>
      </c>
      <c r="BE166" s="3">
        <v>6.2238240317364801E-2</v>
      </c>
      <c r="BF166" s="3">
        <v>6.2238332493487598E-2</v>
      </c>
      <c r="BG166" s="3">
        <v>6.2092397913816197E-2</v>
      </c>
      <c r="BH166" s="3">
        <v>6.2154803911128702E-2</v>
      </c>
      <c r="BI166" s="3">
        <v>6.2150644412981598E-2</v>
      </c>
      <c r="BJ166" s="3">
        <v>6.2222444701742402E-2</v>
      </c>
      <c r="BK166" s="3">
        <v>6.2251078872339403E-2</v>
      </c>
      <c r="BL166" s="3">
        <v>6.24423683561263E-2</v>
      </c>
      <c r="BM166" s="3">
        <v>6.2551444761968902E-2</v>
      </c>
      <c r="BN166" s="3">
        <v>6.2560853942843303E-2</v>
      </c>
      <c r="BO166" s="3">
        <v>6.2547728858508997E-2</v>
      </c>
      <c r="BP166" s="3">
        <v>6.2526927922796294E-2</v>
      </c>
      <c r="BQ166" s="3">
        <v>6.2579774257693496E-2</v>
      </c>
      <c r="BR166" s="3">
        <v>6.2611775887098903E-2</v>
      </c>
      <c r="BS166" s="3">
        <v>6.2497563380317103E-2</v>
      </c>
      <c r="BT166" s="3">
        <v>6.2410278140734403E-2</v>
      </c>
      <c r="BU166" s="3">
        <v>6.2348994214991203E-2</v>
      </c>
      <c r="BV166" s="3">
        <v>6.2475757792537299E-2</v>
      </c>
      <c r="BW166" s="3">
        <v>6.2236399450261E-2</v>
      </c>
      <c r="BX166" s="3">
        <v>6.1695013950223303E-2</v>
      </c>
      <c r="BY166" s="3">
        <v>6.0719263577025201E-2</v>
      </c>
      <c r="BZ166" s="3">
        <v>5.9473840023009997E-2</v>
      </c>
      <c r="CA166" s="3">
        <v>5.8089900627205898E-2</v>
      </c>
      <c r="CB166" s="3">
        <v>5.75059967616997E-2</v>
      </c>
      <c r="CC166" s="3">
        <v>5.7453443340709003E-2</v>
      </c>
      <c r="CD166" s="3">
        <v>5.7743217326667803E-2</v>
      </c>
      <c r="CE166" s="3">
        <v>5.7798451609421E-2</v>
      </c>
      <c r="CF166" s="3">
        <v>5.7994005739115902E-2</v>
      </c>
      <c r="CG166" s="3">
        <v>5.8268363691236197E-2</v>
      </c>
      <c r="CH166" s="3">
        <v>5.8652794589660301E-2</v>
      </c>
      <c r="CI166" s="3">
        <v>5.89773374157046E-2</v>
      </c>
      <c r="CJ166" s="3">
        <v>5.9260724917473702E-2</v>
      </c>
      <c r="CK166" s="3">
        <v>5.9592441003735702E-2</v>
      </c>
      <c r="CL166" s="3">
        <v>6.0423007009411903E-2</v>
      </c>
      <c r="CM166" s="3">
        <v>6.0973009379194303E-2</v>
      </c>
      <c r="CN166" s="3">
        <v>6.21126335149823E-2</v>
      </c>
      <c r="CO166" s="3">
        <v>6.3366750191951995E-2</v>
      </c>
      <c r="CP166" s="3">
        <v>6.4857153702046103E-2</v>
      </c>
      <c r="CQ166" s="3">
        <v>6.6159526324295295E-2</v>
      </c>
      <c r="CR166" s="3">
        <v>6.7734896086521001E-2</v>
      </c>
      <c r="CS166" s="3">
        <v>6.9596373904508194E-2</v>
      </c>
      <c r="CT166" s="3">
        <v>7.1413081811338805E-2</v>
      </c>
      <c r="CU166" s="3">
        <v>7.2985730797392595E-2</v>
      </c>
      <c r="CV166" s="3">
        <v>7.4568981532464995E-2</v>
      </c>
      <c r="CW166" s="3">
        <v>7.6088910054176298E-2</v>
      </c>
      <c r="CX166" s="3" t="s">
        <v>274</v>
      </c>
      <c r="CZ166" s="3" t="s">
        <v>323</v>
      </c>
    </row>
    <row r="167" spans="1:104" x14ac:dyDescent="0.2">
      <c r="A167" s="212" t="s">
        <v>332</v>
      </c>
      <c r="B167" s="3" t="s">
        <v>334</v>
      </c>
      <c r="C167" s="3" t="s">
        <v>333</v>
      </c>
      <c r="D167" s="3">
        <v>41297</v>
      </c>
      <c r="F167" s="3">
        <v>7.3239176624860805E-2</v>
      </c>
      <c r="G167" s="3">
        <v>7.4433390962983306E-2</v>
      </c>
      <c r="H167" s="3">
        <v>7.4792511493685807E-2</v>
      </c>
      <c r="I167" s="3">
        <v>7.5752568857613695E-2</v>
      </c>
      <c r="J167" s="3">
        <v>7.6049739396770205E-2</v>
      </c>
      <c r="K167" s="3">
        <v>7.5960333567917399E-2</v>
      </c>
      <c r="L167" s="3">
        <v>7.6460327099317299E-2</v>
      </c>
      <c r="M167" s="3">
        <v>7.6464705885334106E-2</v>
      </c>
      <c r="N167" s="3">
        <v>7.6731659942323394E-2</v>
      </c>
      <c r="O167" s="3">
        <v>7.6572197250777102E-2</v>
      </c>
      <c r="P167" s="3">
        <v>7.6675512301337595E-2</v>
      </c>
      <c r="Q167" s="3">
        <v>7.6802004837939905E-2</v>
      </c>
      <c r="R167" s="3">
        <v>7.6513661054058699E-2</v>
      </c>
      <c r="S167" s="3">
        <v>7.6083932527824596E-2</v>
      </c>
      <c r="T167" s="3">
        <v>7.5982497544344205E-2</v>
      </c>
      <c r="U167" s="3">
        <v>7.5613212066673999E-2</v>
      </c>
      <c r="V167" s="3">
        <v>7.4831452851606195E-2</v>
      </c>
      <c r="W167" s="3">
        <v>7.3648670385143694E-2</v>
      </c>
      <c r="X167" s="3">
        <v>7.3016795884301003E-2</v>
      </c>
      <c r="Y167" s="3">
        <v>7.1715726608990102E-2</v>
      </c>
      <c r="Z167" s="3">
        <v>6.9764504975464603E-2</v>
      </c>
      <c r="AA167" s="3">
        <v>6.7780315857166706E-2</v>
      </c>
      <c r="AB167" s="3">
        <v>6.5936071392657794E-2</v>
      </c>
      <c r="AC167" s="3">
        <v>6.4080190208915394E-2</v>
      </c>
      <c r="AD167" s="3">
        <v>6.1273819359819098E-2</v>
      </c>
      <c r="AE167" s="3">
        <v>5.9074784216106402E-2</v>
      </c>
      <c r="AF167" s="3">
        <v>5.7235707393266999E-2</v>
      </c>
      <c r="AG167" s="3">
        <v>5.6187438309615298E-2</v>
      </c>
      <c r="AH167" s="3">
        <v>5.5288532653522703E-2</v>
      </c>
      <c r="AI167" s="3">
        <v>5.54591298293921E-2</v>
      </c>
      <c r="AJ167" s="3">
        <v>5.64428451234791E-2</v>
      </c>
      <c r="AK167" s="3">
        <v>5.7186030546104299E-2</v>
      </c>
      <c r="AL167" s="3">
        <v>5.7600197704083297E-2</v>
      </c>
      <c r="AM167" s="3">
        <v>5.7992381958864997E-2</v>
      </c>
      <c r="AN167" s="3">
        <v>5.83965541032141E-2</v>
      </c>
      <c r="AO167" s="3">
        <v>5.8994989773519101E-2</v>
      </c>
      <c r="AP167" s="3">
        <v>5.92172441108983E-2</v>
      </c>
      <c r="AQ167" s="3">
        <v>5.9607528645747899E-2</v>
      </c>
      <c r="AR167" s="3">
        <v>5.9854415910589397E-2</v>
      </c>
      <c r="AS167" s="3">
        <v>6.0111509012307003E-2</v>
      </c>
      <c r="AT167" s="3">
        <v>6.0204661202414203E-2</v>
      </c>
      <c r="AU167" s="3">
        <v>6.0389091520794198E-2</v>
      </c>
      <c r="AV167" s="3">
        <v>6.0614822050566397E-2</v>
      </c>
      <c r="AW167" s="3">
        <v>6.0971318271902698E-2</v>
      </c>
      <c r="AX167" s="3">
        <v>6.10834643889199E-2</v>
      </c>
      <c r="AY167" s="3">
        <v>6.1385266216187701E-2</v>
      </c>
      <c r="AZ167" s="3">
        <v>6.1547669255559802E-2</v>
      </c>
      <c r="BA167" s="3">
        <v>6.1721701791533502E-2</v>
      </c>
      <c r="BB167" s="3">
        <v>6.18556910386623E-2</v>
      </c>
      <c r="BC167" s="3">
        <v>6.2058455567053E-2</v>
      </c>
      <c r="BD167" s="3">
        <v>6.2242685863327998E-2</v>
      </c>
      <c r="BE167" s="3">
        <v>6.2238240317364801E-2</v>
      </c>
      <c r="BF167" s="3">
        <v>6.2238332493487598E-2</v>
      </c>
      <c r="BG167" s="3">
        <v>6.2092397913816197E-2</v>
      </c>
      <c r="BH167" s="3">
        <v>6.2154803911128702E-2</v>
      </c>
      <c r="BI167" s="3">
        <v>6.2150644412981598E-2</v>
      </c>
      <c r="BJ167" s="3">
        <v>6.2222444701742402E-2</v>
      </c>
      <c r="BK167" s="3">
        <v>6.2251078872339403E-2</v>
      </c>
      <c r="BL167" s="3">
        <v>6.24423683561263E-2</v>
      </c>
      <c r="BM167" s="3">
        <v>6.2551444761968902E-2</v>
      </c>
      <c r="BN167" s="3">
        <v>6.2560853942843303E-2</v>
      </c>
      <c r="BO167" s="3">
        <v>6.2547728858508997E-2</v>
      </c>
      <c r="BP167" s="3">
        <v>6.2526927922796294E-2</v>
      </c>
      <c r="BQ167" s="3">
        <v>6.2579774257693496E-2</v>
      </c>
      <c r="BR167" s="3">
        <v>6.2611775887098903E-2</v>
      </c>
      <c r="BS167" s="3">
        <v>6.2497563380317103E-2</v>
      </c>
      <c r="BT167" s="3">
        <v>6.2410278140734403E-2</v>
      </c>
      <c r="BU167" s="3">
        <v>6.2348994214991203E-2</v>
      </c>
      <c r="BV167" s="3">
        <v>6.2475757792537299E-2</v>
      </c>
      <c r="BW167" s="3">
        <v>6.2236399450261E-2</v>
      </c>
      <c r="BX167" s="3">
        <v>6.1695013950223303E-2</v>
      </c>
      <c r="BY167" s="3">
        <v>6.0719263577025201E-2</v>
      </c>
      <c r="BZ167" s="3">
        <v>5.9473840023009997E-2</v>
      </c>
      <c r="CA167" s="3">
        <v>5.8089900627205898E-2</v>
      </c>
      <c r="CB167" s="3">
        <v>5.75059967616997E-2</v>
      </c>
      <c r="CC167" s="3">
        <v>5.7453443340709003E-2</v>
      </c>
      <c r="CD167" s="3">
        <v>5.7743217326667803E-2</v>
      </c>
      <c r="CE167" s="3">
        <v>5.7798451609421E-2</v>
      </c>
      <c r="CF167" s="3">
        <v>5.7994005739115902E-2</v>
      </c>
      <c r="CG167" s="3">
        <v>5.8268363691236197E-2</v>
      </c>
      <c r="CH167" s="3">
        <v>5.8652794589660301E-2</v>
      </c>
      <c r="CI167" s="3">
        <v>5.89773374157046E-2</v>
      </c>
      <c r="CJ167" s="3">
        <v>5.9260724917473702E-2</v>
      </c>
      <c r="CK167" s="3">
        <v>5.9592441003735702E-2</v>
      </c>
      <c r="CL167" s="3">
        <v>6.0423007009411903E-2</v>
      </c>
      <c r="CM167" s="3">
        <v>6.0973009379194303E-2</v>
      </c>
      <c r="CN167" s="3">
        <v>6.21126335149823E-2</v>
      </c>
      <c r="CO167" s="3">
        <v>6.3366750191951995E-2</v>
      </c>
      <c r="CP167" s="3">
        <v>6.4857153702046103E-2</v>
      </c>
      <c r="CQ167" s="3">
        <v>6.6159526324295295E-2</v>
      </c>
      <c r="CR167" s="3">
        <v>6.7734896086521001E-2</v>
      </c>
      <c r="CS167" s="3">
        <v>6.9596373904508194E-2</v>
      </c>
      <c r="CT167" s="3">
        <v>7.1413081811338805E-2</v>
      </c>
      <c r="CU167" s="3">
        <v>7.2985730797392595E-2</v>
      </c>
      <c r="CV167" s="3">
        <v>7.4568981532464995E-2</v>
      </c>
      <c r="CW167" s="3">
        <v>7.6088910054176298E-2</v>
      </c>
      <c r="CX167" s="3" t="s">
        <v>274</v>
      </c>
      <c r="CZ167" s="3" t="s">
        <v>323</v>
      </c>
    </row>
    <row r="168" spans="1:104" x14ac:dyDescent="0.2">
      <c r="A168" s="212" t="s">
        <v>332</v>
      </c>
      <c r="B168" s="3" t="s">
        <v>249</v>
      </c>
      <c r="C168" s="3" t="s">
        <v>333</v>
      </c>
      <c r="D168" s="3">
        <v>41298</v>
      </c>
      <c r="F168" s="3">
        <v>7.7258298911644097E-2</v>
      </c>
      <c r="G168" s="3">
        <v>7.8365941543579606E-2</v>
      </c>
      <c r="H168" s="3">
        <v>7.9486254944109894E-2</v>
      </c>
      <c r="I168" s="3">
        <v>8.0101869081811994E-2</v>
      </c>
      <c r="J168" s="3">
        <v>8.0718664842099899E-2</v>
      </c>
      <c r="K168" s="3">
        <v>8.1246502190906802E-2</v>
      </c>
      <c r="L168" s="3">
        <v>8.1933647646551297E-2</v>
      </c>
      <c r="M168" s="3">
        <v>8.2447113595028404E-2</v>
      </c>
      <c r="N168" s="3">
        <v>8.2681623527384299E-2</v>
      </c>
      <c r="O168" s="3">
        <v>8.30912063605002E-2</v>
      </c>
      <c r="P168" s="3">
        <v>8.3119968247784906E-2</v>
      </c>
      <c r="Q168" s="3">
        <v>8.3106384689087306E-2</v>
      </c>
      <c r="R168" s="3">
        <v>8.3203983592337299E-2</v>
      </c>
      <c r="S168" s="3">
        <v>8.3412590572797998E-2</v>
      </c>
      <c r="T168" s="3">
        <v>8.2993250396242405E-2</v>
      </c>
      <c r="U168" s="3">
        <v>8.2296546699682005E-2</v>
      </c>
      <c r="V168" s="3">
        <v>8.1584459596698994E-2</v>
      </c>
      <c r="W168" s="3">
        <v>8.1166084366395205E-2</v>
      </c>
      <c r="X168" s="3">
        <v>8.0220598241645805E-2</v>
      </c>
      <c r="Y168" s="3">
        <v>7.9138687774523903E-2</v>
      </c>
      <c r="Z168" s="3">
        <v>7.6736704681942103E-2</v>
      </c>
      <c r="AA168" s="3">
        <v>7.4651541407743702E-2</v>
      </c>
      <c r="AB168" s="3">
        <v>7.25956385858538E-2</v>
      </c>
      <c r="AC168" s="3">
        <v>7.04407928198756E-2</v>
      </c>
      <c r="AD168" s="3">
        <v>6.7198223939751403E-2</v>
      </c>
      <c r="AE168" s="3">
        <v>6.4346031031828399E-2</v>
      </c>
      <c r="AF168" s="3">
        <v>6.2456924314574398E-2</v>
      </c>
      <c r="AG168" s="3">
        <v>6.1093422434466901E-2</v>
      </c>
      <c r="AH168" s="3">
        <v>6.01994371619042E-2</v>
      </c>
      <c r="AI168" s="3">
        <v>6.0337146236069499E-2</v>
      </c>
      <c r="AJ168" s="3">
        <v>6.1278017199657003E-2</v>
      </c>
      <c r="AK168" s="3">
        <v>6.20559662102926E-2</v>
      </c>
      <c r="AL168" s="3">
        <v>6.2043678589381798E-2</v>
      </c>
      <c r="AM168" s="3">
        <v>6.1770333456701701E-2</v>
      </c>
      <c r="AN168" s="3">
        <v>6.18523429735627E-2</v>
      </c>
      <c r="AO168" s="3">
        <v>6.1821917318526397E-2</v>
      </c>
      <c r="AP168" s="3">
        <v>6.1666702803708603E-2</v>
      </c>
      <c r="AQ168" s="3">
        <v>6.1637231111370101E-2</v>
      </c>
      <c r="AR168" s="3">
        <v>6.1617348918422001E-2</v>
      </c>
      <c r="AS168" s="3">
        <v>6.1467555329056997E-2</v>
      </c>
      <c r="AT168" s="3">
        <v>6.1410013812366597E-2</v>
      </c>
      <c r="AU168" s="3">
        <v>6.13287184815361E-2</v>
      </c>
      <c r="AV168" s="3">
        <v>6.1120498878010097E-2</v>
      </c>
      <c r="AW168" s="3">
        <v>6.1055575731359897E-2</v>
      </c>
      <c r="AX168" s="3">
        <v>6.1052990203536397E-2</v>
      </c>
      <c r="AY168" s="3">
        <v>6.09513434150738E-2</v>
      </c>
      <c r="AZ168" s="3">
        <v>6.08015277648545E-2</v>
      </c>
      <c r="BA168" s="3">
        <v>6.09428130073612E-2</v>
      </c>
      <c r="BB168" s="3">
        <v>6.1037433147474403E-2</v>
      </c>
      <c r="BC168" s="3">
        <v>6.0994277818818998E-2</v>
      </c>
      <c r="BD168" s="3">
        <v>6.0652810022405697E-2</v>
      </c>
      <c r="BE168" s="3">
        <v>6.0524581141231E-2</v>
      </c>
      <c r="BF168" s="3">
        <v>6.01067825275882E-2</v>
      </c>
      <c r="BG168" s="3">
        <v>5.9887594386804098E-2</v>
      </c>
      <c r="BH168" s="3">
        <v>5.98803773875047E-2</v>
      </c>
      <c r="BI168" s="3">
        <v>5.9778116628723503E-2</v>
      </c>
      <c r="BJ168" s="3">
        <v>5.9794702679235298E-2</v>
      </c>
      <c r="BK168" s="3">
        <v>5.9500202835610298E-2</v>
      </c>
      <c r="BL168" s="3">
        <v>5.94558625339719E-2</v>
      </c>
      <c r="BM168" s="3">
        <v>5.96277996367785E-2</v>
      </c>
      <c r="BN168" s="3">
        <v>5.9459528949571197E-2</v>
      </c>
      <c r="BO168" s="3">
        <v>5.94007929324308E-2</v>
      </c>
      <c r="BP168" s="3">
        <v>5.9242119005245501E-2</v>
      </c>
      <c r="BQ168" s="3">
        <v>5.9257698548174698E-2</v>
      </c>
      <c r="BR168" s="3">
        <v>5.9247795886431899E-2</v>
      </c>
      <c r="BS168" s="3">
        <v>5.9023721291069302E-2</v>
      </c>
      <c r="BT168" s="3">
        <v>5.9242939632726602E-2</v>
      </c>
      <c r="BU168" s="3">
        <v>5.9047095391120699E-2</v>
      </c>
      <c r="BV168" s="3">
        <v>5.9335110238985099E-2</v>
      </c>
      <c r="BW168" s="3">
        <v>5.9222634874353398E-2</v>
      </c>
      <c r="BX168" s="3">
        <v>5.9030290256280399E-2</v>
      </c>
      <c r="BY168" s="3">
        <v>5.8498777086729202E-2</v>
      </c>
      <c r="BZ168" s="3">
        <v>5.7367528030569097E-2</v>
      </c>
      <c r="CA168" s="3">
        <v>5.6366636156339703E-2</v>
      </c>
      <c r="CB168" s="3">
        <v>5.5745323212443597E-2</v>
      </c>
      <c r="CC168" s="3">
        <v>5.5739915517496401E-2</v>
      </c>
      <c r="CD168" s="3">
        <v>5.5901412237217799E-2</v>
      </c>
      <c r="CE168" s="3">
        <v>5.6159217239277699E-2</v>
      </c>
      <c r="CF168" s="3">
        <v>5.64563740015483E-2</v>
      </c>
      <c r="CG168" s="3">
        <v>5.6682148195498203E-2</v>
      </c>
      <c r="CH168" s="3">
        <v>5.7146605052320998E-2</v>
      </c>
      <c r="CI168" s="3">
        <v>5.7330132314518299E-2</v>
      </c>
      <c r="CJ168" s="3">
        <v>5.8003656182509598E-2</v>
      </c>
      <c r="CK168" s="3">
        <v>5.86309258977512E-2</v>
      </c>
      <c r="CL168" s="3">
        <v>5.93506159239236E-2</v>
      </c>
      <c r="CM168" s="3">
        <v>6.0012185539787898E-2</v>
      </c>
      <c r="CN168" s="3">
        <v>6.1102761382595398E-2</v>
      </c>
      <c r="CO168" s="3">
        <v>6.2381930097159997E-2</v>
      </c>
      <c r="CP168" s="3">
        <v>6.3844783807974606E-2</v>
      </c>
      <c r="CQ168" s="3">
        <v>6.5174836720251997E-2</v>
      </c>
      <c r="CR168" s="3">
        <v>6.6585093574248105E-2</v>
      </c>
      <c r="CS168" s="3">
        <v>6.8561210997118593E-2</v>
      </c>
      <c r="CT168" s="3">
        <v>7.01374086994241E-2</v>
      </c>
      <c r="CU168" s="3">
        <v>7.1744876534238305E-2</v>
      </c>
      <c r="CV168" s="3">
        <v>7.3250216783495498E-2</v>
      </c>
      <c r="CW168" s="3">
        <v>7.4622809788502303E-2</v>
      </c>
      <c r="CX168" s="3" t="s">
        <v>275</v>
      </c>
      <c r="CZ168" s="3" t="s">
        <v>323</v>
      </c>
    </row>
    <row r="169" spans="1:104" x14ac:dyDescent="0.2">
      <c r="A169" s="212" t="s">
        <v>332</v>
      </c>
      <c r="B169" s="3" t="s">
        <v>334</v>
      </c>
      <c r="C169" s="3" t="s">
        <v>333</v>
      </c>
      <c r="D169" s="3">
        <v>41298</v>
      </c>
      <c r="F169" s="3">
        <v>7.7258298911644097E-2</v>
      </c>
      <c r="G169" s="3">
        <v>7.8365941543579606E-2</v>
      </c>
      <c r="H169" s="3">
        <v>7.9486254944109894E-2</v>
      </c>
      <c r="I169" s="3">
        <v>8.0101869081811994E-2</v>
      </c>
      <c r="J169" s="3">
        <v>8.0718664842099899E-2</v>
      </c>
      <c r="K169" s="3">
        <v>8.1246502190906802E-2</v>
      </c>
      <c r="L169" s="3">
        <v>8.1933647646551297E-2</v>
      </c>
      <c r="M169" s="3">
        <v>8.2447113595028404E-2</v>
      </c>
      <c r="N169" s="3">
        <v>8.2681623527384299E-2</v>
      </c>
      <c r="O169" s="3">
        <v>8.30912063605002E-2</v>
      </c>
      <c r="P169" s="3">
        <v>8.3119968247784906E-2</v>
      </c>
      <c r="Q169" s="3">
        <v>8.3106384689087306E-2</v>
      </c>
      <c r="R169" s="3">
        <v>8.3203983592337299E-2</v>
      </c>
      <c r="S169" s="3">
        <v>8.3412590572797998E-2</v>
      </c>
      <c r="T169" s="3">
        <v>8.2993250396242405E-2</v>
      </c>
      <c r="U169" s="3">
        <v>8.2296546699682005E-2</v>
      </c>
      <c r="V169" s="3">
        <v>8.1584459596698994E-2</v>
      </c>
      <c r="W169" s="3">
        <v>8.1166084366395205E-2</v>
      </c>
      <c r="X169" s="3">
        <v>8.0220598241645805E-2</v>
      </c>
      <c r="Y169" s="3">
        <v>7.9138687774523903E-2</v>
      </c>
      <c r="Z169" s="3">
        <v>7.6736704681942103E-2</v>
      </c>
      <c r="AA169" s="3">
        <v>7.4651541407743702E-2</v>
      </c>
      <c r="AB169" s="3">
        <v>7.25956385858538E-2</v>
      </c>
      <c r="AC169" s="3">
        <v>7.04407928198756E-2</v>
      </c>
      <c r="AD169" s="3">
        <v>6.7198223939751403E-2</v>
      </c>
      <c r="AE169" s="3">
        <v>6.4346031031828399E-2</v>
      </c>
      <c r="AF169" s="3">
        <v>6.2456924314574398E-2</v>
      </c>
      <c r="AG169" s="3">
        <v>6.1093422434466901E-2</v>
      </c>
      <c r="AH169" s="3">
        <v>6.01994371619042E-2</v>
      </c>
      <c r="AI169" s="3">
        <v>6.0337146236069499E-2</v>
      </c>
      <c r="AJ169" s="3">
        <v>6.1278017199657003E-2</v>
      </c>
      <c r="AK169" s="3">
        <v>6.20559662102926E-2</v>
      </c>
      <c r="AL169" s="3">
        <v>6.2043678589381798E-2</v>
      </c>
      <c r="AM169" s="3">
        <v>6.1770333456701701E-2</v>
      </c>
      <c r="AN169" s="3">
        <v>6.18523429735627E-2</v>
      </c>
      <c r="AO169" s="3">
        <v>6.1821917318526397E-2</v>
      </c>
      <c r="AP169" s="3">
        <v>6.1666702803708603E-2</v>
      </c>
      <c r="AQ169" s="3">
        <v>6.1637231111370101E-2</v>
      </c>
      <c r="AR169" s="3">
        <v>6.1617348918422001E-2</v>
      </c>
      <c r="AS169" s="3">
        <v>6.1467555329056997E-2</v>
      </c>
      <c r="AT169" s="3">
        <v>6.1410013812366597E-2</v>
      </c>
      <c r="AU169" s="3">
        <v>6.13287184815361E-2</v>
      </c>
      <c r="AV169" s="3">
        <v>6.1120498878010097E-2</v>
      </c>
      <c r="AW169" s="3">
        <v>6.1055575731359897E-2</v>
      </c>
      <c r="AX169" s="3">
        <v>6.1052990203536397E-2</v>
      </c>
      <c r="AY169" s="3">
        <v>6.09513434150738E-2</v>
      </c>
      <c r="AZ169" s="3">
        <v>6.08015277648545E-2</v>
      </c>
      <c r="BA169" s="3">
        <v>6.09428130073612E-2</v>
      </c>
      <c r="BB169" s="3">
        <v>6.1037433147474403E-2</v>
      </c>
      <c r="BC169" s="3">
        <v>6.0994277818818998E-2</v>
      </c>
      <c r="BD169" s="3">
        <v>6.0652810022405697E-2</v>
      </c>
      <c r="BE169" s="3">
        <v>6.0524581141231E-2</v>
      </c>
      <c r="BF169" s="3">
        <v>6.01067825275882E-2</v>
      </c>
      <c r="BG169" s="3">
        <v>5.9887594386804098E-2</v>
      </c>
      <c r="BH169" s="3">
        <v>5.98803773875047E-2</v>
      </c>
      <c r="BI169" s="3">
        <v>5.9778116628723503E-2</v>
      </c>
      <c r="BJ169" s="3">
        <v>5.9794702679235298E-2</v>
      </c>
      <c r="BK169" s="3">
        <v>5.9500202835610298E-2</v>
      </c>
      <c r="BL169" s="3">
        <v>5.94558625339719E-2</v>
      </c>
      <c r="BM169" s="3">
        <v>5.96277996367785E-2</v>
      </c>
      <c r="BN169" s="3">
        <v>5.9459528949571197E-2</v>
      </c>
      <c r="BO169" s="3">
        <v>5.94007929324308E-2</v>
      </c>
      <c r="BP169" s="3">
        <v>5.9242119005245501E-2</v>
      </c>
      <c r="BQ169" s="3">
        <v>5.9257698548174698E-2</v>
      </c>
      <c r="BR169" s="3">
        <v>5.9247795886431899E-2</v>
      </c>
      <c r="BS169" s="3">
        <v>5.9023721291069302E-2</v>
      </c>
      <c r="BT169" s="3">
        <v>5.9242939632726602E-2</v>
      </c>
      <c r="BU169" s="3">
        <v>5.9047095391120699E-2</v>
      </c>
      <c r="BV169" s="3">
        <v>5.9335110238985099E-2</v>
      </c>
      <c r="BW169" s="3">
        <v>5.9222634874353398E-2</v>
      </c>
      <c r="BX169" s="3">
        <v>5.9030290256280399E-2</v>
      </c>
      <c r="BY169" s="3">
        <v>5.8498777086729202E-2</v>
      </c>
      <c r="BZ169" s="3">
        <v>5.7367528030569097E-2</v>
      </c>
      <c r="CA169" s="3">
        <v>5.6366636156339703E-2</v>
      </c>
      <c r="CB169" s="3">
        <v>5.5745323212443597E-2</v>
      </c>
      <c r="CC169" s="3">
        <v>5.5739915517496401E-2</v>
      </c>
      <c r="CD169" s="3">
        <v>5.5901412237217799E-2</v>
      </c>
      <c r="CE169" s="3">
        <v>5.6159217239277699E-2</v>
      </c>
      <c r="CF169" s="3">
        <v>5.64563740015483E-2</v>
      </c>
      <c r="CG169" s="3">
        <v>5.6682148195498203E-2</v>
      </c>
      <c r="CH169" s="3">
        <v>5.7146605052320998E-2</v>
      </c>
      <c r="CI169" s="3">
        <v>5.7330132314518299E-2</v>
      </c>
      <c r="CJ169" s="3">
        <v>5.8003656182509598E-2</v>
      </c>
      <c r="CK169" s="3">
        <v>5.86309258977512E-2</v>
      </c>
      <c r="CL169" s="3">
        <v>5.93506159239236E-2</v>
      </c>
      <c r="CM169" s="3">
        <v>6.0012185539787898E-2</v>
      </c>
      <c r="CN169" s="3">
        <v>6.1102761382595398E-2</v>
      </c>
      <c r="CO169" s="3">
        <v>6.2381930097159997E-2</v>
      </c>
      <c r="CP169" s="3">
        <v>6.3844783807974606E-2</v>
      </c>
      <c r="CQ169" s="3">
        <v>6.5174836720251997E-2</v>
      </c>
      <c r="CR169" s="3">
        <v>6.6585093574248105E-2</v>
      </c>
      <c r="CS169" s="3">
        <v>6.8561210997118593E-2</v>
      </c>
      <c r="CT169" s="3">
        <v>7.01374086994241E-2</v>
      </c>
      <c r="CU169" s="3">
        <v>7.1744876534238305E-2</v>
      </c>
      <c r="CV169" s="3">
        <v>7.3250216783495498E-2</v>
      </c>
      <c r="CW169" s="3">
        <v>7.4622809788502303E-2</v>
      </c>
      <c r="CX169" s="3" t="s">
        <v>275</v>
      </c>
      <c r="CZ169" s="3" t="s">
        <v>323</v>
      </c>
    </row>
    <row r="170" spans="1:104" x14ac:dyDescent="0.2">
      <c r="A170" s="212" t="s">
        <v>332</v>
      </c>
      <c r="B170" s="3" t="s">
        <v>249</v>
      </c>
      <c r="C170" s="3" t="s">
        <v>333</v>
      </c>
      <c r="D170" s="3">
        <v>41299</v>
      </c>
      <c r="F170" s="3">
        <v>7.6046658846149806E-2</v>
      </c>
      <c r="G170" s="3">
        <v>7.7385695640489902E-2</v>
      </c>
      <c r="H170" s="3">
        <v>7.7953217565230895E-2</v>
      </c>
      <c r="I170" s="3">
        <v>7.8938680285528195E-2</v>
      </c>
      <c r="J170" s="3">
        <v>7.9802645778690298E-2</v>
      </c>
      <c r="K170" s="3">
        <v>8.0259867000872898E-2</v>
      </c>
      <c r="L170" s="3">
        <v>8.0831293841926999E-2</v>
      </c>
      <c r="M170" s="3">
        <v>8.1423180240364698E-2</v>
      </c>
      <c r="N170" s="3">
        <v>8.2134131796249996E-2</v>
      </c>
      <c r="O170" s="3">
        <v>8.18492634569679E-2</v>
      </c>
      <c r="P170" s="3">
        <v>8.2473703283320293E-2</v>
      </c>
      <c r="Q170" s="3">
        <v>8.2413306960405094E-2</v>
      </c>
      <c r="R170" s="3">
        <v>8.2505418401669001E-2</v>
      </c>
      <c r="S170" s="3">
        <v>8.2361784059987606E-2</v>
      </c>
      <c r="T170" s="3">
        <v>8.2202656138173305E-2</v>
      </c>
      <c r="U170" s="3">
        <v>8.2326894353860799E-2</v>
      </c>
      <c r="V170" s="3">
        <v>8.14764917905825E-2</v>
      </c>
      <c r="W170" s="3">
        <v>8.0830079199053301E-2</v>
      </c>
      <c r="X170" s="3">
        <v>7.99989247222124E-2</v>
      </c>
      <c r="Y170" s="3">
        <v>7.9139253184246305E-2</v>
      </c>
      <c r="Z170" s="3">
        <v>7.6523222463801693E-2</v>
      </c>
      <c r="AA170" s="3">
        <v>7.4680670996390502E-2</v>
      </c>
      <c r="AB170" s="3">
        <v>7.2403249374813197E-2</v>
      </c>
      <c r="AC170" s="3">
        <v>7.0830784497030494E-2</v>
      </c>
      <c r="AD170" s="3">
        <v>6.7540747018196595E-2</v>
      </c>
      <c r="AE170" s="3">
        <v>6.5023425172272706E-2</v>
      </c>
      <c r="AF170" s="3">
        <v>6.2917069252979199E-2</v>
      </c>
      <c r="AG170" s="3">
        <v>6.1557770193889798E-2</v>
      </c>
      <c r="AH170" s="3">
        <v>6.0351864823433202E-2</v>
      </c>
      <c r="AI170" s="3">
        <v>6.0466535032346599E-2</v>
      </c>
      <c r="AJ170" s="3">
        <v>6.0740012364076203E-2</v>
      </c>
      <c r="AK170" s="3">
        <v>6.1328612687758299E-2</v>
      </c>
      <c r="AL170" s="3">
        <v>6.1311766057715399E-2</v>
      </c>
      <c r="AM170" s="3">
        <v>6.11955020680542E-2</v>
      </c>
      <c r="AN170" s="3">
        <v>6.1123515572644102E-2</v>
      </c>
      <c r="AO170" s="3">
        <v>6.0877289195709901E-2</v>
      </c>
      <c r="AP170" s="3">
        <v>6.0669152816735197E-2</v>
      </c>
      <c r="AQ170" s="3">
        <v>6.0231399716245401E-2</v>
      </c>
      <c r="AR170" s="3">
        <v>5.9992188855911503E-2</v>
      </c>
      <c r="AS170" s="3">
        <v>5.9821782749075299E-2</v>
      </c>
      <c r="AT170" s="3">
        <v>5.9379668794620699E-2</v>
      </c>
      <c r="AU170" s="3">
        <v>5.8986985947197999E-2</v>
      </c>
      <c r="AV170" s="3">
        <v>5.8914696134987697E-2</v>
      </c>
      <c r="AW170" s="3">
        <v>5.8531113566111702E-2</v>
      </c>
      <c r="AX170" s="3">
        <v>5.8365379288583999E-2</v>
      </c>
      <c r="AY170" s="3">
        <v>5.8267394260261202E-2</v>
      </c>
      <c r="AZ170" s="3">
        <v>5.8241141825312502E-2</v>
      </c>
      <c r="BA170" s="3">
        <v>5.8034550271716501E-2</v>
      </c>
      <c r="BB170" s="3">
        <v>5.8192887414939699E-2</v>
      </c>
      <c r="BC170" s="3">
        <v>5.7972341477700202E-2</v>
      </c>
      <c r="BD170" s="3">
        <v>5.8153316190134599E-2</v>
      </c>
      <c r="BE170" s="3">
        <v>5.79838003775347E-2</v>
      </c>
      <c r="BF170" s="3">
        <v>5.7702666277148602E-2</v>
      </c>
      <c r="BG170" s="3">
        <v>5.7699002339074601E-2</v>
      </c>
      <c r="BH170" s="3">
        <v>5.7756858775308603E-2</v>
      </c>
      <c r="BI170" s="3">
        <v>5.7808174527432997E-2</v>
      </c>
      <c r="BJ170" s="3">
        <v>5.76775012151498E-2</v>
      </c>
      <c r="BK170" s="3">
        <v>5.7878191250571198E-2</v>
      </c>
      <c r="BL170" s="3">
        <v>5.7747293937700603E-2</v>
      </c>
      <c r="BM170" s="3">
        <v>5.7875082382005998E-2</v>
      </c>
      <c r="BN170" s="3">
        <v>5.7822334001113203E-2</v>
      </c>
      <c r="BO170" s="3">
        <v>5.76941230220233E-2</v>
      </c>
      <c r="BP170" s="3">
        <v>5.77811548291432E-2</v>
      </c>
      <c r="BQ170" s="3">
        <v>5.7642216985739098E-2</v>
      </c>
      <c r="BR170" s="3">
        <v>5.7546309860252297E-2</v>
      </c>
      <c r="BS170" s="3">
        <v>5.7354054166618401E-2</v>
      </c>
      <c r="BT170" s="3">
        <v>5.7404059366917497E-2</v>
      </c>
      <c r="BU170" s="3">
        <v>5.7428441397769397E-2</v>
      </c>
      <c r="BV170" s="3">
        <v>5.7668950233386002E-2</v>
      </c>
      <c r="BW170" s="3">
        <v>5.7429267616865398E-2</v>
      </c>
      <c r="BX170" s="3">
        <v>5.6983947102813702E-2</v>
      </c>
      <c r="BY170" s="3">
        <v>5.6491186591523398E-2</v>
      </c>
      <c r="BZ170" s="3">
        <v>5.5595854015926399E-2</v>
      </c>
      <c r="CA170" s="3">
        <v>5.4897275932867202E-2</v>
      </c>
      <c r="CB170" s="3">
        <v>5.4709718486119698E-2</v>
      </c>
      <c r="CC170" s="3">
        <v>5.49343129887154E-2</v>
      </c>
      <c r="CD170" s="3">
        <v>5.5130844526268999E-2</v>
      </c>
      <c r="CE170" s="3">
        <v>5.5514497462571102E-2</v>
      </c>
      <c r="CF170" s="3">
        <v>5.5995455756011697E-2</v>
      </c>
      <c r="CG170" s="3">
        <v>5.6385154294089003E-2</v>
      </c>
      <c r="CH170" s="3">
        <v>5.6676194783866998E-2</v>
      </c>
      <c r="CI170" s="3">
        <v>5.7003082048931099E-2</v>
      </c>
      <c r="CJ170" s="3">
        <v>5.7694160739672901E-2</v>
      </c>
      <c r="CK170" s="3">
        <v>5.8175966267105798E-2</v>
      </c>
      <c r="CL170" s="3">
        <v>5.8599019895420199E-2</v>
      </c>
      <c r="CM170" s="3">
        <v>5.9322229748782103E-2</v>
      </c>
      <c r="CN170" s="3">
        <v>6.0007968860168598E-2</v>
      </c>
      <c r="CO170" s="3">
        <v>6.0662643173336001E-2</v>
      </c>
      <c r="CP170" s="3">
        <v>6.1718457978032298E-2</v>
      </c>
      <c r="CQ170" s="3">
        <v>6.2631669546680493E-2</v>
      </c>
      <c r="CR170" s="3">
        <v>6.3666789838599303E-2</v>
      </c>
      <c r="CS170" s="3">
        <v>6.48256875614832E-2</v>
      </c>
      <c r="CT170" s="3">
        <v>6.6209951890115207E-2</v>
      </c>
      <c r="CU170" s="3">
        <v>6.7350494702076699E-2</v>
      </c>
      <c r="CV170" s="3">
        <v>6.8614389209717006E-2</v>
      </c>
      <c r="CW170" s="3">
        <v>6.9675535415544498E-2</v>
      </c>
      <c r="CX170" s="3" t="s">
        <v>276</v>
      </c>
      <c r="CZ170" s="3" t="s">
        <v>323</v>
      </c>
    </row>
    <row r="171" spans="1:104" x14ac:dyDescent="0.2">
      <c r="A171" s="212" t="s">
        <v>332</v>
      </c>
      <c r="B171" s="3" t="s">
        <v>334</v>
      </c>
      <c r="C171" s="3" t="s">
        <v>333</v>
      </c>
      <c r="D171" s="3">
        <v>41299</v>
      </c>
      <c r="F171" s="3">
        <v>7.6046658846149806E-2</v>
      </c>
      <c r="G171" s="3">
        <v>7.7385695640489902E-2</v>
      </c>
      <c r="H171" s="3">
        <v>7.7953217565230895E-2</v>
      </c>
      <c r="I171" s="3">
        <v>7.8938680285528195E-2</v>
      </c>
      <c r="J171" s="3">
        <v>7.9802645778690298E-2</v>
      </c>
      <c r="K171" s="3">
        <v>8.0259867000872898E-2</v>
      </c>
      <c r="L171" s="3">
        <v>8.0831293841926999E-2</v>
      </c>
      <c r="M171" s="3">
        <v>8.1423180240364698E-2</v>
      </c>
      <c r="N171" s="3">
        <v>8.2134131796249996E-2</v>
      </c>
      <c r="O171" s="3">
        <v>8.18492634569679E-2</v>
      </c>
      <c r="P171" s="3">
        <v>8.2473703283320293E-2</v>
      </c>
      <c r="Q171" s="3">
        <v>8.2413306960405094E-2</v>
      </c>
      <c r="R171" s="3">
        <v>8.2505418401669001E-2</v>
      </c>
      <c r="S171" s="3">
        <v>8.2361784059987606E-2</v>
      </c>
      <c r="T171" s="3">
        <v>8.2202656138173305E-2</v>
      </c>
      <c r="U171" s="3">
        <v>8.2326894353860799E-2</v>
      </c>
      <c r="V171" s="3">
        <v>8.14764917905825E-2</v>
      </c>
      <c r="W171" s="3">
        <v>8.0830079199053301E-2</v>
      </c>
      <c r="X171" s="3">
        <v>7.99989247222124E-2</v>
      </c>
      <c r="Y171" s="3">
        <v>7.9139253184246305E-2</v>
      </c>
      <c r="Z171" s="3">
        <v>7.6523222463801693E-2</v>
      </c>
      <c r="AA171" s="3">
        <v>7.4680670996390502E-2</v>
      </c>
      <c r="AB171" s="3">
        <v>7.2403249374813197E-2</v>
      </c>
      <c r="AC171" s="3">
        <v>7.0830784497030494E-2</v>
      </c>
      <c r="AD171" s="3">
        <v>6.7540747018196595E-2</v>
      </c>
      <c r="AE171" s="3">
        <v>6.5023425172272706E-2</v>
      </c>
      <c r="AF171" s="3">
        <v>6.2917069252979199E-2</v>
      </c>
      <c r="AG171" s="3">
        <v>6.1557770193889798E-2</v>
      </c>
      <c r="AH171" s="3">
        <v>6.0351864823433202E-2</v>
      </c>
      <c r="AI171" s="3">
        <v>6.0466535032346599E-2</v>
      </c>
      <c r="AJ171" s="3">
        <v>6.0740012364076203E-2</v>
      </c>
      <c r="AK171" s="3">
        <v>6.1328612687758299E-2</v>
      </c>
      <c r="AL171" s="3">
        <v>6.1311766057715399E-2</v>
      </c>
      <c r="AM171" s="3">
        <v>6.11955020680542E-2</v>
      </c>
      <c r="AN171" s="3">
        <v>6.1123515572644102E-2</v>
      </c>
      <c r="AO171" s="3">
        <v>6.0877289195709901E-2</v>
      </c>
      <c r="AP171" s="3">
        <v>6.0669152816735197E-2</v>
      </c>
      <c r="AQ171" s="3">
        <v>6.0231399716245401E-2</v>
      </c>
      <c r="AR171" s="3">
        <v>5.9992188855911503E-2</v>
      </c>
      <c r="AS171" s="3">
        <v>5.9821782749075299E-2</v>
      </c>
      <c r="AT171" s="3">
        <v>5.9379668794620699E-2</v>
      </c>
      <c r="AU171" s="3">
        <v>5.8986985947197999E-2</v>
      </c>
      <c r="AV171" s="3">
        <v>5.8914696134987697E-2</v>
      </c>
      <c r="AW171" s="3">
        <v>5.8531113566111702E-2</v>
      </c>
      <c r="AX171" s="3">
        <v>5.8365379288583999E-2</v>
      </c>
      <c r="AY171" s="3">
        <v>5.8267394260261202E-2</v>
      </c>
      <c r="AZ171" s="3">
        <v>5.8241141825312502E-2</v>
      </c>
      <c r="BA171" s="3">
        <v>5.8034550271716501E-2</v>
      </c>
      <c r="BB171" s="3">
        <v>5.8192887414939699E-2</v>
      </c>
      <c r="BC171" s="3">
        <v>5.7972341477700202E-2</v>
      </c>
      <c r="BD171" s="3">
        <v>5.8153316190134599E-2</v>
      </c>
      <c r="BE171" s="3">
        <v>5.79838003775347E-2</v>
      </c>
      <c r="BF171" s="3">
        <v>5.7702666277148602E-2</v>
      </c>
      <c r="BG171" s="3">
        <v>5.7699002339074601E-2</v>
      </c>
      <c r="BH171" s="3">
        <v>5.7756858775308603E-2</v>
      </c>
      <c r="BI171" s="3">
        <v>5.7808174527432997E-2</v>
      </c>
      <c r="BJ171" s="3">
        <v>5.76775012151498E-2</v>
      </c>
      <c r="BK171" s="3">
        <v>5.7878191250571198E-2</v>
      </c>
      <c r="BL171" s="3">
        <v>5.7747293937700603E-2</v>
      </c>
      <c r="BM171" s="3">
        <v>5.7875082382005998E-2</v>
      </c>
      <c r="BN171" s="3">
        <v>5.7822334001113203E-2</v>
      </c>
      <c r="BO171" s="3">
        <v>5.76941230220233E-2</v>
      </c>
      <c r="BP171" s="3">
        <v>5.77811548291432E-2</v>
      </c>
      <c r="BQ171" s="3">
        <v>5.7642216985739098E-2</v>
      </c>
      <c r="BR171" s="3">
        <v>5.7546309860252297E-2</v>
      </c>
      <c r="BS171" s="3">
        <v>5.7354054166618401E-2</v>
      </c>
      <c r="BT171" s="3">
        <v>5.7404059366917497E-2</v>
      </c>
      <c r="BU171" s="3">
        <v>5.7428441397769397E-2</v>
      </c>
      <c r="BV171" s="3">
        <v>5.7668950233386002E-2</v>
      </c>
      <c r="BW171" s="3">
        <v>5.7429267616865398E-2</v>
      </c>
      <c r="BX171" s="3">
        <v>5.6983947102813702E-2</v>
      </c>
      <c r="BY171" s="3">
        <v>5.6491186591523398E-2</v>
      </c>
      <c r="BZ171" s="3">
        <v>5.5595854015926399E-2</v>
      </c>
      <c r="CA171" s="3">
        <v>5.4897275932867202E-2</v>
      </c>
      <c r="CB171" s="3">
        <v>5.4709718486119698E-2</v>
      </c>
      <c r="CC171" s="3">
        <v>5.49343129887154E-2</v>
      </c>
      <c r="CD171" s="3">
        <v>5.5130844526268999E-2</v>
      </c>
      <c r="CE171" s="3">
        <v>5.5514497462571102E-2</v>
      </c>
      <c r="CF171" s="3">
        <v>5.5995455756011697E-2</v>
      </c>
      <c r="CG171" s="3">
        <v>5.6385154294089003E-2</v>
      </c>
      <c r="CH171" s="3">
        <v>5.6676194783866998E-2</v>
      </c>
      <c r="CI171" s="3">
        <v>5.7003082048931099E-2</v>
      </c>
      <c r="CJ171" s="3">
        <v>5.7694160739672901E-2</v>
      </c>
      <c r="CK171" s="3">
        <v>5.8175966267105798E-2</v>
      </c>
      <c r="CL171" s="3">
        <v>5.8599019895420199E-2</v>
      </c>
      <c r="CM171" s="3">
        <v>5.9322229748782103E-2</v>
      </c>
      <c r="CN171" s="3">
        <v>6.0007968860168598E-2</v>
      </c>
      <c r="CO171" s="3">
        <v>6.0662643173336001E-2</v>
      </c>
      <c r="CP171" s="3">
        <v>6.1718457978032298E-2</v>
      </c>
      <c r="CQ171" s="3">
        <v>6.2631669546680493E-2</v>
      </c>
      <c r="CR171" s="3">
        <v>6.3666789838599303E-2</v>
      </c>
      <c r="CS171" s="3">
        <v>6.48256875614832E-2</v>
      </c>
      <c r="CT171" s="3">
        <v>6.6209951890115207E-2</v>
      </c>
      <c r="CU171" s="3">
        <v>6.7350494702076699E-2</v>
      </c>
      <c r="CV171" s="3">
        <v>6.8614389209717006E-2</v>
      </c>
      <c r="CW171" s="3">
        <v>6.9675535415544498E-2</v>
      </c>
      <c r="CX171" s="3" t="s">
        <v>276</v>
      </c>
      <c r="CZ171" s="3" t="s">
        <v>323</v>
      </c>
    </row>
    <row r="172" spans="1:104" x14ac:dyDescent="0.2">
      <c r="A172" s="212" t="s">
        <v>332</v>
      </c>
      <c r="B172" s="3" t="s">
        <v>249</v>
      </c>
      <c r="C172" s="3" t="s">
        <v>333</v>
      </c>
      <c r="D172" s="3">
        <v>41300</v>
      </c>
      <c r="F172" s="3">
        <v>7.1015862950403005E-2</v>
      </c>
      <c r="G172" s="3">
        <v>7.1964509558941098E-2</v>
      </c>
      <c r="H172" s="3">
        <v>7.2945634108210103E-2</v>
      </c>
      <c r="I172" s="3">
        <v>7.3606382675131199E-2</v>
      </c>
      <c r="J172" s="3">
        <v>7.4336873594743502E-2</v>
      </c>
      <c r="K172" s="3">
        <v>7.5013323215715202E-2</v>
      </c>
      <c r="L172" s="3">
        <v>7.5559125105545993E-2</v>
      </c>
      <c r="M172" s="3">
        <v>7.5953085149551999E-2</v>
      </c>
      <c r="N172" s="3">
        <v>7.6848238863276103E-2</v>
      </c>
      <c r="O172" s="3">
        <v>7.6925834604090901E-2</v>
      </c>
      <c r="P172" s="3">
        <v>7.7628922187614594E-2</v>
      </c>
      <c r="Q172" s="3">
        <v>7.7872917161577307E-2</v>
      </c>
      <c r="R172" s="3">
        <v>7.7959918599614694E-2</v>
      </c>
      <c r="S172" s="3">
        <v>7.7856833995092994E-2</v>
      </c>
      <c r="T172" s="3">
        <v>7.8215950017101396E-2</v>
      </c>
      <c r="U172" s="3">
        <v>7.8047321421520294E-2</v>
      </c>
      <c r="V172" s="3">
        <v>7.7844395228101798E-2</v>
      </c>
      <c r="W172" s="3">
        <v>7.7816298052547903E-2</v>
      </c>
      <c r="X172" s="3">
        <v>7.7579495081194494E-2</v>
      </c>
      <c r="Y172" s="3">
        <v>7.7090209152060593E-2</v>
      </c>
      <c r="Z172" s="3">
        <v>7.6114644808169707E-2</v>
      </c>
      <c r="AA172" s="3">
        <v>7.5447178574216303E-2</v>
      </c>
      <c r="AB172" s="3">
        <v>7.4386680751477793E-2</v>
      </c>
      <c r="AC172" s="3">
        <v>7.3899396582810098E-2</v>
      </c>
      <c r="AD172" s="3">
        <v>7.2574841469293105E-2</v>
      </c>
      <c r="AE172" s="3">
        <v>7.1437515750680594E-2</v>
      </c>
      <c r="AF172" s="3">
        <v>7.0628917901316507E-2</v>
      </c>
      <c r="AG172" s="3">
        <v>6.9784723750620406E-2</v>
      </c>
      <c r="AH172" s="3">
        <v>6.8634769876519106E-2</v>
      </c>
      <c r="AI172" s="3">
        <v>6.7799192257652699E-2</v>
      </c>
      <c r="AJ172" s="3">
        <v>6.7535846666120294E-2</v>
      </c>
      <c r="AK172" s="3">
        <v>6.6880391977174602E-2</v>
      </c>
      <c r="AL172" s="3">
        <v>6.5726680303333507E-2</v>
      </c>
      <c r="AM172" s="3">
        <v>6.4752407452794994E-2</v>
      </c>
      <c r="AN172" s="3">
        <v>6.4088032641733197E-2</v>
      </c>
      <c r="AO172" s="3">
        <v>6.3435174366471295E-2</v>
      </c>
      <c r="AP172" s="3">
        <v>6.2660593801741604E-2</v>
      </c>
      <c r="AQ172" s="3">
        <v>6.1955993100927399E-2</v>
      </c>
      <c r="AR172" s="3">
        <v>6.1532897081355099E-2</v>
      </c>
      <c r="AS172" s="3">
        <v>6.1131818073302598E-2</v>
      </c>
      <c r="AT172" s="3">
        <v>6.0704331847799803E-2</v>
      </c>
      <c r="AU172" s="3">
        <v>6.0401666386911197E-2</v>
      </c>
      <c r="AV172" s="3">
        <v>6.0203199346095401E-2</v>
      </c>
      <c r="AW172" s="3">
        <v>6.01338929467813E-2</v>
      </c>
      <c r="AX172" s="3">
        <v>6.0155979519965402E-2</v>
      </c>
      <c r="AY172" s="3">
        <v>6.0045123738908503E-2</v>
      </c>
      <c r="AZ172" s="3">
        <v>6.02402775665105E-2</v>
      </c>
      <c r="BA172" s="3">
        <v>6.0444492801035699E-2</v>
      </c>
      <c r="BB172" s="3">
        <v>6.0789541852620199E-2</v>
      </c>
      <c r="BC172" s="3">
        <v>6.0728784576224798E-2</v>
      </c>
      <c r="BD172" s="3">
        <v>6.1072614424715801E-2</v>
      </c>
      <c r="BE172" s="3">
        <v>6.0959851413639098E-2</v>
      </c>
      <c r="BF172" s="3">
        <v>6.1527109946219898E-2</v>
      </c>
      <c r="BG172" s="3">
        <v>6.1476765917866202E-2</v>
      </c>
      <c r="BH172" s="3">
        <v>6.1792197882129897E-2</v>
      </c>
      <c r="BI172" s="3">
        <v>6.1997063749689302E-2</v>
      </c>
      <c r="BJ172" s="3">
        <v>6.2109508821596403E-2</v>
      </c>
      <c r="BK172" s="3">
        <v>6.22215260324743E-2</v>
      </c>
      <c r="BL172" s="3">
        <v>6.2437344549416102E-2</v>
      </c>
      <c r="BM172" s="3">
        <v>6.2605475629131505E-2</v>
      </c>
      <c r="BN172" s="3">
        <v>6.2559745208518494E-2</v>
      </c>
      <c r="BO172" s="3">
        <v>6.24798313257168E-2</v>
      </c>
      <c r="BP172" s="3">
        <v>6.2714428403334396E-2</v>
      </c>
      <c r="BQ172" s="3">
        <v>6.2518038929153696E-2</v>
      </c>
      <c r="BR172" s="3">
        <v>6.2552572870487794E-2</v>
      </c>
      <c r="BS172" s="3">
        <v>6.2599368488191795E-2</v>
      </c>
      <c r="BT172" s="3">
        <v>6.2516638261854204E-2</v>
      </c>
      <c r="BU172" s="3">
        <v>6.2393958009750103E-2</v>
      </c>
      <c r="BV172" s="3">
        <v>6.2528466691530699E-2</v>
      </c>
      <c r="BW172" s="3">
        <v>6.2063725319376997E-2</v>
      </c>
      <c r="BX172" s="3">
        <v>6.1784250219351099E-2</v>
      </c>
      <c r="BY172" s="3">
        <v>6.1108143895471201E-2</v>
      </c>
      <c r="BZ172" s="3">
        <v>6.0077660124946197E-2</v>
      </c>
      <c r="CA172" s="3">
        <v>5.92153584045517E-2</v>
      </c>
      <c r="CB172" s="3">
        <v>5.8869800050653599E-2</v>
      </c>
      <c r="CC172" s="3">
        <v>5.8793806575928399E-2</v>
      </c>
      <c r="CD172" s="3">
        <v>5.8995645239186503E-2</v>
      </c>
      <c r="CE172" s="3">
        <v>5.9391648928662201E-2</v>
      </c>
      <c r="CF172" s="3">
        <v>5.9630335408250003E-2</v>
      </c>
      <c r="CG172" s="3">
        <v>5.9828741009854497E-2</v>
      </c>
      <c r="CH172" s="3">
        <v>6.03060210218083E-2</v>
      </c>
      <c r="CI172" s="3">
        <v>6.0716719737335098E-2</v>
      </c>
      <c r="CJ172" s="3">
        <v>6.1159429341787502E-2</v>
      </c>
      <c r="CK172" s="3">
        <v>6.1379579602258302E-2</v>
      </c>
      <c r="CL172" s="3">
        <v>6.1986888357184002E-2</v>
      </c>
      <c r="CM172" s="3">
        <v>6.2661870775324299E-2</v>
      </c>
      <c r="CN172" s="3">
        <v>6.3266209948782501E-2</v>
      </c>
      <c r="CO172" s="3">
        <v>6.3889020817575498E-2</v>
      </c>
      <c r="CP172" s="3">
        <v>6.4894992760904199E-2</v>
      </c>
      <c r="CQ172" s="3">
        <v>6.5633764807279601E-2</v>
      </c>
      <c r="CR172" s="3">
        <v>6.6629989932913705E-2</v>
      </c>
      <c r="CS172" s="3">
        <v>6.7564642352531096E-2</v>
      </c>
      <c r="CT172" s="3">
        <v>6.8917189377181706E-2</v>
      </c>
      <c r="CU172" s="3">
        <v>6.9770246382482998E-2</v>
      </c>
      <c r="CV172" s="3">
        <v>7.1002058890306294E-2</v>
      </c>
      <c r="CW172" s="3">
        <v>7.2135174189112694E-2</v>
      </c>
      <c r="CX172" s="3" t="s">
        <v>277</v>
      </c>
      <c r="CZ172" s="3" t="s">
        <v>323</v>
      </c>
    </row>
    <row r="173" spans="1:104" x14ac:dyDescent="0.2">
      <c r="A173" s="212" t="s">
        <v>332</v>
      </c>
      <c r="B173" s="3" t="s">
        <v>334</v>
      </c>
      <c r="C173" s="3" t="s">
        <v>333</v>
      </c>
      <c r="D173" s="3">
        <v>41300</v>
      </c>
      <c r="F173" s="3">
        <v>7.1015862950403005E-2</v>
      </c>
      <c r="G173" s="3">
        <v>7.1964509558941098E-2</v>
      </c>
      <c r="H173" s="3">
        <v>7.2945634108210103E-2</v>
      </c>
      <c r="I173" s="3">
        <v>7.3606382675131199E-2</v>
      </c>
      <c r="J173" s="3">
        <v>7.4336873594743502E-2</v>
      </c>
      <c r="K173" s="3">
        <v>7.5013323215715202E-2</v>
      </c>
      <c r="L173" s="3">
        <v>7.5559125105545993E-2</v>
      </c>
      <c r="M173" s="3">
        <v>7.5953085149551999E-2</v>
      </c>
      <c r="N173" s="3">
        <v>7.6848238863276103E-2</v>
      </c>
      <c r="O173" s="3">
        <v>7.6925834604090901E-2</v>
      </c>
      <c r="P173" s="3">
        <v>7.7628922187614594E-2</v>
      </c>
      <c r="Q173" s="3">
        <v>7.7872917161577307E-2</v>
      </c>
      <c r="R173" s="3">
        <v>7.7959918599614694E-2</v>
      </c>
      <c r="S173" s="3">
        <v>7.7856833995092994E-2</v>
      </c>
      <c r="T173" s="3">
        <v>7.8215950017101396E-2</v>
      </c>
      <c r="U173" s="3">
        <v>7.8047321421520294E-2</v>
      </c>
      <c r="V173" s="3">
        <v>7.7844395228101798E-2</v>
      </c>
      <c r="W173" s="3">
        <v>7.7816298052547903E-2</v>
      </c>
      <c r="X173" s="3">
        <v>7.7579495081194494E-2</v>
      </c>
      <c r="Y173" s="3">
        <v>7.7090209152060593E-2</v>
      </c>
      <c r="Z173" s="3">
        <v>7.6114644808169707E-2</v>
      </c>
      <c r="AA173" s="3">
        <v>7.5447178574216303E-2</v>
      </c>
      <c r="AB173" s="3">
        <v>7.4386680751477793E-2</v>
      </c>
      <c r="AC173" s="3">
        <v>7.3899396582810098E-2</v>
      </c>
      <c r="AD173" s="3">
        <v>7.2574841469293105E-2</v>
      </c>
      <c r="AE173" s="3">
        <v>7.1437515750680594E-2</v>
      </c>
      <c r="AF173" s="3">
        <v>7.0628917901316507E-2</v>
      </c>
      <c r="AG173" s="3">
        <v>6.9784723750620406E-2</v>
      </c>
      <c r="AH173" s="3">
        <v>6.8634769876519106E-2</v>
      </c>
      <c r="AI173" s="3">
        <v>6.7799192257652699E-2</v>
      </c>
      <c r="AJ173" s="3">
        <v>6.7535846666120294E-2</v>
      </c>
      <c r="AK173" s="3">
        <v>6.6880391977174602E-2</v>
      </c>
      <c r="AL173" s="3">
        <v>6.5726680303333507E-2</v>
      </c>
      <c r="AM173" s="3">
        <v>6.4752407452794994E-2</v>
      </c>
      <c r="AN173" s="3">
        <v>6.4088032641733197E-2</v>
      </c>
      <c r="AO173" s="3">
        <v>6.3435174366471295E-2</v>
      </c>
      <c r="AP173" s="3">
        <v>6.2660593801741604E-2</v>
      </c>
      <c r="AQ173" s="3">
        <v>6.1955993100927399E-2</v>
      </c>
      <c r="AR173" s="3">
        <v>6.1532897081355099E-2</v>
      </c>
      <c r="AS173" s="3">
        <v>6.1131818073302598E-2</v>
      </c>
      <c r="AT173" s="3">
        <v>6.0704331847799803E-2</v>
      </c>
      <c r="AU173" s="3">
        <v>6.0401666386911197E-2</v>
      </c>
      <c r="AV173" s="3">
        <v>6.0203199346095401E-2</v>
      </c>
      <c r="AW173" s="3">
        <v>6.01338929467813E-2</v>
      </c>
      <c r="AX173" s="3">
        <v>6.0155979519965402E-2</v>
      </c>
      <c r="AY173" s="3">
        <v>6.0045123738908503E-2</v>
      </c>
      <c r="AZ173" s="3">
        <v>6.02402775665105E-2</v>
      </c>
      <c r="BA173" s="3">
        <v>6.0444492801035699E-2</v>
      </c>
      <c r="BB173" s="3">
        <v>6.0789541852620199E-2</v>
      </c>
      <c r="BC173" s="3">
        <v>6.0728784576224798E-2</v>
      </c>
      <c r="BD173" s="3">
        <v>6.1072614424715801E-2</v>
      </c>
      <c r="BE173" s="3">
        <v>6.0959851413639098E-2</v>
      </c>
      <c r="BF173" s="3">
        <v>6.1527109946219898E-2</v>
      </c>
      <c r="BG173" s="3">
        <v>6.1476765917866202E-2</v>
      </c>
      <c r="BH173" s="3">
        <v>6.1792197882129897E-2</v>
      </c>
      <c r="BI173" s="3">
        <v>6.1997063749689302E-2</v>
      </c>
      <c r="BJ173" s="3">
        <v>6.2109508821596403E-2</v>
      </c>
      <c r="BK173" s="3">
        <v>6.22215260324743E-2</v>
      </c>
      <c r="BL173" s="3">
        <v>6.2437344549416102E-2</v>
      </c>
      <c r="BM173" s="3">
        <v>6.2605475629131505E-2</v>
      </c>
      <c r="BN173" s="3">
        <v>6.2559745208518494E-2</v>
      </c>
      <c r="BO173" s="3">
        <v>6.24798313257168E-2</v>
      </c>
      <c r="BP173" s="3">
        <v>6.2714428403334396E-2</v>
      </c>
      <c r="BQ173" s="3">
        <v>6.2518038929153696E-2</v>
      </c>
      <c r="BR173" s="3">
        <v>6.2552572870487794E-2</v>
      </c>
      <c r="BS173" s="3">
        <v>6.2599368488191795E-2</v>
      </c>
      <c r="BT173" s="3">
        <v>6.2516638261854204E-2</v>
      </c>
      <c r="BU173" s="3">
        <v>6.2393958009750103E-2</v>
      </c>
      <c r="BV173" s="3">
        <v>6.2528466691530699E-2</v>
      </c>
      <c r="BW173" s="3">
        <v>6.2063725319376997E-2</v>
      </c>
      <c r="BX173" s="3">
        <v>6.1784250219351099E-2</v>
      </c>
      <c r="BY173" s="3">
        <v>6.1108143895471201E-2</v>
      </c>
      <c r="BZ173" s="3">
        <v>6.0077660124946197E-2</v>
      </c>
      <c r="CA173" s="3">
        <v>5.92153584045517E-2</v>
      </c>
      <c r="CB173" s="3">
        <v>5.8869800050653599E-2</v>
      </c>
      <c r="CC173" s="3">
        <v>5.8793806575928399E-2</v>
      </c>
      <c r="CD173" s="3">
        <v>5.8995645239186503E-2</v>
      </c>
      <c r="CE173" s="3">
        <v>5.9391648928662201E-2</v>
      </c>
      <c r="CF173" s="3">
        <v>5.9630335408250003E-2</v>
      </c>
      <c r="CG173" s="3">
        <v>5.9828741009854497E-2</v>
      </c>
      <c r="CH173" s="3">
        <v>6.03060210218083E-2</v>
      </c>
      <c r="CI173" s="3">
        <v>6.0716719737335098E-2</v>
      </c>
      <c r="CJ173" s="3">
        <v>6.1159429341787502E-2</v>
      </c>
      <c r="CK173" s="3">
        <v>6.1379579602258302E-2</v>
      </c>
      <c r="CL173" s="3">
        <v>6.1986888357184002E-2</v>
      </c>
      <c r="CM173" s="3">
        <v>6.2661870775324299E-2</v>
      </c>
      <c r="CN173" s="3">
        <v>6.3266209948782501E-2</v>
      </c>
      <c r="CO173" s="3">
        <v>6.3889020817575498E-2</v>
      </c>
      <c r="CP173" s="3">
        <v>6.4894992760904199E-2</v>
      </c>
      <c r="CQ173" s="3">
        <v>6.5633764807279601E-2</v>
      </c>
      <c r="CR173" s="3">
        <v>6.6629989932913705E-2</v>
      </c>
      <c r="CS173" s="3">
        <v>6.7564642352531096E-2</v>
      </c>
      <c r="CT173" s="3">
        <v>6.8917189377181706E-2</v>
      </c>
      <c r="CU173" s="3">
        <v>6.9770246382482998E-2</v>
      </c>
      <c r="CV173" s="3">
        <v>7.1002058890306294E-2</v>
      </c>
      <c r="CW173" s="3">
        <v>7.2135174189112694E-2</v>
      </c>
      <c r="CX173" s="3" t="s">
        <v>277</v>
      </c>
      <c r="CZ173" s="3" t="s">
        <v>323</v>
      </c>
    </row>
    <row r="174" spans="1:104" x14ac:dyDescent="0.2">
      <c r="A174" s="212" t="s">
        <v>332</v>
      </c>
      <c r="B174" s="3" t="s">
        <v>249</v>
      </c>
      <c r="C174" s="3" t="s">
        <v>333</v>
      </c>
      <c r="D174" s="3">
        <v>41301</v>
      </c>
      <c r="F174" s="3">
        <v>7.3320893978851998E-2</v>
      </c>
      <c r="G174" s="3">
        <v>7.4398184500086798E-2</v>
      </c>
      <c r="H174" s="3">
        <v>7.5591218767231003E-2</v>
      </c>
      <c r="I174" s="3">
        <v>7.6249305234811798E-2</v>
      </c>
      <c r="J174" s="3">
        <v>7.6901941713300004E-2</v>
      </c>
      <c r="K174" s="3">
        <v>7.7849186909920903E-2</v>
      </c>
      <c r="L174" s="3">
        <v>7.8371043698590007E-2</v>
      </c>
      <c r="M174" s="3">
        <v>7.8781276729932001E-2</v>
      </c>
      <c r="N174" s="3">
        <v>7.9344673607121399E-2</v>
      </c>
      <c r="O174" s="3">
        <v>8.0102601719133804E-2</v>
      </c>
      <c r="P174" s="3">
        <v>8.0193634508136893E-2</v>
      </c>
      <c r="Q174" s="3">
        <v>8.0514631957521496E-2</v>
      </c>
      <c r="R174" s="3">
        <v>8.0786976282245002E-2</v>
      </c>
      <c r="S174" s="3">
        <v>8.1286230908231602E-2</v>
      </c>
      <c r="T174" s="3">
        <v>8.1516650216309494E-2</v>
      </c>
      <c r="U174" s="3">
        <v>8.1713558959553595E-2</v>
      </c>
      <c r="V174" s="3">
        <v>8.1838756887142095E-2</v>
      </c>
      <c r="W174" s="3">
        <v>8.1659065392722802E-2</v>
      </c>
      <c r="X174" s="3">
        <v>8.1600827392446798E-2</v>
      </c>
      <c r="Y174" s="3">
        <v>8.1452786477640496E-2</v>
      </c>
      <c r="Z174" s="3">
        <v>8.0550749976522895E-2</v>
      </c>
      <c r="AA174" s="3">
        <v>8.0607883702559904E-2</v>
      </c>
      <c r="AB174" s="3">
        <v>8.02276801864404E-2</v>
      </c>
      <c r="AC174" s="3">
        <v>7.9993895954575803E-2</v>
      </c>
      <c r="AD174" s="3">
        <v>7.8973841337203796E-2</v>
      </c>
      <c r="AE174" s="3">
        <v>7.8546539243109503E-2</v>
      </c>
      <c r="AF174" s="3">
        <v>7.7690364952052005E-2</v>
      </c>
      <c r="AG174" s="3">
        <v>7.7103147558017698E-2</v>
      </c>
      <c r="AH174" s="3">
        <v>7.6162116994286697E-2</v>
      </c>
      <c r="AI174" s="3">
        <v>7.5807237321811202E-2</v>
      </c>
      <c r="AJ174" s="3">
        <v>7.5574929913228298E-2</v>
      </c>
      <c r="AK174" s="3">
        <v>7.5052303597303305E-2</v>
      </c>
      <c r="AL174" s="3">
        <v>7.3867705527262198E-2</v>
      </c>
      <c r="AM174" s="3">
        <v>7.2785564096049193E-2</v>
      </c>
      <c r="AN174" s="3">
        <v>7.1862901350274302E-2</v>
      </c>
      <c r="AO174" s="3">
        <v>7.1063420532016405E-2</v>
      </c>
      <c r="AP174" s="3">
        <v>7.0028845317082394E-2</v>
      </c>
      <c r="AQ174" s="3">
        <v>6.9434993903461195E-2</v>
      </c>
      <c r="AR174" s="3">
        <v>6.8780714061751694E-2</v>
      </c>
      <c r="AS174" s="3">
        <v>6.8338214702782396E-2</v>
      </c>
      <c r="AT174" s="3">
        <v>6.7843206958917407E-2</v>
      </c>
      <c r="AU174" s="3">
        <v>6.7601530518091701E-2</v>
      </c>
      <c r="AV174" s="3">
        <v>6.7271430965379297E-2</v>
      </c>
      <c r="AW174" s="3">
        <v>6.7424222726405206E-2</v>
      </c>
      <c r="AX174" s="3">
        <v>6.6921340498104401E-2</v>
      </c>
      <c r="AY174" s="3">
        <v>6.6591485681235199E-2</v>
      </c>
      <c r="AZ174" s="3">
        <v>6.6406701612241104E-2</v>
      </c>
      <c r="BA174" s="3">
        <v>6.6176966473761797E-2</v>
      </c>
      <c r="BB174" s="3">
        <v>6.6011677527909499E-2</v>
      </c>
      <c r="BC174" s="3">
        <v>6.5659736117872305E-2</v>
      </c>
      <c r="BD174" s="3">
        <v>6.5586785902809794E-2</v>
      </c>
      <c r="BE174" s="3">
        <v>6.5382047878081898E-2</v>
      </c>
      <c r="BF174" s="3">
        <v>6.5794366036608001E-2</v>
      </c>
      <c r="BG174" s="3">
        <v>6.5725060272517899E-2</v>
      </c>
      <c r="BH174" s="3">
        <v>6.5715373722598197E-2</v>
      </c>
      <c r="BI174" s="3">
        <v>6.5787887336729606E-2</v>
      </c>
      <c r="BJ174" s="3">
        <v>6.5784060947332398E-2</v>
      </c>
      <c r="BK174" s="3">
        <v>6.6018798875913096E-2</v>
      </c>
      <c r="BL174" s="3">
        <v>6.6035738504046801E-2</v>
      </c>
      <c r="BM174" s="3">
        <v>6.6099378125294303E-2</v>
      </c>
      <c r="BN174" s="3">
        <v>6.6219618065127106E-2</v>
      </c>
      <c r="BO174" s="3">
        <v>6.6247669032442502E-2</v>
      </c>
      <c r="BP174" s="3">
        <v>6.6145768884866701E-2</v>
      </c>
      <c r="BQ174" s="3">
        <v>6.6175465054784305E-2</v>
      </c>
      <c r="BR174" s="3">
        <v>6.6072521556903296E-2</v>
      </c>
      <c r="BS174" s="3">
        <v>6.59774562631813E-2</v>
      </c>
      <c r="BT174" s="3">
        <v>6.5863035155155097E-2</v>
      </c>
      <c r="BU174" s="3">
        <v>6.56930769862758E-2</v>
      </c>
      <c r="BV174" s="3">
        <v>6.5209498291160697E-2</v>
      </c>
      <c r="BW174" s="3">
        <v>6.4731400046490903E-2</v>
      </c>
      <c r="BX174" s="3">
        <v>6.3822878844107603E-2</v>
      </c>
      <c r="BY174" s="3">
        <v>6.2974487184589895E-2</v>
      </c>
      <c r="BZ174" s="3">
        <v>6.1549248887831899E-2</v>
      </c>
      <c r="CA174" s="3">
        <v>6.0137770005865003E-2</v>
      </c>
      <c r="CB174" s="3">
        <v>5.9272371224736699E-2</v>
      </c>
      <c r="CC174" s="3">
        <v>5.8997655893303497E-2</v>
      </c>
      <c r="CD174" s="3">
        <v>5.8999794548963702E-2</v>
      </c>
      <c r="CE174" s="3">
        <v>5.89810008223558E-2</v>
      </c>
      <c r="CF174" s="3">
        <v>5.8990053348755997E-2</v>
      </c>
      <c r="CG174" s="3">
        <v>5.9347015219230602E-2</v>
      </c>
      <c r="CH174" s="3">
        <v>5.9762678988407897E-2</v>
      </c>
      <c r="CI174" s="3">
        <v>6.0021955376884498E-2</v>
      </c>
      <c r="CJ174" s="3">
        <v>6.050295066545E-2</v>
      </c>
      <c r="CK174" s="3">
        <v>6.1177021651046E-2</v>
      </c>
      <c r="CL174" s="3">
        <v>6.1381232355555801E-2</v>
      </c>
      <c r="CM174" s="3">
        <v>6.1933309951640501E-2</v>
      </c>
      <c r="CN174" s="3">
        <v>6.31020233310043E-2</v>
      </c>
      <c r="CO174" s="3">
        <v>6.4088258749091701E-2</v>
      </c>
      <c r="CP174" s="3">
        <v>6.5341598590453798E-2</v>
      </c>
      <c r="CQ174" s="3">
        <v>6.6369667674566396E-2</v>
      </c>
      <c r="CR174" s="3">
        <v>6.8001219088408504E-2</v>
      </c>
      <c r="CS174" s="3">
        <v>6.9431188675283098E-2</v>
      </c>
      <c r="CT174" s="3">
        <v>7.1359704296948406E-2</v>
      </c>
      <c r="CU174" s="3">
        <v>7.2813641723798797E-2</v>
      </c>
      <c r="CV174" s="3">
        <v>7.4454494271348898E-2</v>
      </c>
      <c r="CW174" s="3">
        <v>7.5917157006720207E-2</v>
      </c>
      <c r="CX174" s="3" t="s">
        <v>278</v>
      </c>
      <c r="CZ174" s="3" t="s">
        <v>323</v>
      </c>
    </row>
    <row r="175" spans="1:104" x14ac:dyDescent="0.2">
      <c r="A175" s="212" t="s">
        <v>332</v>
      </c>
      <c r="B175" s="3" t="s">
        <v>334</v>
      </c>
      <c r="C175" s="3" t="s">
        <v>333</v>
      </c>
      <c r="D175" s="3">
        <v>41301</v>
      </c>
      <c r="F175" s="3">
        <v>7.3320893978851998E-2</v>
      </c>
      <c r="G175" s="3">
        <v>7.4398184500086798E-2</v>
      </c>
      <c r="H175" s="3">
        <v>7.5591218767231003E-2</v>
      </c>
      <c r="I175" s="3">
        <v>7.6249305234811798E-2</v>
      </c>
      <c r="J175" s="3">
        <v>7.6901941713300004E-2</v>
      </c>
      <c r="K175" s="3">
        <v>7.7849186909920903E-2</v>
      </c>
      <c r="L175" s="3">
        <v>7.8371043698590007E-2</v>
      </c>
      <c r="M175" s="3">
        <v>7.8781276729932001E-2</v>
      </c>
      <c r="N175" s="3">
        <v>7.9344673607121399E-2</v>
      </c>
      <c r="O175" s="3">
        <v>8.0102601719133804E-2</v>
      </c>
      <c r="P175" s="3">
        <v>8.0193634508136893E-2</v>
      </c>
      <c r="Q175" s="3">
        <v>8.0514631957521496E-2</v>
      </c>
      <c r="R175" s="3">
        <v>8.0786976282245002E-2</v>
      </c>
      <c r="S175" s="3">
        <v>8.1286230908231602E-2</v>
      </c>
      <c r="T175" s="3">
        <v>8.1516650216309494E-2</v>
      </c>
      <c r="U175" s="3">
        <v>8.1713558959553595E-2</v>
      </c>
      <c r="V175" s="3">
        <v>8.1838756887142095E-2</v>
      </c>
      <c r="W175" s="3">
        <v>8.1659065392722802E-2</v>
      </c>
      <c r="X175" s="3">
        <v>8.1600827392446798E-2</v>
      </c>
      <c r="Y175" s="3">
        <v>8.1452786477640496E-2</v>
      </c>
      <c r="Z175" s="3">
        <v>8.0550749976522895E-2</v>
      </c>
      <c r="AA175" s="3">
        <v>8.0607883702559904E-2</v>
      </c>
      <c r="AB175" s="3">
        <v>8.02276801864404E-2</v>
      </c>
      <c r="AC175" s="3">
        <v>7.9993895954575803E-2</v>
      </c>
      <c r="AD175" s="3">
        <v>7.8973841337203796E-2</v>
      </c>
      <c r="AE175" s="3">
        <v>7.8546539243109503E-2</v>
      </c>
      <c r="AF175" s="3">
        <v>7.7690364952052005E-2</v>
      </c>
      <c r="AG175" s="3">
        <v>7.7103147558017698E-2</v>
      </c>
      <c r="AH175" s="3">
        <v>7.6162116994286697E-2</v>
      </c>
      <c r="AI175" s="3">
        <v>7.5807237321811202E-2</v>
      </c>
      <c r="AJ175" s="3">
        <v>7.5574929913228298E-2</v>
      </c>
      <c r="AK175" s="3">
        <v>7.5052303597303305E-2</v>
      </c>
      <c r="AL175" s="3">
        <v>7.3867705527262198E-2</v>
      </c>
      <c r="AM175" s="3">
        <v>7.2785564096049193E-2</v>
      </c>
      <c r="AN175" s="3">
        <v>7.1862901350274302E-2</v>
      </c>
      <c r="AO175" s="3">
        <v>7.1063420532016405E-2</v>
      </c>
      <c r="AP175" s="3">
        <v>7.0028845317082394E-2</v>
      </c>
      <c r="AQ175" s="3">
        <v>6.9434993903461195E-2</v>
      </c>
      <c r="AR175" s="3">
        <v>6.8780714061751694E-2</v>
      </c>
      <c r="AS175" s="3">
        <v>6.8338214702782396E-2</v>
      </c>
      <c r="AT175" s="3">
        <v>6.7843206958917407E-2</v>
      </c>
      <c r="AU175" s="3">
        <v>6.7601530518091701E-2</v>
      </c>
      <c r="AV175" s="3">
        <v>6.7271430965379297E-2</v>
      </c>
      <c r="AW175" s="3">
        <v>6.7424222726405206E-2</v>
      </c>
      <c r="AX175" s="3">
        <v>6.6921340498104401E-2</v>
      </c>
      <c r="AY175" s="3">
        <v>6.6591485681235199E-2</v>
      </c>
      <c r="AZ175" s="3">
        <v>6.6406701612241104E-2</v>
      </c>
      <c r="BA175" s="3">
        <v>6.6176966473761797E-2</v>
      </c>
      <c r="BB175" s="3">
        <v>6.6011677527909499E-2</v>
      </c>
      <c r="BC175" s="3">
        <v>6.5659736117872305E-2</v>
      </c>
      <c r="BD175" s="3">
        <v>6.5586785902809794E-2</v>
      </c>
      <c r="BE175" s="3">
        <v>6.5382047878081898E-2</v>
      </c>
      <c r="BF175" s="3">
        <v>6.5794366036608001E-2</v>
      </c>
      <c r="BG175" s="3">
        <v>6.5725060272517899E-2</v>
      </c>
      <c r="BH175" s="3">
        <v>6.5715373722598197E-2</v>
      </c>
      <c r="BI175" s="3">
        <v>6.5787887336729606E-2</v>
      </c>
      <c r="BJ175" s="3">
        <v>6.5784060947332398E-2</v>
      </c>
      <c r="BK175" s="3">
        <v>6.6018798875913096E-2</v>
      </c>
      <c r="BL175" s="3">
        <v>6.6035738504046801E-2</v>
      </c>
      <c r="BM175" s="3">
        <v>6.6099378125294303E-2</v>
      </c>
      <c r="BN175" s="3">
        <v>6.6219618065127106E-2</v>
      </c>
      <c r="BO175" s="3">
        <v>6.6247669032442502E-2</v>
      </c>
      <c r="BP175" s="3">
        <v>6.6145768884866701E-2</v>
      </c>
      <c r="BQ175" s="3">
        <v>6.6175465054784305E-2</v>
      </c>
      <c r="BR175" s="3">
        <v>6.6072521556903296E-2</v>
      </c>
      <c r="BS175" s="3">
        <v>6.59774562631813E-2</v>
      </c>
      <c r="BT175" s="3">
        <v>6.5863035155155097E-2</v>
      </c>
      <c r="BU175" s="3">
        <v>6.56930769862758E-2</v>
      </c>
      <c r="BV175" s="3">
        <v>6.5209498291160697E-2</v>
      </c>
      <c r="BW175" s="3">
        <v>6.4731400046490903E-2</v>
      </c>
      <c r="BX175" s="3">
        <v>6.3822878844107603E-2</v>
      </c>
      <c r="BY175" s="3">
        <v>6.2974487184589895E-2</v>
      </c>
      <c r="BZ175" s="3">
        <v>6.1549248887831899E-2</v>
      </c>
      <c r="CA175" s="3">
        <v>6.0137770005865003E-2</v>
      </c>
      <c r="CB175" s="3">
        <v>5.9272371224736699E-2</v>
      </c>
      <c r="CC175" s="3">
        <v>5.8997655893303497E-2</v>
      </c>
      <c r="CD175" s="3">
        <v>5.8999794548963702E-2</v>
      </c>
      <c r="CE175" s="3">
        <v>5.89810008223558E-2</v>
      </c>
      <c r="CF175" s="3">
        <v>5.8990053348755997E-2</v>
      </c>
      <c r="CG175" s="3">
        <v>5.9347015219230602E-2</v>
      </c>
      <c r="CH175" s="3">
        <v>5.9762678988407897E-2</v>
      </c>
      <c r="CI175" s="3">
        <v>6.0021955376884498E-2</v>
      </c>
      <c r="CJ175" s="3">
        <v>6.050295066545E-2</v>
      </c>
      <c r="CK175" s="3">
        <v>6.1177021651046E-2</v>
      </c>
      <c r="CL175" s="3">
        <v>6.1381232355555801E-2</v>
      </c>
      <c r="CM175" s="3">
        <v>6.1933309951640501E-2</v>
      </c>
      <c r="CN175" s="3">
        <v>6.31020233310043E-2</v>
      </c>
      <c r="CO175" s="3">
        <v>6.4088258749091701E-2</v>
      </c>
      <c r="CP175" s="3">
        <v>6.5341598590453798E-2</v>
      </c>
      <c r="CQ175" s="3">
        <v>6.6369667674566396E-2</v>
      </c>
      <c r="CR175" s="3">
        <v>6.8001219088408504E-2</v>
      </c>
      <c r="CS175" s="3">
        <v>6.9431188675283098E-2</v>
      </c>
      <c r="CT175" s="3">
        <v>7.1359704296948406E-2</v>
      </c>
      <c r="CU175" s="3">
        <v>7.2813641723798797E-2</v>
      </c>
      <c r="CV175" s="3">
        <v>7.4454494271348898E-2</v>
      </c>
      <c r="CW175" s="3">
        <v>7.5917157006720207E-2</v>
      </c>
      <c r="CX175" s="3" t="s">
        <v>278</v>
      </c>
      <c r="CZ175" s="3" t="s">
        <v>323</v>
      </c>
    </row>
    <row r="176" spans="1:104" x14ac:dyDescent="0.2">
      <c r="A176" s="212" t="s">
        <v>332</v>
      </c>
      <c r="B176" s="3" t="s">
        <v>249</v>
      </c>
      <c r="C176" s="3" t="s">
        <v>333</v>
      </c>
      <c r="D176" s="3">
        <v>41302</v>
      </c>
      <c r="F176" s="3">
        <v>7.7409231530344305E-2</v>
      </c>
      <c r="G176" s="3">
        <v>7.8518966680590205E-2</v>
      </c>
      <c r="H176" s="3">
        <v>7.9598023391491204E-2</v>
      </c>
      <c r="I176" s="3">
        <v>8.1020356941744601E-2</v>
      </c>
      <c r="J176" s="3">
        <v>8.1394994241013194E-2</v>
      </c>
      <c r="K176" s="3">
        <v>8.2306919389370195E-2</v>
      </c>
      <c r="L176" s="3">
        <v>8.3039623972328697E-2</v>
      </c>
      <c r="M176" s="3">
        <v>8.3955894592045596E-2</v>
      </c>
      <c r="N176" s="3">
        <v>8.3965371583357901E-2</v>
      </c>
      <c r="O176" s="3">
        <v>8.4469522397946098E-2</v>
      </c>
      <c r="P176" s="3">
        <v>8.4810448483953596E-2</v>
      </c>
      <c r="Q176" s="3">
        <v>8.5130743370412001E-2</v>
      </c>
      <c r="R176" s="3">
        <v>8.4914514093300003E-2</v>
      </c>
      <c r="S176" s="3">
        <v>8.4965697948683E-2</v>
      </c>
      <c r="T176" s="3">
        <v>8.5148352412162703E-2</v>
      </c>
      <c r="U176" s="3">
        <v>8.4962646717549495E-2</v>
      </c>
      <c r="V176" s="3">
        <v>8.3663532895887904E-2</v>
      </c>
      <c r="W176" s="3">
        <v>8.3045827407444803E-2</v>
      </c>
      <c r="X176" s="3">
        <v>8.2395907630008799E-2</v>
      </c>
      <c r="Y176" s="3">
        <v>8.1211835895304604E-2</v>
      </c>
      <c r="Z176" s="3">
        <v>7.8794503131736901E-2</v>
      </c>
      <c r="AA176" s="3">
        <v>7.6833040784148501E-2</v>
      </c>
      <c r="AB176" s="3">
        <v>7.4744097009837404E-2</v>
      </c>
      <c r="AC176" s="3">
        <v>7.2411685177679194E-2</v>
      </c>
      <c r="AD176" s="3">
        <v>6.9262553973700097E-2</v>
      </c>
      <c r="AE176" s="3">
        <v>6.6682052738691405E-2</v>
      </c>
      <c r="AF176" s="3">
        <v>6.4449389115727299E-2</v>
      </c>
      <c r="AG176" s="3">
        <v>6.2930356789420994E-2</v>
      </c>
      <c r="AH176" s="3">
        <v>6.1538599090697699E-2</v>
      </c>
      <c r="AI176" s="3">
        <v>6.1479006351389899E-2</v>
      </c>
      <c r="AJ176" s="3">
        <v>6.21491570751646E-2</v>
      </c>
      <c r="AK176" s="3">
        <v>6.2625629472633601E-2</v>
      </c>
      <c r="AL176" s="3">
        <v>6.2528661992279799E-2</v>
      </c>
      <c r="AM176" s="3">
        <v>6.23761376829777E-2</v>
      </c>
      <c r="AN176" s="3">
        <v>6.2164841885565897E-2</v>
      </c>
      <c r="AO176" s="3">
        <v>6.2002544331479698E-2</v>
      </c>
      <c r="AP176" s="3">
        <v>6.1523647585188003E-2</v>
      </c>
      <c r="AQ176" s="3">
        <v>6.1115150379113102E-2</v>
      </c>
      <c r="AR176" s="3">
        <v>6.0747023267533402E-2</v>
      </c>
      <c r="AS176" s="3">
        <v>6.0133058588202101E-2</v>
      </c>
      <c r="AT176" s="3">
        <v>5.9697966395887397E-2</v>
      </c>
      <c r="AU176" s="3">
        <v>5.9199303335228597E-2</v>
      </c>
      <c r="AV176" s="3">
        <v>5.8977627776251901E-2</v>
      </c>
      <c r="AW176" s="3">
        <v>5.8564231280354297E-2</v>
      </c>
      <c r="AX176" s="3">
        <v>5.8382936436008698E-2</v>
      </c>
      <c r="AY176" s="3">
        <v>5.8118452985138701E-2</v>
      </c>
      <c r="AZ176" s="3">
        <v>5.8055098746891097E-2</v>
      </c>
      <c r="BA176" s="3">
        <v>5.7811373925607902E-2</v>
      </c>
      <c r="BB176" s="3">
        <v>5.77715726782706E-2</v>
      </c>
      <c r="BC176" s="3">
        <v>5.7689464179564498E-2</v>
      </c>
      <c r="BD176" s="3">
        <v>5.7485819430244299E-2</v>
      </c>
      <c r="BE176" s="3">
        <v>5.7226771626395098E-2</v>
      </c>
      <c r="BF176" s="3">
        <v>5.71355265552091E-2</v>
      </c>
      <c r="BG176" s="3">
        <v>5.6863115086648798E-2</v>
      </c>
      <c r="BH176" s="3">
        <v>5.6785396643814497E-2</v>
      </c>
      <c r="BI176" s="3">
        <v>5.6679817978503903E-2</v>
      </c>
      <c r="BJ176" s="3">
        <v>5.6809160018109199E-2</v>
      </c>
      <c r="BK176" s="3">
        <v>5.6681876682795201E-2</v>
      </c>
      <c r="BL176" s="3">
        <v>5.6770571215584702E-2</v>
      </c>
      <c r="BM176" s="3">
        <v>5.6848842897054198E-2</v>
      </c>
      <c r="BN176" s="3">
        <v>5.6913037537069097E-2</v>
      </c>
      <c r="BO176" s="3">
        <v>5.6891632482518703E-2</v>
      </c>
      <c r="BP176" s="3">
        <v>5.6841041880117897E-2</v>
      </c>
      <c r="BQ176" s="3">
        <v>5.7004695986632499E-2</v>
      </c>
      <c r="BR176" s="3">
        <v>5.7085207108116501E-2</v>
      </c>
      <c r="BS176" s="3">
        <v>5.6972791991818997E-2</v>
      </c>
      <c r="BT176" s="3">
        <v>5.7071754681698901E-2</v>
      </c>
      <c r="BU176" s="3">
        <v>5.70200201877216E-2</v>
      </c>
      <c r="BV176" s="3">
        <v>5.7285564371045199E-2</v>
      </c>
      <c r="BW176" s="3">
        <v>5.6960453435129801E-2</v>
      </c>
      <c r="BX176" s="3">
        <v>5.6526165492348901E-2</v>
      </c>
      <c r="BY176" s="3">
        <v>5.56461753045304E-2</v>
      </c>
      <c r="BZ176" s="3">
        <v>5.4827210452655803E-2</v>
      </c>
      <c r="CA176" s="3">
        <v>5.3989870439837703E-2</v>
      </c>
      <c r="CB176" s="3">
        <v>5.3527865935919898E-2</v>
      </c>
      <c r="CC176" s="3">
        <v>5.3380193718203697E-2</v>
      </c>
      <c r="CD176" s="3">
        <v>5.3580814460739597E-2</v>
      </c>
      <c r="CE176" s="3">
        <v>5.3729462589098199E-2</v>
      </c>
      <c r="CF176" s="3">
        <v>5.3930470412253399E-2</v>
      </c>
      <c r="CG176" s="3">
        <v>5.4233084637583799E-2</v>
      </c>
      <c r="CH176" s="3">
        <v>5.4617523424136401E-2</v>
      </c>
      <c r="CI176" s="3">
        <v>5.48964426078195E-2</v>
      </c>
      <c r="CJ176" s="3">
        <v>5.5340845376579101E-2</v>
      </c>
      <c r="CK176" s="3">
        <v>5.5815007954058103E-2</v>
      </c>
      <c r="CL176" s="3">
        <v>5.64158818956354E-2</v>
      </c>
      <c r="CM176" s="3">
        <v>5.7098863746720997E-2</v>
      </c>
      <c r="CN176" s="3">
        <v>5.7997565379754597E-2</v>
      </c>
      <c r="CO176" s="3">
        <v>5.9000619834227302E-2</v>
      </c>
      <c r="CP176" s="3">
        <v>6.03832427488964E-2</v>
      </c>
      <c r="CQ176" s="3">
        <v>6.1680390507008798E-2</v>
      </c>
      <c r="CR176" s="3">
        <v>6.2920337821545894E-2</v>
      </c>
      <c r="CS176" s="3">
        <v>6.4664605176013398E-2</v>
      </c>
      <c r="CT176" s="3">
        <v>6.6221588790639593E-2</v>
      </c>
      <c r="CU176" s="3">
        <v>6.7853741881192295E-2</v>
      </c>
      <c r="CV176" s="3">
        <v>6.92026464622926E-2</v>
      </c>
      <c r="CW176" s="3">
        <v>7.0753798039531898E-2</v>
      </c>
      <c r="CX176" s="3" t="s">
        <v>279</v>
      </c>
      <c r="CZ176" s="3" t="s">
        <v>323</v>
      </c>
    </row>
    <row r="177" spans="1:104" x14ac:dyDescent="0.2">
      <c r="A177" s="212" t="s">
        <v>332</v>
      </c>
      <c r="B177" s="3" t="s">
        <v>334</v>
      </c>
      <c r="C177" s="3" t="s">
        <v>333</v>
      </c>
      <c r="D177" s="3">
        <v>41302</v>
      </c>
      <c r="F177" s="3">
        <v>7.7409231530344305E-2</v>
      </c>
      <c r="G177" s="3">
        <v>7.8518966680590205E-2</v>
      </c>
      <c r="H177" s="3">
        <v>7.9598023391491204E-2</v>
      </c>
      <c r="I177" s="3">
        <v>8.1020356941744601E-2</v>
      </c>
      <c r="J177" s="3">
        <v>8.1394994241013194E-2</v>
      </c>
      <c r="K177" s="3">
        <v>8.2306919389370195E-2</v>
      </c>
      <c r="L177" s="3">
        <v>8.3039623972328697E-2</v>
      </c>
      <c r="M177" s="3">
        <v>8.3955894592045596E-2</v>
      </c>
      <c r="N177" s="3">
        <v>8.3965371583357901E-2</v>
      </c>
      <c r="O177" s="3">
        <v>8.4469522397946098E-2</v>
      </c>
      <c r="P177" s="3">
        <v>8.4810448483953596E-2</v>
      </c>
      <c r="Q177" s="3">
        <v>8.5130743370412001E-2</v>
      </c>
      <c r="R177" s="3">
        <v>8.4914514093300003E-2</v>
      </c>
      <c r="S177" s="3">
        <v>8.4965697948683E-2</v>
      </c>
      <c r="T177" s="3">
        <v>8.5148352412162703E-2</v>
      </c>
      <c r="U177" s="3">
        <v>8.4962646717549495E-2</v>
      </c>
      <c r="V177" s="3">
        <v>8.3663532895887904E-2</v>
      </c>
      <c r="W177" s="3">
        <v>8.3045827407444803E-2</v>
      </c>
      <c r="X177" s="3">
        <v>8.2395907630008799E-2</v>
      </c>
      <c r="Y177" s="3">
        <v>8.1211835895304604E-2</v>
      </c>
      <c r="Z177" s="3">
        <v>7.8794503131736901E-2</v>
      </c>
      <c r="AA177" s="3">
        <v>7.6833040784148501E-2</v>
      </c>
      <c r="AB177" s="3">
        <v>7.4744097009837404E-2</v>
      </c>
      <c r="AC177" s="3">
        <v>7.2411685177679194E-2</v>
      </c>
      <c r="AD177" s="3">
        <v>6.9262553973700097E-2</v>
      </c>
      <c r="AE177" s="3">
        <v>6.6682052738691405E-2</v>
      </c>
      <c r="AF177" s="3">
        <v>6.4449389115727299E-2</v>
      </c>
      <c r="AG177" s="3">
        <v>6.2930356789420994E-2</v>
      </c>
      <c r="AH177" s="3">
        <v>6.1538599090697699E-2</v>
      </c>
      <c r="AI177" s="3">
        <v>6.1479006351389899E-2</v>
      </c>
      <c r="AJ177" s="3">
        <v>6.21491570751646E-2</v>
      </c>
      <c r="AK177" s="3">
        <v>6.2625629472633601E-2</v>
      </c>
      <c r="AL177" s="3">
        <v>6.2528661992279799E-2</v>
      </c>
      <c r="AM177" s="3">
        <v>6.23761376829777E-2</v>
      </c>
      <c r="AN177" s="3">
        <v>6.2164841885565897E-2</v>
      </c>
      <c r="AO177" s="3">
        <v>6.2002544331479698E-2</v>
      </c>
      <c r="AP177" s="3">
        <v>6.1523647585188003E-2</v>
      </c>
      <c r="AQ177" s="3">
        <v>6.1115150379113102E-2</v>
      </c>
      <c r="AR177" s="3">
        <v>6.0747023267533402E-2</v>
      </c>
      <c r="AS177" s="3">
        <v>6.0133058588202101E-2</v>
      </c>
      <c r="AT177" s="3">
        <v>5.9697966395887397E-2</v>
      </c>
      <c r="AU177" s="3">
        <v>5.9199303335228597E-2</v>
      </c>
      <c r="AV177" s="3">
        <v>5.8977627776251901E-2</v>
      </c>
      <c r="AW177" s="3">
        <v>5.8564231280354297E-2</v>
      </c>
      <c r="AX177" s="3">
        <v>5.8382936436008698E-2</v>
      </c>
      <c r="AY177" s="3">
        <v>5.8118452985138701E-2</v>
      </c>
      <c r="AZ177" s="3">
        <v>5.8055098746891097E-2</v>
      </c>
      <c r="BA177" s="3">
        <v>5.7811373925607902E-2</v>
      </c>
      <c r="BB177" s="3">
        <v>5.77715726782706E-2</v>
      </c>
      <c r="BC177" s="3">
        <v>5.7689464179564498E-2</v>
      </c>
      <c r="BD177" s="3">
        <v>5.7485819430244299E-2</v>
      </c>
      <c r="BE177" s="3">
        <v>5.7226771626395098E-2</v>
      </c>
      <c r="BF177" s="3">
        <v>5.71355265552091E-2</v>
      </c>
      <c r="BG177" s="3">
        <v>5.6863115086648798E-2</v>
      </c>
      <c r="BH177" s="3">
        <v>5.6785396643814497E-2</v>
      </c>
      <c r="BI177" s="3">
        <v>5.6679817978503903E-2</v>
      </c>
      <c r="BJ177" s="3">
        <v>5.6809160018109199E-2</v>
      </c>
      <c r="BK177" s="3">
        <v>5.6681876682795201E-2</v>
      </c>
      <c r="BL177" s="3">
        <v>5.6770571215584702E-2</v>
      </c>
      <c r="BM177" s="3">
        <v>5.6848842897054198E-2</v>
      </c>
      <c r="BN177" s="3">
        <v>5.6913037537069097E-2</v>
      </c>
      <c r="BO177" s="3">
        <v>5.6891632482518703E-2</v>
      </c>
      <c r="BP177" s="3">
        <v>5.6841041880117897E-2</v>
      </c>
      <c r="BQ177" s="3">
        <v>5.7004695986632499E-2</v>
      </c>
      <c r="BR177" s="3">
        <v>5.7085207108116501E-2</v>
      </c>
      <c r="BS177" s="3">
        <v>5.6972791991818997E-2</v>
      </c>
      <c r="BT177" s="3">
        <v>5.7071754681698901E-2</v>
      </c>
      <c r="BU177" s="3">
        <v>5.70200201877216E-2</v>
      </c>
      <c r="BV177" s="3">
        <v>5.7285564371045199E-2</v>
      </c>
      <c r="BW177" s="3">
        <v>5.6960453435129801E-2</v>
      </c>
      <c r="BX177" s="3">
        <v>5.6526165492348901E-2</v>
      </c>
      <c r="BY177" s="3">
        <v>5.56461753045304E-2</v>
      </c>
      <c r="BZ177" s="3">
        <v>5.4827210452655803E-2</v>
      </c>
      <c r="CA177" s="3">
        <v>5.3989870439837703E-2</v>
      </c>
      <c r="CB177" s="3">
        <v>5.3527865935919898E-2</v>
      </c>
      <c r="CC177" s="3">
        <v>5.3380193718203697E-2</v>
      </c>
      <c r="CD177" s="3">
        <v>5.3580814460739597E-2</v>
      </c>
      <c r="CE177" s="3">
        <v>5.3729462589098199E-2</v>
      </c>
      <c r="CF177" s="3">
        <v>5.3930470412253399E-2</v>
      </c>
      <c r="CG177" s="3">
        <v>5.4233084637583799E-2</v>
      </c>
      <c r="CH177" s="3">
        <v>5.4617523424136401E-2</v>
      </c>
      <c r="CI177" s="3">
        <v>5.48964426078195E-2</v>
      </c>
      <c r="CJ177" s="3">
        <v>5.5340845376579101E-2</v>
      </c>
      <c r="CK177" s="3">
        <v>5.5815007954058103E-2</v>
      </c>
      <c r="CL177" s="3">
        <v>5.64158818956354E-2</v>
      </c>
      <c r="CM177" s="3">
        <v>5.7098863746720997E-2</v>
      </c>
      <c r="CN177" s="3">
        <v>5.7997565379754597E-2</v>
      </c>
      <c r="CO177" s="3">
        <v>5.9000619834227302E-2</v>
      </c>
      <c r="CP177" s="3">
        <v>6.03832427488964E-2</v>
      </c>
      <c r="CQ177" s="3">
        <v>6.1680390507008798E-2</v>
      </c>
      <c r="CR177" s="3">
        <v>6.2920337821545894E-2</v>
      </c>
      <c r="CS177" s="3">
        <v>6.4664605176013398E-2</v>
      </c>
      <c r="CT177" s="3">
        <v>6.6221588790639593E-2</v>
      </c>
      <c r="CU177" s="3">
        <v>6.7853741881192295E-2</v>
      </c>
      <c r="CV177" s="3">
        <v>6.92026464622926E-2</v>
      </c>
      <c r="CW177" s="3">
        <v>7.0753798039531898E-2</v>
      </c>
      <c r="CX177" s="3" t="s">
        <v>279</v>
      </c>
      <c r="CZ177" s="3" t="s">
        <v>323</v>
      </c>
    </row>
    <row r="178" spans="1:104" x14ac:dyDescent="0.2">
      <c r="A178" s="212" t="s">
        <v>332</v>
      </c>
      <c r="B178" s="3" t="s">
        <v>249</v>
      </c>
      <c r="C178" s="3" t="s">
        <v>333</v>
      </c>
      <c r="D178" s="3">
        <v>41303</v>
      </c>
      <c r="F178" s="3">
        <v>7.20334932461133E-2</v>
      </c>
      <c r="G178" s="3">
        <v>7.3016366662319102E-2</v>
      </c>
      <c r="H178" s="3">
        <v>7.4252804576550493E-2</v>
      </c>
      <c r="I178" s="3">
        <v>7.5127708681510197E-2</v>
      </c>
      <c r="J178" s="3">
        <v>7.6002724364242602E-2</v>
      </c>
      <c r="K178" s="3">
        <v>7.6597494868643604E-2</v>
      </c>
      <c r="L178" s="3">
        <v>7.7376284880660395E-2</v>
      </c>
      <c r="M178" s="3">
        <v>7.7766708042854099E-2</v>
      </c>
      <c r="N178" s="3">
        <v>7.8576516760112097E-2</v>
      </c>
      <c r="O178" s="3">
        <v>7.8723796984577696E-2</v>
      </c>
      <c r="P178" s="3">
        <v>7.9105178418357999E-2</v>
      </c>
      <c r="Q178" s="3">
        <v>7.9561773722010107E-2</v>
      </c>
      <c r="R178" s="3">
        <v>7.95260149268988E-2</v>
      </c>
      <c r="S178" s="3">
        <v>7.9934006530119797E-2</v>
      </c>
      <c r="T178" s="3">
        <v>7.9911544377701205E-2</v>
      </c>
      <c r="U178" s="3">
        <v>7.9909223574572599E-2</v>
      </c>
      <c r="V178" s="3">
        <v>7.9004531676898596E-2</v>
      </c>
      <c r="W178" s="3">
        <v>7.8687912483050002E-2</v>
      </c>
      <c r="X178" s="3">
        <v>7.7883813932842494E-2</v>
      </c>
      <c r="Y178" s="3">
        <v>7.7300481058657805E-2</v>
      </c>
      <c r="Z178" s="3">
        <v>7.5357909452007696E-2</v>
      </c>
      <c r="AA178" s="3">
        <v>7.3596356631547497E-2</v>
      </c>
      <c r="AB178" s="3">
        <v>7.1856476952809598E-2</v>
      </c>
      <c r="AC178" s="3">
        <v>6.9943485341084799E-2</v>
      </c>
      <c r="AD178" s="3">
        <v>6.6841704112952705E-2</v>
      </c>
      <c r="AE178" s="3">
        <v>6.4469930681968199E-2</v>
      </c>
      <c r="AF178" s="3">
        <v>6.2576851767692607E-2</v>
      </c>
      <c r="AG178" s="3">
        <v>6.1211511281332703E-2</v>
      </c>
      <c r="AH178" s="3">
        <v>6.0045097217132699E-2</v>
      </c>
      <c r="AI178" s="3">
        <v>5.9910926503765602E-2</v>
      </c>
      <c r="AJ178" s="3">
        <v>6.0480158961663102E-2</v>
      </c>
      <c r="AK178" s="3">
        <v>6.1058144013330901E-2</v>
      </c>
      <c r="AL178" s="3">
        <v>6.0933825241948701E-2</v>
      </c>
      <c r="AM178" s="3">
        <v>6.0760625092121198E-2</v>
      </c>
      <c r="AN178" s="3">
        <v>6.0679554496241198E-2</v>
      </c>
      <c r="AO178" s="3">
        <v>6.0469531849579303E-2</v>
      </c>
      <c r="AP178" s="3">
        <v>6.00798012273943E-2</v>
      </c>
      <c r="AQ178" s="3">
        <v>5.9801582681105803E-2</v>
      </c>
      <c r="AR178" s="3">
        <v>5.95300285753146E-2</v>
      </c>
      <c r="AS178" s="3">
        <v>5.9211121291365403E-2</v>
      </c>
      <c r="AT178" s="3">
        <v>5.8620673412873303E-2</v>
      </c>
      <c r="AU178" s="3">
        <v>5.8158583843446798E-2</v>
      </c>
      <c r="AV178" s="3">
        <v>5.7949646116080597E-2</v>
      </c>
      <c r="AW178" s="3">
        <v>5.7699630344785799E-2</v>
      </c>
      <c r="AX178" s="3">
        <v>5.73825550282554E-2</v>
      </c>
      <c r="AY178" s="3">
        <v>5.6919345238340503E-2</v>
      </c>
      <c r="AZ178" s="3">
        <v>5.68064193379271E-2</v>
      </c>
      <c r="BA178" s="3">
        <v>5.6693618360503399E-2</v>
      </c>
      <c r="BB178" s="3">
        <v>5.6593779537983099E-2</v>
      </c>
      <c r="BC178" s="3">
        <v>5.6537118628024699E-2</v>
      </c>
      <c r="BD178" s="3">
        <v>5.6312008191615102E-2</v>
      </c>
      <c r="BE178" s="3">
        <v>5.6156246460173101E-2</v>
      </c>
      <c r="BF178" s="3">
        <v>5.6097448323732403E-2</v>
      </c>
      <c r="BG178" s="3">
        <v>5.57528751965208E-2</v>
      </c>
      <c r="BH178" s="3">
        <v>5.5776575342985697E-2</v>
      </c>
      <c r="BI178" s="3">
        <v>5.6060959016802601E-2</v>
      </c>
      <c r="BJ178" s="3">
        <v>5.5908983952003499E-2</v>
      </c>
      <c r="BK178" s="3">
        <v>5.5849409449040099E-2</v>
      </c>
      <c r="BL178" s="3">
        <v>5.5842414110940902E-2</v>
      </c>
      <c r="BM178" s="3">
        <v>5.6027872184895099E-2</v>
      </c>
      <c r="BN178" s="3">
        <v>5.6171051225452601E-2</v>
      </c>
      <c r="BO178" s="3">
        <v>5.61771516683034E-2</v>
      </c>
      <c r="BP178" s="3">
        <v>5.6192688080769999E-2</v>
      </c>
      <c r="BQ178" s="3">
        <v>5.6393021133536697E-2</v>
      </c>
      <c r="BR178" s="3">
        <v>5.6624853338787202E-2</v>
      </c>
      <c r="BS178" s="3">
        <v>5.6555684510852897E-2</v>
      </c>
      <c r="BT178" s="3">
        <v>5.6588906586797903E-2</v>
      </c>
      <c r="BU178" s="3">
        <v>5.6454830648616797E-2</v>
      </c>
      <c r="BV178" s="3">
        <v>5.6721666368917199E-2</v>
      </c>
      <c r="BW178" s="3">
        <v>5.6556801680207699E-2</v>
      </c>
      <c r="BX178" s="3">
        <v>5.6260195740909097E-2</v>
      </c>
      <c r="BY178" s="3">
        <v>5.5605656797938899E-2</v>
      </c>
      <c r="BZ178" s="3">
        <v>5.5068855991300299E-2</v>
      </c>
      <c r="CA178" s="3">
        <v>5.4422826510909399E-2</v>
      </c>
      <c r="CB178" s="3">
        <v>5.40651590374292E-2</v>
      </c>
      <c r="CC178" s="3">
        <v>5.4136290142337999E-2</v>
      </c>
      <c r="CD178" s="3">
        <v>5.4360216059570102E-2</v>
      </c>
      <c r="CE178" s="3">
        <v>5.4587902865887598E-2</v>
      </c>
      <c r="CF178" s="3">
        <v>5.4926123085541102E-2</v>
      </c>
      <c r="CG178" s="3">
        <v>5.5157091769327399E-2</v>
      </c>
      <c r="CH178" s="3">
        <v>5.54206332750138E-2</v>
      </c>
      <c r="CI178" s="3">
        <v>5.57327076662016E-2</v>
      </c>
      <c r="CJ178" s="3">
        <v>5.6227216180656799E-2</v>
      </c>
      <c r="CK178" s="3">
        <v>5.6761617676509397E-2</v>
      </c>
      <c r="CL178" s="3">
        <v>5.7671818740089899E-2</v>
      </c>
      <c r="CM178" s="3">
        <v>5.8655047385061498E-2</v>
      </c>
      <c r="CN178" s="3">
        <v>5.9652104243034097E-2</v>
      </c>
      <c r="CO178" s="3">
        <v>6.11710603405465E-2</v>
      </c>
      <c r="CP178" s="3">
        <v>6.2605996001555003E-2</v>
      </c>
      <c r="CQ178" s="3">
        <v>6.4199389281878003E-2</v>
      </c>
      <c r="CR178" s="3">
        <v>6.5891269466293007E-2</v>
      </c>
      <c r="CS178" s="3">
        <v>6.7889502968979304E-2</v>
      </c>
      <c r="CT178" s="3">
        <v>6.9713452736693493E-2</v>
      </c>
      <c r="CU178" s="3">
        <v>7.1306124577823995E-2</v>
      </c>
      <c r="CV178" s="3">
        <v>7.2814943662567799E-2</v>
      </c>
      <c r="CW178" s="3">
        <v>7.4296525151560294E-2</v>
      </c>
      <c r="CX178" s="3" t="s">
        <v>280</v>
      </c>
      <c r="CZ178" s="3" t="s">
        <v>323</v>
      </c>
    </row>
    <row r="179" spans="1:104" x14ac:dyDescent="0.2">
      <c r="A179" s="212" t="s">
        <v>332</v>
      </c>
      <c r="B179" s="3" t="s">
        <v>334</v>
      </c>
      <c r="C179" s="3" t="s">
        <v>333</v>
      </c>
      <c r="D179" s="3">
        <v>41303</v>
      </c>
      <c r="F179" s="3">
        <v>7.20334932461133E-2</v>
      </c>
      <c r="G179" s="3">
        <v>7.3016366662319102E-2</v>
      </c>
      <c r="H179" s="3">
        <v>7.4252804576550493E-2</v>
      </c>
      <c r="I179" s="3">
        <v>7.5127708681510197E-2</v>
      </c>
      <c r="J179" s="3">
        <v>7.6002724364242602E-2</v>
      </c>
      <c r="K179" s="3">
        <v>7.6597494868643604E-2</v>
      </c>
      <c r="L179" s="3">
        <v>7.7376284880660395E-2</v>
      </c>
      <c r="M179" s="3">
        <v>7.7766708042854099E-2</v>
      </c>
      <c r="N179" s="3">
        <v>7.8576516760112097E-2</v>
      </c>
      <c r="O179" s="3">
        <v>7.8723796984577696E-2</v>
      </c>
      <c r="P179" s="3">
        <v>7.9105178418357999E-2</v>
      </c>
      <c r="Q179" s="3">
        <v>7.9561773722010107E-2</v>
      </c>
      <c r="R179" s="3">
        <v>7.95260149268988E-2</v>
      </c>
      <c r="S179" s="3">
        <v>7.9934006530119797E-2</v>
      </c>
      <c r="T179" s="3">
        <v>7.9911544377701205E-2</v>
      </c>
      <c r="U179" s="3">
        <v>7.9909223574572599E-2</v>
      </c>
      <c r="V179" s="3">
        <v>7.9004531676898596E-2</v>
      </c>
      <c r="W179" s="3">
        <v>7.8687912483050002E-2</v>
      </c>
      <c r="X179" s="3">
        <v>7.7883813932842494E-2</v>
      </c>
      <c r="Y179" s="3">
        <v>7.7300481058657805E-2</v>
      </c>
      <c r="Z179" s="3">
        <v>7.5357909452007696E-2</v>
      </c>
      <c r="AA179" s="3">
        <v>7.3596356631547497E-2</v>
      </c>
      <c r="AB179" s="3">
        <v>7.1856476952809598E-2</v>
      </c>
      <c r="AC179" s="3">
        <v>6.9943485341084799E-2</v>
      </c>
      <c r="AD179" s="3">
        <v>6.6841704112952705E-2</v>
      </c>
      <c r="AE179" s="3">
        <v>6.4469930681968199E-2</v>
      </c>
      <c r="AF179" s="3">
        <v>6.2576851767692607E-2</v>
      </c>
      <c r="AG179" s="3">
        <v>6.1211511281332703E-2</v>
      </c>
      <c r="AH179" s="3">
        <v>6.0045097217132699E-2</v>
      </c>
      <c r="AI179" s="3">
        <v>5.9910926503765602E-2</v>
      </c>
      <c r="AJ179" s="3">
        <v>6.0480158961663102E-2</v>
      </c>
      <c r="AK179" s="3">
        <v>6.1058144013330901E-2</v>
      </c>
      <c r="AL179" s="3">
        <v>6.0933825241948701E-2</v>
      </c>
      <c r="AM179" s="3">
        <v>6.0760625092121198E-2</v>
      </c>
      <c r="AN179" s="3">
        <v>6.0679554496241198E-2</v>
      </c>
      <c r="AO179" s="3">
        <v>6.0469531849579303E-2</v>
      </c>
      <c r="AP179" s="3">
        <v>6.00798012273943E-2</v>
      </c>
      <c r="AQ179" s="3">
        <v>5.9801582681105803E-2</v>
      </c>
      <c r="AR179" s="3">
        <v>5.95300285753146E-2</v>
      </c>
      <c r="AS179" s="3">
        <v>5.9211121291365403E-2</v>
      </c>
      <c r="AT179" s="3">
        <v>5.8620673412873303E-2</v>
      </c>
      <c r="AU179" s="3">
        <v>5.8158583843446798E-2</v>
      </c>
      <c r="AV179" s="3">
        <v>5.7949646116080597E-2</v>
      </c>
      <c r="AW179" s="3">
        <v>5.7699630344785799E-2</v>
      </c>
      <c r="AX179" s="3">
        <v>5.73825550282554E-2</v>
      </c>
      <c r="AY179" s="3">
        <v>5.6919345238340503E-2</v>
      </c>
      <c r="AZ179" s="3">
        <v>5.68064193379271E-2</v>
      </c>
      <c r="BA179" s="3">
        <v>5.6693618360503399E-2</v>
      </c>
      <c r="BB179" s="3">
        <v>5.6593779537983099E-2</v>
      </c>
      <c r="BC179" s="3">
        <v>5.6537118628024699E-2</v>
      </c>
      <c r="BD179" s="3">
        <v>5.6312008191615102E-2</v>
      </c>
      <c r="BE179" s="3">
        <v>5.6156246460173101E-2</v>
      </c>
      <c r="BF179" s="3">
        <v>5.6097448323732403E-2</v>
      </c>
      <c r="BG179" s="3">
        <v>5.57528751965208E-2</v>
      </c>
      <c r="BH179" s="3">
        <v>5.5776575342985697E-2</v>
      </c>
      <c r="BI179" s="3">
        <v>5.6060959016802601E-2</v>
      </c>
      <c r="BJ179" s="3">
        <v>5.5908983952003499E-2</v>
      </c>
      <c r="BK179" s="3">
        <v>5.5849409449040099E-2</v>
      </c>
      <c r="BL179" s="3">
        <v>5.5842414110940902E-2</v>
      </c>
      <c r="BM179" s="3">
        <v>5.6027872184895099E-2</v>
      </c>
      <c r="BN179" s="3">
        <v>5.6171051225452601E-2</v>
      </c>
      <c r="BO179" s="3">
        <v>5.61771516683034E-2</v>
      </c>
      <c r="BP179" s="3">
        <v>5.6192688080769999E-2</v>
      </c>
      <c r="BQ179" s="3">
        <v>5.6393021133536697E-2</v>
      </c>
      <c r="BR179" s="3">
        <v>5.6624853338787202E-2</v>
      </c>
      <c r="BS179" s="3">
        <v>5.6555684510852897E-2</v>
      </c>
      <c r="BT179" s="3">
        <v>5.6588906586797903E-2</v>
      </c>
      <c r="BU179" s="3">
        <v>5.6454830648616797E-2</v>
      </c>
      <c r="BV179" s="3">
        <v>5.6721666368917199E-2</v>
      </c>
      <c r="BW179" s="3">
        <v>5.6556801680207699E-2</v>
      </c>
      <c r="BX179" s="3">
        <v>5.6260195740909097E-2</v>
      </c>
      <c r="BY179" s="3">
        <v>5.5605656797938899E-2</v>
      </c>
      <c r="BZ179" s="3">
        <v>5.5068855991300299E-2</v>
      </c>
      <c r="CA179" s="3">
        <v>5.4422826510909399E-2</v>
      </c>
      <c r="CB179" s="3">
        <v>5.40651590374292E-2</v>
      </c>
      <c r="CC179" s="3">
        <v>5.4136290142337999E-2</v>
      </c>
      <c r="CD179" s="3">
        <v>5.4360216059570102E-2</v>
      </c>
      <c r="CE179" s="3">
        <v>5.4587902865887598E-2</v>
      </c>
      <c r="CF179" s="3">
        <v>5.4926123085541102E-2</v>
      </c>
      <c r="CG179" s="3">
        <v>5.5157091769327399E-2</v>
      </c>
      <c r="CH179" s="3">
        <v>5.54206332750138E-2</v>
      </c>
      <c r="CI179" s="3">
        <v>5.57327076662016E-2</v>
      </c>
      <c r="CJ179" s="3">
        <v>5.6227216180656799E-2</v>
      </c>
      <c r="CK179" s="3">
        <v>5.6761617676509397E-2</v>
      </c>
      <c r="CL179" s="3">
        <v>5.7671818740089899E-2</v>
      </c>
      <c r="CM179" s="3">
        <v>5.8655047385061498E-2</v>
      </c>
      <c r="CN179" s="3">
        <v>5.9652104243034097E-2</v>
      </c>
      <c r="CO179" s="3">
        <v>6.11710603405465E-2</v>
      </c>
      <c r="CP179" s="3">
        <v>6.2605996001555003E-2</v>
      </c>
      <c r="CQ179" s="3">
        <v>6.4199389281878003E-2</v>
      </c>
      <c r="CR179" s="3">
        <v>6.5891269466293007E-2</v>
      </c>
      <c r="CS179" s="3">
        <v>6.7889502968979304E-2</v>
      </c>
      <c r="CT179" s="3">
        <v>6.9713452736693493E-2</v>
      </c>
      <c r="CU179" s="3">
        <v>7.1306124577823995E-2</v>
      </c>
      <c r="CV179" s="3">
        <v>7.2814943662567799E-2</v>
      </c>
      <c r="CW179" s="3">
        <v>7.4296525151560294E-2</v>
      </c>
      <c r="CX179" s="3" t="s">
        <v>280</v>
      </c>
      <c r="CZ179" s="3" t="s">
        <v>323</v>
      </c>
    </row>
    <row r="180" spans="1:104" x14ac:dyDescent="0.2">
      <c r="A180" s="212" t="s">
        <v>332</v>
      </c>
      <c r="B180" s="3" t="s">
        <v>249</v>
      </c>
      <c r="C180" s="3" t="s">
        <v>333</v>
      </c>
      <c r="D180" s="3">
        <v>41304</v>
      </c>
      <c r="F180" s="3">
        <v>7.5542219458658494E-2</v>
      </c>
      <c r="G180" s="3">
        <v>7.6751465788966397E-2</v>
      </c>
      <c r="H180" s="3">
        <v>7.7541035310287998E-2</v>
      </c>
      <c r="I180" s="3">
        <v>7.8485002784377894E-2</v>
      </c>
      <c r="J180" s="3">
        <v>7.90691531483384E-2</v>
      </c>
      <c r="K180" s="3">
        <v>7.9778786328311604E-2</v>
      </c>
      <c r="L180" s="3">
        <v>7.9929754108852197E-2</v>
      </c>
      <c r="M180" s="3">
        <v>8.0461303522837202E-2</v>
      </c>
      <c r="N180" s="3">
        <v>8.0762031397984296E-2</v>
      </c>
      <c r="O180" s="3">
        <v>8.1086730236904603E-2</v>
      </c>
      <c r="P180" s="3">
        <v>8.1128617847796194E-2</v>
      </c>
      <c r="Q180" s="3">
        <v>8.0960475061262402E-2</v>
      </c>
      <c r="R180" s="3">
        <v>8.0841842076590703E-2</v>
      </c>
      <c r="S180" s="3">
        <v>8.0520221753737298E-2</v>
      </c>
      <c r="T180" s="3">
        <v>8.0270289138431497E-2</v>
      </c>
      <c r="U180" s="3">
        <v>7.9962633853823503E-2</v>
      </c>
      <c r="V180" s="3">
        <v>7.8709623760518294E-2</v>
      </c>
      <c r="W180" s="3">
        <v>7.8075747516983901E-2</v>
      </c>
      <c r="X180" s="3">
        <v>7.6982387120026502E-2</v>
      </c>
      <c r="Y180" s="3">
        <v>7.5763768536175696E-2</v>
      </c>
      <c r="Z180" s="3">
        <v>7.3104006025970697E-2</v>
      </c>
      <c r="AA180" s="3">
        <v>7.1024463933815299E-2</v>
      </c>
      <c r="AB180" s="3">
        <v>6.9085007002065296E-2</v>
      </c>
      <c r="AC180" s="3">
        <v>6.6428324173076606E-2</v>
      </c>
      <c r="AD180" s="3">
        <v>6.3277242243177698E-2</v>
      </c>
      <c r="AE180" s="3">
        <v>6.0667059130206702E-2</v>
      </c>
      <c r="AF180" s="3">
        <v>5.8702839443547199E-2</v>
      </c>
      <c r="AG180" s="3">
        <v>5.69564512520606E-2</v>
      </c>
      <c r="AH180" s="3">
        <v>5.5728430933020198E-2</v>
      </c>
      <c r="AI180" s="3">
        <v>5.5754892589657899E-2</v>
      </c>
      <c r="AJ180" s="3">
        <v>5.6252140598116798E-2</v>
      </c>
      <c r="AK180" s="3">
        <v>5.6860881131463502E-2</v>
      </c>
      <c r="AL180" s="3">
        <v>5.67922521287057E-2</v>
      </c>
      <c r="AM180" s="3">
        <v>5.6774432338902399E-2</v>
      </c>
      <c r="AN180" s="3">
        <v>5.6751378891712299E-2</v>
      </c>
      <c r="AO180" s="3">
        <v>5.6788169536157299E-2</v>
      </c>
      <c r="AP180" s="3">
        <v>5.68823739063044E-2</v>
      </c>
      <c r="AQ180" s="3">
        <v>5.6695877043390103E-2</v>
      </c>
      <c r="AR180" s="3">
        <v>5.6786225047819598E-2</v>
      </c>
      <c r="AS180" s="3">
        <v>5.6655670397079798E-2</v>
      </c>
      <c r="AT180" s="3">
        <v>5.6613973218600198E-2</v>
      </c>
      <c r="AU180" s="3">
        <v>5.6577380783501399E-2</v>
      </c>
      <c r="AV180" s="3">
        <v>5.6841065535719403E-2</v>
      </c>
      <c r="AW180" s="3">
        <v>5.67805533489458E-2</v>
      </c>
      <c r="AX180" s="3">
        <v>5.7216809599321898E-2</v>
      </c>
      <c r="AY180" s="3">
        <v>5.7311453595616402E-2</v>
      </c>
      <c r="AZ180" s="3">
        <v>5.7771497031218602E-2</v>
      </c>
      <c r="BA180" s="3">
        <v>5.8029580025360801E-2</v>
      </c>
      <c r="BB180" s="3">
        <v>5.8476416314060899E-2</v>
      </c>
      <c r="BC180" s="3">
        <v>5.8738502393052901E-2</v>
      </c>
      <c r="BD180" s="3">
        <v>5.9058591653096099E-2</v>
      </c>
      <c r="BE180" s="3">
        <v>5.9205742073079402E-2</v>
      </c>
      <c r="BF180" s="3">
        <v>5.9502211547175998E-2</v>
      </c>
      <c r="BG180" s="3">
        <v>5.9598403888676502E-2</v>
      </c>
      <c r="BH180" s="3">
        <v>5.9811128474780803E-2</v>
      </c>
      <c r="BI180" s="3">
        <v>6.0351986656731298E-2</v>
      </c>
      <c r="BJ180" s="3">
        <v>6.04913089818414E-2</v>
      </c>
      <c r="BK180" s="3">
        <v>6.05021546517353E-2</v>
      </c>
      <c r="BL180" s="3">
        <v>6.0953039595470403E-2</v>
      </c>
      <c r="BM180" s="3">
        <v>6.1164640556644702E-2</v>
      </c>
      <c r="BN180" s="3">
        <v>6.1203373281374103E-2</v>
      </c>
      <c r="BO180" s="3">
        <v>6.1402979028309899E-2</v>
      </c>
      <c r="BP180" s="3">
        <v>6.1550190363061398E-2</v>
      </c>
      <c r="BQ180" s="3">
        <v>6.1520928436587997E-2</v>
      </c>
      <c r="BR180" s="3">
        <v>6.1467384508261599E-2</v>
      </c>
      <c r="BS180" s="3">
        <v>6.1276445611771597E-2</v>
      </c>
      <c r="BT180" s="3">
        <v>6.11324336293987E-2</v>
      </c>
      <c r="BU180" s="3">
        <v>6.06152633882516E-2</v>
      </c>
      <c r="BV180" s="3">
        <v>6.0402261954557397E-2</v>
      </c>
      <c r="BW180" s="3">
        <v>5.9670826358840301E-2</v>
      </c>
      <c r="BX180" s="3">
        <v>5.8592016565937502E-2</v>
      </c>
      <c r="BY180" s="3">
        <v>5.7578844213737303E-2</v>
      </c>
      <c r="BZ180" s="3">
        <v>5.60178847054284E-2</v>
      </c>
      <c r="CA180" s="3">
        <v>5.3984608800759198E-2</v>
      </c>
      <c r="CB180" s="3">
        <v>5.30096918773834E-2</v>
      </c>
      <c r="CC180" s="3">
        <v>5.2690561503010297E-2</v>
      </c>
      <c r="CD180" s="3">
        <v>5.2659313640867997E-2</v>
      </c>
      <c r="CE180" s="3">
        <v>5.2639845686506197E-2</v>
      </c>
      <c r="CF180" s="3">
        <v>5.2564456059668897E-2</v>
      </c>
      <c r="CG180" s="3">
        <v>5.2528104959066402E-2</v>
      </c>
      <c r="CH180" s="3">
        <v>5.2608423136836398E-2</v>
      </c>
      <c r="CI180" s="3">
        <v>5.2508415467289002E-2</v>
      </c>
      <c r="CJ180" s="3">
        <v>5.25361504197734E-2</v>
      </c>
      <c r="CK180" s="3">
        <v>5.2576185911073901E-2</v>
      </c>
      <c r="CL180" s="3">
        <v>5.3081983513979102E-2</v>
      </c>
      <c r="CM180" s="3">
        <v>5.3326829064260999E-2</v>
      </c>
      <c r="CN180" s="3">
        <v>5.3800362888140101E-2</v>
      </c>
      <c r="CO180" s="3">
        <v>5.46218334145833E-2</v>
      </c>
      <c r="CP180" s="3">
        <v>5.5500417092857003E-2</v>
      </c>
      <c r="CQ180" s="3">
        <v>5.6269912276492903E-2</v>
      </c>
      <c r="CR180" s="3">
        <v>5.7189363049745499E-2</v>
      </c>
      <c r="CS180" s="3">
        <v>5.8173532707031898E-2</v>
      </c>
      <c r="CT180" s="3">
        <v>5.9175382720347502E-2</v>
      </c>
      <c r="CU180" s="3">
        <v>6.0068918730067998E-2</v>
      </c>
      <c r="CV180" s="3">
        <v>6.0885950785614401E-2</v>
      </c>
      <c r="CW180" s="3">
        <v>6.13507368195534E-2</v>
      </c>
      <c r="CX180" s="3" t="s">
        <v>281</v>
      </c>
      <c r="CZ180" s="3" t="s">
        <v>323</v>
      </c>
    </row>
    <row r="181" spans="1:104" x14ac:dyDescent="0.2">
      <c r="A181" s="212" t="s">
        <v>332</v>
      </c>
      <c r="B181" s="3" t="s">
        <v>334</v>
      </c>
      <c r="C181" s="3" t="s">
        <v>333</v>
      </c>
      <c r="D181" s="3">
        <v>41304</v>
      </c>
      <c r="F181" s="3">
        <v>7.5542219458658494E-2</v>
      </c>
      <c r="G181" s="3">
        <v>7.6751465788966397E-2</v>
      </c>
      <c r="H181" s="3">
        <v>7.7541035310287998E-2</v>
      </c>
      <c r="I181" s="3">
        <v>7.8485002784377894E-2</v>
      </c>
      <c r="J181" s="3">
        <v>7.90691531483384E-2</v>
      </c>
      <c r="K181" s="3">
        <v>7.9778786328311604E-2</v>
      </c>
      <c r="L181" s="3">
        <v>7.9929754108852197E-2</v>
      </c>
      <c r="M181" s="3">
        <v>8.0461303522837202E-2</v>
      </c>
      <c r="N181" s="3">
        <v>8.0762031397984296E-2</v>
      </c>
      <c r="O181" s="3">
        <v>8.1086730236904603E-2</v>
      </c>
      <c r="P181" s="3">
        <v>8.1128617847796194E-2</v>
      </c>
      <c r="Q181" s="3">
        <v>8.0960475061262402E-2</v>
      </c>
      <c r="R181" s="3">
        <v>8.0841842076590703E-2</v>
      </c>
      <c r="S181" s="3">
        <v>8.0520221753737298E-2</v>
      </c>
      <c r="T181" s="3">
        <v>8.0270289138431497E-2</v>
      </c>
      <c r="U181" s="3">
        <v>7.9962633853823503E-2</v>
      </c>
      <c r="V181" s="3">
        <v>7.8709623760518294E-2</v>
      </c>
      <c r="W181" s="3">
        <v>7.8075747516983901E-2</v>
      </c>
      <c r="X181" s="3">
        <v>7.6982387120026502E-2</v>
      </c>
      <c r="Y181" s="3">
        <v>7.5763768536175696E-2</v>
      </c>
      <c r="Z181" s="3">
        <v>7.3104006025970697E-2</v>
      </c>
      <c r="AA181" s="3">
        <v>7.1024463933815299E-2</v>
      </c>
      <c r="AB181" s="3">
        <v>6.9085007002065296E-2</v>
      </c>
      <c r="AC181" s="3">
        <v>6.6428324173076606E-2</v>
      </c>
      <c r="AD181" s="3">
        <v>6.3277242243177698E-2</v>
      </c>
      <c r="AE181" s="3">
        <v>6.0667059130206702E-2</v>
      </c>
      <c r="AF181" s="3">
        <v>5.8702839443547199E-2</v>
      </c>
      <c r="AG181" s="3">
        <v>5.69564512520606E-2</v>
      </c>
      <c r="AH181" s="3">
        <v>5.5728430933020198E-2</v>
      </c>
      <c r="AI181" s="3">
        <v>5.5754892589657899E-2</v>
      </c>
      <c r="AJ181" s="3">
        <v>5.6252140598116798E-2</v>
      </c>
      <c r="AK181" s="3">
        <v>5.6860881131463502E-2</v>
      </c>
      <c r="AL181" s="3">
        <v>5.67922521287057E-2</v>
      </c>
      <c r="AM181" s="3">
        <v>5.6774432338902399E-2</v>
      </c>
      <c r="AN181" s="3">
        <v>5.6751378891712299E-2</v>
      </c>
      <c r="AO181" s="3">
        <v>5.6788169536157299E-2</v>
      </c>
      <c r="AP181" s="3">
        <v>5.68823739063044E-2</v>
      </c>
      <c r="AQ181" s="3">
        <v>5.6695877043390103E-2</v>
      </c>
      <c r="AR181" s="3">
        <v>5.6786225047819598E-2</v>
      </c>
      <c r="AS181" s="3">
        <v>5.6655670397079798E-2</v>
      </c>
      <c r="AT181" s="3">
        <v>5.6613973218600198E-2</v>
      </c>
      <c r="AU181" s="3">
        <v>5.6577380783501399E-2</v>
      </c>
      <c r="AV181" s="3">
        <v>5.6841065535719403E-2</v>
      </c>
      <c r="AW181" s="3">
        <v>5.67805533489458E-2</v>
      </c>
      <c r="AX181" s="3">
        <v>5.7216809599321898E-2</v>
      </c>
      <c r="AY181" s="3">
        <v>5.7311453595616402E-2</v>
      </c>
      <c r="AZ181" s="3">
        <v>5.7771497031218602E-2</v>
      </c>
      <c r="BA181" s="3">
        <v>5.8029580025360801E-2</v>
      </c>
      <c r="BB181" s="3">
        <v>5.8476416314060899E-2</v>
      </c>
      <c r="BC181" s="3">
        <v>5.8738502393052901E-2</v>
      </c>
      <c r="BD181" s="3">
        <v>5.9058591653096099E-2</v>
      </c>
      <c r="BE181" s="3">
        <v>5.9205742073079402E-2</v>
      </c>
      <c r="BF181" s="3">
        <v>5.9502211547175998E-2</v>
      </c>
      <c r="BG181" s="3">
        <v>5.9598403888676502E-2</v>
      </c>
      <c r="BH181" s="3">
        <v>5.9811128474780803E-2</v>
      </c>
      <c r="BI181" s="3">
        <v>6.0351986656731298E-2</v>
      </c>
      <c r="BJ181" s="3">
        <v>6.04913089818414E-2</v>
      </c>
      <c r="BK181" s="3">
        <v>6.05021546517353E-2</v>
      </c>
      <c r="BL181" s="3">
        <v>6.0953039595470403E-2</v>
      </c>
      <c r="BM181" s="3">
        <v>6.1164640556644702E-2</v>
      </c>
      <c r="BN181" s="3">
        <v>6.1203373281374103E-2</v>
      </c>
      <c r="BO181" s="3">
        <v>6.1402979028309899E-2</v>
      </c>
      <c r="BP181" s="3">
        <v>6.1550190363061398E-2</v>
      </c>
      <c r="BQ181" s="3">
        <v>6.1520928436587997E-2</v>
      </c>
      <c r="BR181" s="3">
        <v>6.1467384508261599E-2</v>
      </c>
      <c r="BS181" s="3">
        <v>6.1276445611771597E-2</v>
      </c>
      <c r="BT181" s="3">
        <v>6.11324336293987E-2</v>
      </c>
      <c r="BU181" s="3">
        <v>6.06152633882516E-2</v>
      </c>
      <c r="BV181" s="3">
        <v>6.0402261954557397E-2</v>
      </c>
      <c r="BW181" s="3">
        <v>5.9670826358840301E-2</v>
      </c>
      <c r="BX181" s="3">
        <v>5.8592016565937502E-2</v>
      </c>
      <c r="BY181" s="3">
        <v>5.7578844213737303E-2</v>
      </c>
      <c r="BZ181" s="3">
        <v>5.60178847054284E-2</v>
      </c>
      <c r="CA181" s="3">
        <v>5.3984608800759198E-2</v>
      </c>
      <c r="CB181" s="3">
        <v>5.30096918773834E-2</v>
      </c>
      <c r="CC181" s="3">
        <v>5.2690561503010297E-2</v>
      </c>
      <c r="CD181" s="3">
        <v>5.2659313640867997E-2</v>
      </c>
      <c r="CE181" s="3">
        <v>5.2639845686506197E-2</v>
      </c>
      <c r="CF181" s="3">
        <v>5.2564456059668897E-2</v>
      </c>
      <c r="CG181" s="3">
        <v>5.2528104959066402E-2</v>
      </c>
      <c r="CH181" s="3">
        <v>5.2608423136836398E-2</v>
      </c>
      <c r="CI181" s="3">
        <v>5.2508415467289002E-2</v>
      </c>
      <c r="CJ181" s="3">
        <v>5.25361504197734E-2</v>
      </c>
      <c r="CK181" s="3">
        <v>5.2576185911073901E-2</v>
      </c>
      <c r="CL181" s="3">
        <v>5.3081983513979102E-2</v>
      </c>
      <c r="CM181" s="3">
        <v>5.3326829064260999E-2</v>
      </c>
      <c r="CN181" s="3">
        <v>5.3800362888140101E-2</v>
      </c>
      <c r="CO181" s="3">
        <v>5.46218334145833E-2</v>
      </c>
      <c r="CP181" s="3">
        <v>5.5500417092857003E-2</v>
      </c>
      <c r="CQ181" s="3">
        <v>5.6269912276492903E-2</v>
      </c>
      <c r="CR181" s="3">
        <v>5.7189363049745499E-2</v>
      </c>
      <c r="CS181" s="3">
        <v>5.8173532707031898E-2</v>
      </c>
      <c r="CT181" s="3">
        <v>5.9175382720347502E-2</v>
      </c>
      <c r="CU181" s="3">
        <v>6.0068918730067998E-2</v>
      </c>
      <c r="CV181" s="3">
        <v>6.0885950785614401E-2</v>
      </c>
      <c r="CW181" s="3">
        <v>6.13507368195534E-2</v>
      </c>
      <c r="CX181" s="3" t="s">
        <v>281</v>
      </c>
      <c r="CZ181" s="3" t="s">
        <v>323</v>
      </c>
    </row>
    <row r="182" spans="1:104" x14ac:dyDescent="0.2">
      <c r="A182" s="212" t="s">
        <v>332</v>
      </c>
      <c r="B182" s="3" t="s">
        <v>249</v>
      </c>
      <c r="C182" s="3" t="s">
        <v>333</v>
      </c>
      <c r="D182" s="3">
        <v>41305</v>
      </c>
      <c r="F182" s="3">
        <v>6.1771807291973103E-2</v>
      </c>
      <c r="G182" s="3">
        <v>6.2381954881313997E-2</v>
      </c>
      <c r="H182" s="3">
        <v>6.2653450318801998E-2</v>
      </c>
      <c r="I182" s="3">
        <v>6.2880819771624796E-2</v>
      </c>
      <c r="J182" s="3">
        <v>6.2879463338947603E-2</v>
      </c>
      <c r="K182" s="3">
        <v>6.3149555330599599E-2</v>
      </c>
      <c r="L182" s="3">
        <v>6.3278999179753798E-2</v>
      </c>
      <c r="M182" s="3">
        <v>6.3390232096839902E-2</v>
      </c>
      <c r="N182" s="3">
        <v>6.3244748911935003E-2</v>
      </c>
      <c r="O182" s="3">
        <v>6.3216774966544501E-2</v>
      </c>
      <c r="P182" s="3">
        <v>6.2971978858594901E-2</v>
      </c>
      <c r="Q182" s="3">
        <v>6.2991738480118006E-2</v>
      </c>
      <c r="R182" s="3">
        <v>6.2525786348270093E-2</v>
      </c>
      <c r="S182" s="3">
        <v>6.2150446355935897E-2</v>
      </c>
      <c r="T182" s="3">
        <v>6.1937730042600003E-2</v>
      </c>
      <c r="U182" s="3">
        <v>6.1337268871673602E-2</v>
      </c>
      <c r="V182" s="3">
        <v>6.0637837023261497E-2</v>
      </c>
      <c r="W182" s="3">
        <v>5.9836713488273997E-2</v>
      </c>
      <c r="X182" s="3">
        <v>5.9181144575699597E-2</v>
      </c>
      <c r="Y182" s="3">
        <v>5.80527948539118E-2</v>
      </c>
      <c r="Z182" s="3">
        <v>5.6578394498463302E-2</v>
      </c>
      <c r="AA182" s="3">
        <v>5.5009609772954798E-2</v>
      </c>
      <c r="AB182" s="3">
        <v>5.3641405803032498E-2</v>
      </c>
      <c r="AC182" s="3">
        <v>5.2021643822305702E-2</v>
      </c>
      <c r="AD182" s="3">
        <v>5.0067691986083802E-2</v>
      </c>
      <c r="AE182" s="3">
        <v>4.82399852116593E-2</v>
      </c>
      <c r="AF182" s="3">
        <v>4.7143919738646602E-2</v>
      </c>
      <c r="AG182" s="3">
        <v>4.6402524630979901E-2</v>
      </c>
      <c r="AH182" s="3">
        <v>4.5992467317615401E-2</v>
      </c>
      <c r="AI182" s="3">
        <v>4.6281201017972E-2</v>
      </c>
      <c r="AJ182" s="3">
        <v>4.7020177720204899E-2</v>
      </c>
      <c r="AK182" s="3">
        <v>4.77358100517776E-2</v>
      </c>
      <c r="AL182" s="3">
        <v>4.8270657467067199E-2</v>
      </c>
      <c r="AM182" s="3">
        <v>4.8983591521259397E-2</v>
      </c>
      <c r="AN182" s="3">
        <v>4.9706574703497999E-2</v>
      </c>
      <c r="AO182" s="3">
        <v>5.0487555315247602E-2</v>
      </c>
      <c r="AP182" s="3">
        <v>5.1127147757670598E-2</v>
      </c>
      <c r="AQ182" s="3">
        <v>5.1913266849823198E-2</v>
      </c>
      <c r="AR182" s="3">
        <v>5.2513689054798397E-2</v>
      </c>
      <c r="AS182" s="3">
        <v>5.3351075704364398E-2</v>
      </c>
      <c r="AT182" s="3">
        <v>5.3766893490801403E-2</v>
      </c>
      <c r="AU182" s="3">
        <v>5.4439652024271097E-2</v>
      </c>
      <c r="AV182" s="3">
        <v>5.5033249879802203E-2</v>
      </c>
      <c r="AW182" s="3">
        <v>5.5786174645445698E-2</v>
      </c>
      <c r="AX182" s="3">
        <v>5.6344163566664898E-2</v>
      </c>
      <c r="AY182" s="3">
        <v>5.70752836462231E-2</v>
      </c>
      <c r="AZ182" s="3">
        <v>5.7553317370703301E-2</v>
      </c>
      <c r="BA182" s="3">
        <v>5.8255498821324803E-2</v>
      </c>
      <c r="BB182" s="3">
        <v>5.8931091944430899E-2</v>
      </c>
      <c r="BC182" s="3">
        <v>5.9626975024567298E-2</v>
      </c>
      <c r="BD182" s="3">
        <v>6.0011007890111698E-2</v>
      </c>
      <c r="BE182" s="3">
        <v>6.0666419969804999E-2</v>
      </c>
      <c r="BF182" s="3">
        <v>6.0828791946524602E-2</v>
      </c>
      <c r="BG182" s="3">
        <v>6.1573025790455801E-2</v>
      </c>
      <c r="BH182" s="3">
        <v>6.1642032858041297E-2</v>
      </c>
      <c r="BI182" s="3">
        <v>6.21668558388365E-2</v>
      </c>
      <c r="BJ182" s="3">
        <v>6.2575717507549103E-2</v>
      </c>
      <c r="BK182" s="3">
        <v>6.2817346712323599E-2</v>
      </c>
      <c r="BL182" s="3">
        <v>6.3318254112559397E-2</v>
      </c>
      <c r="BM182" s="3">
        <v>6.3464605080736897E-2</v>
      </c>
      <c r="BN182" s="3">
        <v>6.38330253085998E-2</v>
      </c>
      <c r="BO182" s="3">
        <v>6.3968346856344394E-2</v>
      </c>
      <c r="BP182" s="3">
        <v>6.4023485182739995E-2</v>
      </c>
      <c r="BQ182" s="3">
        <v>6.4235127436626793E-2</v>
      </c>
      <c r="BR182" s="3">
        <v>6.4331817879216699E-2</v>
      </c>
      <c r="BS182" s="3">
        <v>6.4322243223724596E-2</v>
      </c>
      <c r="BT182" s="3">
        <v>6.4237227445120296E-2</v>
      </c>
      <c r="BU182" s="3">
        <v>6.4163579855192596E-2</v>
      </c>
      <c r="BV182" s="3">
        <v>6.4115879564736106E-2</v>
      </c>
      <c r="BW182" s="3">
        <v>6.3610301879419795E-2</v>
      </c>
      <c r="BX182" s="3">
        <v>6.2773569006626798E-2</v>
      </c>
      <c r="BY182" s="3">
        <v>6.1805598825474102E-2</v>
      </c>
      <c r="BZ182" s="3">
        <v>6.0177568207464401E-2</v>
      </c>
      <c r="CA182" s="3">
        <v>5.85222482343336E-2</v>
      </c>
      <c r="CB182" s="3">
        <v>5.7467866142591098E-2</v>
      </c>
      <c r="CC182" s="3">
        <v>5.69830283243693E-2</v>
      </c>
      <c r="CD182" s="3">
        <v>5.6937178626402497E-2</v>
      </c>
      <c r="CE182" s="3">
        <v>5.6749467052597598E-2</v>
      </c>
      <c r="CF182" s="3">
        <v>5.6766648449931102E-2</v>
      </c>
      <c r="CG182" s="3">
        <v>5.6697190417488497E-2</v>
      </c>
      <c r="CH182" s="3">
        <v>5.6817415953742401E-2</v>
      </c>
      <c r="CI182" s="3">
        <v>5.6742026742044101E-2</v>
      </c>
      <c r="CJ182" s="3">
        <v>5.6984401098927301E-2</v>
      </c>
      <c r="CK182" s="3">
        <v>5.7163362900803399E-2</v>
      </c>
      <c r="CL182" s="3">
        <v>5.7678993530118502E-2</v>
      </c>
      <c r="CM182" s="3">
        <v>5.8432174239456798E-2</v>
      </c>
      <c r="CN182" s="3">
        <v>5.89978279096409E-2</v>
      </c>
      <c r="CO182" s="3">
        <v>5.9607540519556398E-2</v>
      </c>
      <c r="CP182" s="3">
        <v>6.07718897773818E-2</v>
      </c>
      <c r="CQ182" s="3">
        <v>6.1609289897413197E-2</v>
      </c>
      <c r="CR182" s="3">
        <v>6.2677307956202896E-2</v>
      </c>
      <c r="CS182" s="3">
        <v>6.3823249314460095E-2</v>
      </c>
      <c r="CT182" s="3">
        <v>6.4921833108752006E-2</v>
      </c>
      <c r="CU182" s="3">
        <v>6.5931777449937806E-2</v>
      </c>
      <c r="CV182" s="3">
        <v>6.7013701675354503E-2</v>
      </c>
      <c r="CW182" s="3">
        <v>6.8010837494319201E-2</v>
      </c>
      <c r="CX182" s="3" t="s">
        <v>282</v>
      </c>
      <c r="CZ182" s="3" t="s">
        <v>323</v>
      </c>
    </row>
    <row r="183" spans="1:104" x14ac:dyDescent="0.2">
      <c r="A183" s="212" t="s">
        <v>332</v>
      </c>
      <c r="B183" s="3" t="s">
        <v>334</v>
      </c>
      <c r="C183" s="3" t="s">
        <v>333</v>
      </c>
      <c r="D183" s="3">
        <v>41305</v>
      </c>
      <c r="F183" s="3">
        <v>6.1771807291973103E-2</v>
      </c>
      <c r="G183" s="3">
        <v>6.2381954881313997E-2</v>
      </c>
      <c r="H183" s="3">
        <v>6.2653450318801998E-2</v>
      </c>
      <c r="I183" s="3">
        <v>6.2880819771624796E-2</v>
      </c>
      <c r="J183" s="3">
        <v>6.2879463338947603E-2</v>
      </c>
      <c r="K183" s="3">
        <v>6.3149555330599599E-2</v>
      </c>
      <c r="L183" s="3">
        <v>6.3278999179753798E-2</v>
      </c>
      <c r="M183" s="3">
        <v>6.3390232096839902E-2</v>
      </c>
      <c r="N183" s="3">
        <v>6.3244748911935003E-2</v>
      </c>
      <c r="O183" s="3">
        <v>6.3216774966544501E-2</v>
      </c>
      <c r="P183" s="3">
        <v>6.2971978858594901E-2</v>
      </c>
      <c r="Q183" s="3">
        <v>6.2991738480118006E-2</v>
      </c>
      <c r="R183" s="3">
        <v>6.2525786348270093E-2</v>
      </c>
      <c r="S183" s="3">
        <v>6.2150446355935897E-2</v>
      </c>
      <c r="T183" s="3">
        <v>6.1937730042600003E-2</v>
      </c>
      <c r="U183" s="3">
        <v>6.1337268871673602E-2</v>
      </c>
      <c r="V183" s="3">
        <v>6.0637837023261497E-2</v>
      </c>
      <c r="W183" s="3">
        <v>5.9836713488273997E-2</v>
      </c>
      <c r="X183" s="3">
        <v>5.9181144575699597E-2</v>
      </c>
      <c r="Y183" s="3">
        <v>5.80527948539118E-2</v>
      </c>
      <c r="Z183" s="3">
        <v>5.6578394498463302E-2</v>
      </c>
      <c r="AA183" s="3">
        <v>5.5009609772954798E-2</v>
      </c>
      <c r="AB183" s="3">
        <v>5.3641405803032498E-2</v>
      </c>
      <c r="AC183" s="3">
        <v>5.2021643822305702E-2</v>
      </c>
      <c r="AD183" s="3">
        <v>5.0067691986083802E-2</v>
      </c>
      <c r="AE183" s="3">
        <v>4.82399852116593E-2</v>
      </c>
      <c r="AF183" s="3">
        <v>4.7143919738646602E-2</v>
      </c>
      <c r="AG183" s="3">
        <v>4.6402524630979901E-2</v>
      </c>
      <c r="AH183" s="3">
        <v>4.5992467317615401E-2</v>
      </c>
      <c r="AI183" s="3">
        <v>4.6281201017972E-2</v>
      </c>
      <c r="AJ183" s="3">
        <v>4.7020177720204899E-2</v>
      </c>
      <c r="AK183" s="3">
        <v>4.77358100517776E-2</v>
      </c>
      <c r="AL183" s="3">
        <v>4.8270657467067199E-2</v>
      </c>
      <c r="AM183" s="3">
        <v>4.8983591521259397E-2</v>
      </c>
      <c r="AN183" s="3">
        <v>4.9706574703497999E-2</v>
      </c>
      <c r="AO183" s="3">
        <v>5.0487555315247602E-2</v>
      </c>
      <c r="AP183" s="3">
        <v>5.1127147757670598E-2</v>
      </c>
      <c r="AQ183" s="3">
        <v>5.1913266849823198E-2</v>
      </c>
      <c r="AR183" s="3">
        <v>5.2513689054798397E-2</v>
      </c>
      <c r="AS183" s="3">
        <v>5.3351075704364398E-2</v>
      </c>
      <c r="AT183" s="3">
        <v>5.3766893490801403E-2</v>
      </c>
      <c r="AU183" s="3">
        <v>5.4439652024271097E-2</v>
      </c>
      <c r="AV183" s="3">
        <v>5.5033249879802203E-2</v>
      </c>
      <c r="AW183" s="3">
        <v>5.5786174645445698E-2</v>
      </c>
      <c r="AX183" s="3">
        <v>5.6344163566664898E-2</v>
      </c>
      <c r="AY183" s="3">
        <v>5.70752836462231E-2</v>
      </c>
      <c r="AZ183" s="3">
        <v>5.7553317370703301E-2</v>
      </c>
      <c r="BA183" s="3">
        <v>5.8255498821324803E-2</v>
      </c>
      <c r="BB183" s="3">
        <v>5.8931091944430899E-2</v>
      </c>
      <c r="BC183" s="3">
        <v>5.9626975024567298E-2</v>
      </c>
      <c r="BD183" s="3">
        <v>6.0011007890111698E-2</v>
      </c>
      <c r="BE183" s="3">
        <v>6.0666419969804999E-2</v>
      </c>
      <c r="BF183" s="3">
        <v>6.0828791946524602E-2</v>
      </c>
      <c r="BG183" s="3">
        <v>6.1573025790455801E-2</v>
      </c>
      <c r="BH183" s="3">
        <v>6.1642032858041297E-2</v>
      </c>
      <c r="BI183" s="3">
        <v>6.21668558388365E-2</v>
      </c>
      <c r="BJ183" s="3">
        <v>6.2575717507549103E-2</v>
      </c>
      <c r="BK183" s="3">
        <v>6.2817346712323599E-2</v>
      </c>
      <c r="BL183" s="3">
        <v>6.3318254112559397E-2</v>
      </c>
      <c r="BM183" s="3">
        <v>6.3464605080736897E-2</v>
      </c>
      <c r="BN183" s="3">
        <v>6.38330253085998E-2</v>
      </c>
      <c r="BO183" s="3">
        <v>6.3968346856344394E-2</v>
      </c>
      <c r="BP183" s="3">
        <v>6.4023485182739995E-2</v>
      </c>
      <c r="BQ183" s="3">
        <v>6.4235127436626793E-2</v>
      </c>
      <c r="BR183" s="3">
        <v>6.4331817879216699E-2</v>
      </c>
      <c r="BS183" s="3">
        <v>6.4322243223724596E-2</v>
      </c>
      <c r="BT183" s="3">
        <v>6.4237227445120296E-2</v>
      </c>
      <c r="BU183" s="3">
        <v>6.4163579855192596E-2</v>
      </c>
      <c r="BV183" s="3">
        <v>6.4115879564736106E-2</v>
      </c>
      <c r="BW183" s="3">
        <v>6.3610301879419795E-2</v>
      </c>
      <c r="BX183" s="3">
        <v>6.2773569006626798E-2</v>
      </c>
      <c r="BY183" s="3">
        <v>6.1805598825474102E-2</v>
      </c>
      <c r="BZ183" s="3">
        <v>6.0177568207464401E-2</v>
      </c>
      <c r="CA183" s="3">
        <v>5.85222482343336E-2</v>
      </c>
      <c r="CB183" s="3">
        <v>5.7467866142591098E-2</v>
      </c>
      <c r="CC183" s="3">
        <v>5.69830283243693E-2</v>
      </c>
      <c r="CD183" s="3">
        <v>5.6937178626402497E-2</v>
      </c>
      <c r="CE183" s="3">
        <v>5.6749467052597598E-2</v>
      </c>
      <c r="CF183" s="3">
        <v>5.6766648449931102E-2</v>
      </c>
      <c r="CG183" s="3">
        <v>5.6697190417488497E-2</v>
      </c>
      <c r="CH183" s="3">
        <v>5.6817415953742401E-2</v>
      </c>
      <c r="CI183" s="3">
        <v>5.6742026742044101E-2</v>
      </c>
      <c r="CJ183" s="3">
        <v>5.6984401098927301E-2</v>
      </c>
      <c r="CK183" s="3">
        <v>5.7163362900803399E-2</v>
      </c>
      <c r="CL183" s="3">
        <v>5.7678993530118502E-2</v>
      </c>
      <c r="CM183" s="3">
        <v>5.8432174239456798E-2</v>
      </c>
      <c r="CN183" s="3">
        <v>5.89978279096409E-2</v>
      </c>
      <c r="CO183" s="3">
        <v>5.9607540519556398E-2</v>
      </c>
      <c r="CP183" s="3">
        <v>6.07718897773818E-2</v>
      </c>
      <c r="CQ183" s="3">
        <v>6.1609289897413197E-2</v>
      </c>
      <c r="CR183" s="3">
        <v>6.2677307956202896E-2</v>
      </c>
      <c r="CS183" s="3">
        <v>6.3823249314460095E-2</v>
      </c>
      <c r="CT183" s="3">
        <v>6.4921833108752006E-2</v>
      </c>
      <c r="CU183" s="3">
        <v>6.5931777449937806E-2</v>
      </c>
      <c r="CV183" s="3">
        <v>6.7013701675354503E-2</v>
      </c>
      <c r="CW183" s="3">
        <v>6.8010837494319201E-2</v>
      </c>
      <c r="CX183" s="3" t="s">
        <v>282</v>
      </c>
      <c r="CZ183" s="3" t="s">
        <v>323</v>
      </c>
    </row>
    <row r="184" spans="1:104" x14ac:dyDescent="0.2">
      <c r="A184" s="212" t="s">
        <v>332</v>
      </c>
      <c r="B184" s="3" t="s">
        <v>249</v>
      </c>
      <c r="C184" s="3" t="s">
        <v>333</v>
      </c>
      <c r="D184" s="3">
        <v>41306</v>
      </c>
      <c r="F184" s="3">
        <v>6.8604190010462501E-2</v>
      </c>
      <c r="G184" s="3">
        <v>6.8920894667229005E-2</v>
      </c>
      <c r="H184" s="3">
        <v>6.9324208259932005E-2</v>
      </c>
      <c r="I184" s="3">
        <v>6.9441464570789702E-2</v>
      </c>
      <c r="J184" s="3">
        <v>6.9724721510684706E-2</v>
      </c>
      <c r="K184" s="3">
        <v>7.0140585305095704E-2</v>
      </c>
      <c r="L184" s="3">
        <v>7.0000735935133798E-2</v>
      </c>
      <c r="M184" s="3">
        <v>6.9784389324268906E-2</v>
      </c>
      <c r="N184" s="3">
        <v>6.9715170549231903E-2</v>
      </c>
      <c r="O184" s="3">
        <v>6.9742534562535194E-2</v>
      </c>
      <c r="P184" s="3">
        <v>6.9489076937995303E-2</v>
      </c>
      <c r="Q184" s="3">
        <v>6.9156672682436998E-2</v>
      </c>
      <c r="R184" s="3">
        <v>6.90844255315919E-2</v>
      </c>
      <c r="S184" s="3">
        <v>6.8388388072702005E-2</v>
      </c>
      <c r="T184" s="3">
        <v>6.8178784677563303E-2</v>
      </c>
      <c r="U184" s="3">
        <v>6.7639607595325807E-2</v>
      </c>
      <c r="V184" s="3">
        <v>6.6725582248089402E-2</v>
      </c>
      <c r="W184" s="3">
        <v>6.6026762812379999E-2</v>
      </c>
      <c r="X184" s="3">
        <v>6.4879565016710605E-2</v>
      </c>
      <c r="Y184" s="3">
        <v>6.3774842542662996E-2</v>
      </c>
      <c r="Z184" s="3">
        <v>6.1766128375506497E-2</v>
      </c>
      <c r="AA184" s="3">
        <v>6.0309411366781203E-2</v>
      </c>
      <c r="AB184" s="3">
        <v>5.8676709597408103E-2</v>
      </c>
      <c r="AC184" s="3">
        <v>5.7154209311247199E-2</v>
      </c>
      <c r="AD184" s="3">
        <v>5.4388802984779598E-2</v>
      </c>
      <c r="AE184" s="3">
        <v>5.2603605380000702E-2</v>
      </c>
      <c r="AF184" s="3">
        <v>5.1256770507987499E-2</v>
      </c>
      <c r="AG184" s="3">
        <v>4.9973625912440499E-2</v>
      </c>
      <c r="AH184" s="3">
        <v>4.9464954137704097E-2</v>
      </c>
      <c r="AI184" s="3">
        <v>4.9722067385620801E-2</v>
      </c>
      <c r="AJ184" s="3">
        <v>5.04036508513322E-2</v>
      </c>
      <c r="AK184" s="3">
        <v>5.0982503187619703E-2</v>
      </c>
      <c r="AL184" s="3">
        <v>5.1283735374565403E-2</v>
      </c>
      <c r="AM184" s="3">
        <v>5.1708114696078701E-2</v>
      </c>
      <c r="AN184" s="3">
        <v>5.2334814657765703E-2</v>
      </c>
      <c r="AO184" s="3">
        <v>5.2921888057347398E-2</v>
      </c>
      <c r="AP184" s="3">
        <v>5.3226873444831603E-2</v>
      </c>
      <c r="AQ184" s="3">
        <v>5.3865480826402398E-2</v>
      </c>
      <c r="AR184" s="3">
        <v>5.42164449967188E-2</v>
      </c>
      <c r="AS184" s="3">
        <v>5.4856598192091398E-2</v>
      </c>
      <c r="AT184" s="3">
        <v>5.5162491769226003E-2</v>
      </c>
      <c r="AU184" s="3">
        <v>5.5659313309772598E-2</v>
      </c>
      <c r="AV184" s="3">
        <v>5.6333215010528702E-2</v>
      </c>
      <c r="AW184" s="3">
        <v>5.6907759603590097E-2</v>
      </c>
      <c r="AX184" s="3">
        <v>5.7355450125490301E-2</v>
      </c>
      <c r="AY184" s="3">
        <v>5.8020174252179701E-2</v>
      </c>
      <c r="AZ184" s="3">
        <v>5.8621641377697799E-2</v>
      </c>
      <c r="BA184" s="3">
        <v>5.9194600464816297E-2</v>
      </c>
      <c r="BB184" s="3">
        <v>5.9767277890338998E-2</v>
      </c>
      <c r="BC184" s="3">
        <v>6.0291765699818298E-2</v>
      </c>
      <c r="BD184" s="3">
        <v>6.0687196734540101E-2</v>
      </c>
      <c r="BE184" s="3">
        <v>6.0977071419186901E-2</v>
      </c>
      <c r="BF184" s="3">
        <v>6.1292365243258297E-2</v>
      </c>
      <c r="BG184" s="3">
        <v>6.1606159951901301E-2</v>
      </c>
      <c r="BH184" s="3">
        <v>6.17677042532171E-2</v>
      </c>
      <c r="BI184" s="3">
        <v>6.2118820509448898E-2</v>
      </c>
      <c r="BJ184" s="3">
        <v>6.2461071176683002E-2</v>
      </c>
      <c r="BK184" s="3">
        <v>6.2729050425592695E-2</v>
      </c>
      <c r="BL184" s="3">
        <v>6.3033309406771001E-2</v>
      </c>
      <c r="BM184" s="3">
        <v>6.3560655652906001E-2</v>
      </c>
      <c r="BN184" s="3">
        <v>6.3794446433865795E-2</v>
      </c>
      <c r="BO184" s="3">
        <v>6.39988203004037E-2</v>
      </c>
      <c r="BP184" s="3">
        <v>6.41958363810501E-2</v>
      </c>
      <c r="BQ184" s="3">
        <v>6.4337405368157199E-2</v>
      </c>
      <c r="BR184" s="3">
        <v>6.4713563700830798E-2</v>
      </c>
      <c r="BS184" s="3">
        <v>6.4570147367761496E-2</v>
      </c>
      <c r="BT184" s="3">
        <v>6.4675868806299303E-2</v>
      </c>
      <c r="BU184" s="3">
        <v>6.4641676001751303E-2</v>
      </c>
      <c r="BV184" s="3">
        <v>6.4848272978639293E-2</v>
      </c>
      <c r="BW184" s="3">
        <v>6.4699407566601003E-2</v>
      </c>
      <c r="BX184" s="3">
        <v>6.3987084704705197E-2</v>
      </c>
      <c r="BY184" s="3">
        <v>6.3087870962073606E-2</v>
      </c>
      <c r="BZ184" s="3">
        <v>6.1963500062740297E-2</v>
      </c>
      <c r="CA184" s="3">
        <v>6.01653694073793E-2</v>
      </c>
      <c r="CB184" s="3">
        <v>5.9408621523649098E-2</v>
      </c>
      <c r="CC184" s="3">
        <v>5.9334390452679603E-2</v>
      </c>
      <c r="CD184" s="3">
        <v>5.9391231754642199E-2</v>
      </c>
      <c r="CE184" s="3">
        <v>5.9513092741094099E-2</v>
      </c>
      <c r="CF184" s="3">
        <v>5.9525503007383802E-2</v>
      </c>
      <c r="CG184" s="3">
        <v>5.97042204733031E-2</v>
      </c>
      <c r="CH184" s="3">
        <v>5.9759520355019802E-2</v>
      </c>
      <c r="CI184" s="3">
        <v>5.9877440753070998E-2</v>
      </c>
      <c r="CJ184" s="3">
        <v>6.0176106502846501E-2</v>
      </c>
      <c r="CK184" s="3">
        <v>6.04869341418659E-2</v>
      </c>
      <c r="CL184" s="3">
        <v>6.0823087487066801E-2</v>
      </c>
      <c r="CM184" s="3">
        <v>6.09354980440142E-2</v>
      </c>
      <c r="CN184" s="3">
        <v>6.1604696795791399E-2</v>
      </c>
      <c r="CO184" s="3">
        <v>6.1926661117493599E-2</v>
      </c>
      <c r="CP184" s="3">
        <v>6.2900066906710198E-2</v>
      </c>
      <c r="CQ184" s="3">
        <v>6.3688763454390507E-2</v>
      </c>
      <c r="CR184" s="3">
        <v>6.4579682823378295E-2</v>
      </c>
      <c r="CS184" s="3">
        <v>6.5437848056124806E-2</v>
      </c>
      <c r="CT184" s="3">
        <v>6.6415486227600601E-2</v>
      </c>
      <c r="CU184" s="3">
        <v>6.7444952988916604E-2</v>
      </c>
      <c r="CV184" s="3">
        <v>6.8364421911272899E-2</v>
      </c>
      <c r="CW184" s="3">
        <v>6.9462507941092794E-2</v>
      </c>
      <c r="CX184" s="3" t="s">
        <v>283</v>
      </c>
      <c r="CZ184" s="3" t="s">
        <v>323</v>
      </c>
    </row>
    <row r="185" spans="1:104" x14ac:dyDescent="0.2">
      <c r="A185" s="212" t="s">
        <v>332</v>
      </c>
      <c r="B185" s="3" t="s">
        <v>334</v>
      </c>
      <c r="C185" s="3" t="s">
        <v>333</v>
      </c>
      <c r="D185" s="3">
        <v>41306</v>
      </c>
      <c r="F185" s="3">
        <v>6.8604190010462501E-2</v>
      </c>
      <c r="G185" s="3">
        <v>6.8920894667229005E-2</v>
      </c>
      <c r="H185" s="3">
        <v>6.9324208259932005E-2</v>
      </c>
      <c r="I185" s="3">
        <v>6.9441464570789702E-2</v>
      </c>
      <c r="J185" s="3">
        <v>6.9724721510684706E-2</v>
      </c>
      <c r="K185" s="3">
        <v>7.0140585305095704E-2</v>
      </c>
      <c r="L185" s="3">
        <v>7.0000735935133798E-2</v>
      </c>
      <c r="M185" s="3">
        <v>6.9784389324268906E-2</v>
      </c>
      <c r="N185" s="3">
        <v>6.9715170549231903E-2</v>
      </c>
      <c r="O185" s="3">
        <v>6.9742534562535194E-2</v>
      </c>
      <c r="P185" s="3">
        <v>6.9489076937995303E-2</v>
      </c>
      <c r="Q185" s="3">
        <v>6.9156672682436998E-2</v>
      </c>
      <c r="R185" s="3">
        <v>6.90844255315919E-2</v>
      </c>
      <c r="S185" s="3">
        <v>6.8388388072702005E-2</v>
      </c>
      <c r="T185" s="3">
        <v>6.8178784677563303E-2</v>
      </c>
      <c r="U185" s="3">
        <v>6.7639607595325807E-2</v>
      </c>
      <c r="V185" s="3">
        <v>6.6725582248089402E-2</v>
      </c>
      <c r="W185" s="3">
        <v>6.6026762812379999E-2</v>
      </c>
      <c r="X185" s="3">
        <v>6.4879565016710605E-2</v>
      </c>
      <c r="Y185" s="3">
        <v>6.3774842542662996E-2</v>
      </c>
      <c r="Z185" s="3">
        <v>6.1766128375506497E-2</v>
      </c>
      <c r="AA185" s="3">
        <v>6.0309411366781203E-2</v>
      </c>
      <c r="AB185" s="3">
        <v>5.8676709597408103E-2</v>
      </c>
      <c r="AC185" s="3">
        <v>5.7154209311247199E-2</v>
      </c>
      <c r="AD185" s="3">
        <v>5.4388802984779598E-2</v>
      </c>
      <c r="AE185" s="3">
        <v>5.2603605380000702E-2</v>
      </c>
      <c r="AF185" s="3">
        <v>5.1256770507987499E-2</v>
      </c>
      <c r="AG185" s="3">
        <v>4.9973625912440499E-2</v>
      </c>
      <c r="AH185" s="3">
        <v>4.9464954137704097E-2</v>
      </c>
      <c r="AI185" s="3">
        <v>4.9722067385620801E-2</v>
      </c>
      <c r="AJ185" s="3">
        <v>5.04036508513322E-2</v>
      </c>
      <c r="AK185" s="3">
        <v>5.0982503187619703E-2</v>
      </c>
      <c r="AL185" s="3">
        <v>5.1283735374565403E-2</v>
      </c>
      <c r="AM185" s="3">
        <v>5.1708114696078701E-2</v>
      </c>
      <c r="AN185" s="3">
        <v>5.2334814657765703E-2</v>
      </c>
      <c r="AO185" s="3">
        <v>5.2921888057347398E-2</v>
      </c>
      <c r="AP185" s="3">
        <v>5.3226873444831603E-2</v>
      </c>
      <c r="AQ185" s="3">
        <v>5.3865480826402398E-2</v>
      </c>
      <c r="AR185" s="3">
        <v>5.42164449967188E-2</v>
      </c>
      <c r="AS185" s="3">
        <v>5.4856598192091398E-2</v>
      </c>
      <c r="AT185" s="3">
        <v>5.5162491769226003E-2</v>
      </c>
      <c r="AU185" s="3">
        <v>5.5659313309772598E-2</v>
      </c>
      <c r="AV185" s="3">
        <v>5.6333215010528702E-2</v>
      </c>
      <c r="AW185" s="3">
        <v>5.6907759603590097E-2</v>
      </c>
      <c r="AX185" s="3">
        <v>5.7355450125490301E-2</v>
      </c>
      <c r="AY185" s="3">
        <v>5.8020174252179701E-2</v>
      </c>
      <c r="AZ185" s="3">
        <v>5.8621641377697799E-2</v>
      </c>
      <c r="BA185" s="3">
        <v>5.9194600464816297E-2</v>
      </c>
      <c r="BB185" s="3">
        <v>5.9767277890338998E-2</v>
      </c>
      <c r="BC185" s="3">
        <v>6.0291765699818298E-2</v>
      </c>
      <c r="BD185" s="3">
        <v>6.0687196734540101E-2</v>
      </c>
      <c r="BE185" s="3">
        <v>6.0977071419186901E-2</v>
      </c>
      <c r="BF185" s="3">
        <v>6.1292365243258297E-2</v>
      </c>
      <c r="BG185" s="3">
        <v>6.1606159951901301E-2</v>
      </c>
      <c r="BH185" s="3">
        <v>6.17677042532171E-2</v>
      </c>
      <c r="BI185" s="3">
        <v>6.2118820509448898E-2</v>
      </c>
      <c r="BJ185" s="3">
        <v>6.2461071176683002E-2</v>
      </c>
      <c r="BK185" s="3">
        <v>6.2729050425592695E-2</v>
      </c>
      <c r="BL185" s="3">
        <v>6.3033309406771001E-2</v>
      </c>
      <c r="BM185" s="3">
        <v>6.3560655652906001E-2</v>
      </c>
      <c r="BN185" s="3">
        <v>6.3794446433865795E-2</v>
      </c>
      <c r="BO185" s="3">
        <v>6.39988203004037E-2</v>
      </c>
      <c r="BP185" s="3">
        <v>6.41958363810501E-2</v>
      </c>
      <c r="BQ185" s="3">
        <v>6.4337405368157199E-2</v>
      </c>
      <c r="BR185" s="3">
        <v>6.4713563700830798E-2</v>
      </c>
      <c r="BS185" s="3">
        <v>6.4570147367761496E-2</v>
      </c>
      <c r="BT185" s="3">
        <v>6.4675868806299303E-2</v>
      </c>
      <c r="BU185" s="3">
        <v>6.4641676001751303E-2</v>
      </c>
      <c r="BV185" s="3">
        <v>6.4848272978639293E-2</v>
      </c>
      <c r="BW185" s="3">
        <v>6.4699407566601003E-2</v>
      </c>
      <c r="BX185" s="3">
        <v>6.3987084704705197E-2</v>
      </c>
      <c r="BY185" s="3">
        <v>6.3087870962073606E-2</v>
      </c>
      <c r="BZ185" s="3">
        <v>6.1963500062740297E-2</v>
      </c>
      <c r="CA185" s="3">
        <v>6.01653694073793E-2</v>
      </c>
      <c r="CB185" s="3">
        <v>5.9408621523649098E-2</v>
      </c>
      <c r="CC185" s="3">
        <v>5.9334390452679603E-2</v>
      </c>
      <c r="CD185" s="3">
        <v>5.9391231754642199E-2</v>
      </c>
      <c r="CE185" s="3">
        <v>5.9513092741094099E-2</v>
      </c>
      <c r="CF185" s="3">
        <v>5.9525503007383802E-2</v>
      </c>
      <c r="CG185" s="3">
        <v>5.97042204733031E-2</v>
      </c>
      <c r="CH185" s="3">
        <v>5.9759520355019802E-2</v>
      </c>
      <c r="CI185" s="3">
        <v>5.9877440753070998E-2</v>
      </c>
      <c r="CJ185" s="3">
        <v>6.0176106502846501E-2</v>
      </c>
      <c r="CK185" s="3">
        <v>6.04869341418659E-2</v>
      </c>
      <c r="CL185" s="3">
        <v>6.0823087487066801E-2</v>
      </c>
      <c r="CM185" s="3">
        <v>6.09354980440142E-2</v>
      </c>
      <c r="CN185" s="3">
        <v>6.1604696795791399E-2</v>
      </c>
      <c r="CO185" s="3">
        <v>6.1926661117493599E-2</v>
      </c>
      <c r="CP185" s="3">
        <v>6.2900066906710198E-2</v>
      </c>
      <c r="CQ185" s="3">
        <v>6.3688763454390507E-2</v>
      </c>
      <c r="CR185" s="3">
        <v>6.4579682823378295E-2</v>
      </c>
      <c r="CS185" s="3">
        <v>6.5437848056124806E-2</v>
      </c>
      <c r="CT185" s="3">
        <v>6.6415486227600601E-2</v>
      </c>
      <c r="CU185" s="3">
        <v>6.7444952988916604E-2</v>
      </c>
      <c r="CV185" s="3">
        <v>6.8364421911272899E-2</v>
      </c>
      <c r="CW185" s="3">
        <v>6.9462507941092794E-2</v>
      </c>
      <c r="CX185" s="3" t="s">
        <v>283</v>
      </c>
      <c r="CZ185" s="3" t="s">
        <v>323</v>
      </c>
    </row>
    <row r="186" spans="1:104" x14ac:dyDescent="0.2">
      <c r="A186" s="212" t="s">
        <v>332</v>
      </c>
      <c r="B186" s="3" t="s">
        <v>249</v>
      </c>
      <c r="C186" s="3" t="s">
        <v>333</v>
      </c>
      <c r="D186" s="3">
        <v>41307</v>
      </c>
      <c r="F186" s="3">
        <v>7.0688271210826201E-2</v>
      </c>
      <c r="G186" s="3">
        <v>7.1539852948086305E-2</v>
      </c>
      <c r="H186" s="3">
        <v>7.2073028761253793E-2</v>
      </c>
      <c r="I186" s="3">
        <v>7.2506150159318605E-2</v>
      </c>
      <c r="J186" s="3">
        <v>7.3164735211973198E-2</v>
      </c>
      <c r="K186" s="3">
        <v>7.3783334091606201E-2</v>
      </c>
      <c r="L186" s="3">
        <v>7.4117695027064806E-2</v>
      </c>
      <c r="M186" s="3">
        <v>7.4602403893718403E-2</v>
      </c>
      <c r="N186" s="3">
        <v>7.4720163474978493E-2</v>
      </c>
      <c r="O186" s="3">
        <v>7.5403273249860403E-2</v>
      </c>
      <c r="P186" s="3">
        <v>7.5456839741275497E-2</v>
      </c>
      <c r="Q186" s="3">
        <v>7.5413200994311994E-2</v>
      </c>
      <c r="R186" s="3">
        <v>7.5510088648242393E-2</v>
      </c>
      <c r="S186" s="3">
        <v>7.5423786828476794E-2</v>
      </c>
      <c r="T186" s="3">
        <v>7.5396341472948797E-2</v>
      </c>
      <c r="U186" s="3">
        <v>7.5366564097408897E-2</v>
      </c>
      <c r="V186" s="3">
        <v>7.5246119690086197E-2</v>
      </c>
      <c r="W186" s="3">
        <v>7.4718273154474699E-2</v>
      </c>
      <c r="X186" s="3">
        <v>7.4270244616446907E-2</v>
      </c>
      <c r="Y186" s="3">
        <v>7.3586829503491796E-2</v>
      </c>
      <c r="Z186" s="3">
        <v>7.2476974468978994E-2</v>
      </c>
      <c r="AA186" s="3">
        <v>7.1420199623399599E-2</v>
      </c>
      <c r="AB186" s="3">
        <v>7.0857115921685004E-2</v>
      </c>
      <c r="AC186" s="3">
        <v>7.0000483544103598E-2</v>
      </c>
      <c r="AD186" s="3">
        <v>6.8824842624363905E-2</v>
      </c>
      <c r="AE186" s="3">
        <v>6.7546318708521305E-2</v>
      </c>
      <c r="AF186" s="3">
        <v>6.68020609126216E-2</v>
      </c>
      <c r="AG186" s="3">
        <v>6.6047090267822794E-2</v>
      </c>
      <c r="AH186" s="3">
        <v>6.5159837607187202E-2</v>
      </c>
      <c r="AI186" s="3">
        <v>6.4584880228685401E-2</v>
      </c>
      <c r="AJ186" s="3">
        <v>6.4481807760073104E-2</v>
      </c>
      <c r="AK186" s="3">
        <v>6.3806172614239307E-2</v>
      </c>
      <c r="AL186" s="3">
        <v>6.3093553024780896E-2</v>
      </c>
      <c r="AM186" s="3">
        <v>6.3032823019564199E-2</v>
      </c>
      <c r="AN186" s="3">
        <v>6.2846519036038301E-2</v>
      </c>
      <c r="AO186" s="3">
        <v>6.2887728831674997E-2</v>
      </c>
      <c r="AP186" s="3">
        <v>6.2855834197473398E-2</v>
      </c>
      <c r="AQ186" s="3">
        <v>6.3138841453607E-2</v>
      </c>
      <c r="AR186" s="3">
        <v>6.3198755167016493E-2</v>
      </c>
      <c r="AS186" s="3">
        <v>6.3323251089114102E-2</v>
      </c>
      <c r="AT186" s="3">
        <v>6.3490836572591899E-2</v>
      </c>
      <c r="AU186" s="3">
        <v>6.3791727257478795E-2</v>
      </c>
      <c r="AV186" s="3">
        <v>6.4051298109316299E-2</v>
      </c>
      <c r="AW186" s="3">
        <v>6.4267000061811297E-2</v>
      </c>
      <c r="AX186" s="3">
        <v>6.4891991470496804E-2</v>
      </c>
      <c r="AY186" s="3">
        <v>6.5100794190933106E-2</v>
      </c>
      <c r="AZ186" s="3">
        <v>6.5082646877240496E-2</v>
      </c>
      <c r="BA186" s="3">
        <v>6.5425740833100501E-2</v>
      </c>
      <c r="BB186" s="3">
        <v>6.5931077674553196E-2</v>
      </c>
      <c r="BC186" s="3">
        <v>6.6167894249773901E-2</v>
      </c>
      <c r="BD186" s="3">
        <v>6.6646191595065504E-2</v>
      </c>
      <c r="BE186" s="3">
        <v>6.6809891176668204E-2</v>
      </c>
      <c r="BF186" s="3">
        <v>6.7106329880554497E-2</v>
      </c>
      <c r="BG186" s="3">
        <v>6.7510491131040795E-2</v>
      </c>
      <c r="BH186" s="3">
        <v>6.7684957848126406E-2</v>
      </c>
      <c r="BI186" s="3">
        <v>6.8058565775001301E-2</v>
      </c>
      <c r="BJ186" s="3">
        <v>6.8020362154189107E-2</v>
      </c>
      <c r="BK186" s="3">
        <v>6.8314610757878105E-2</v>
      </c>
      <c r="BL186" s="3">
        <v>6.8237283046718097E-2</v>
      </c>
      <c r="BM186" s="3">
        <v>6.8523637423768297E-2</v>
      </c>
      <c r="BN186" s="3">
        <v>6.8474867348821106E-2</v>
      </c>
      <c r="BO186" s="3">
        <v>6.84537991042765E-2</v>
      </c>
      <c r="BP186" s="3">
        <v>6.8378848334927203E-2</v>
      </c>
      <c r="BQ186" s="3">
        <v>6.8735324720516106E-2</v>
      </c>
      <c r="BR186" s="3">
        <v>6.8375075981403299E-2</v>
      </c>
      <c r="BS186" s="3">
        <v>6.8345118213299E-2</v>
      </c>
      <c r="BT186" s="3">
        <v>6.8229864357881406E-2</v>
      </c>
      <c r="BU186" s="3">
        <v>6.8341962506616796E-2</v>
      </c>
      <c r="BV186" s="3">
        <v>6.8087506738696402E-2</v>
      </c>
      <c r="BW186" s="3">
        <v>6.80107316799584E-2</v>
      </c>
      <c r="BX186" s="3">
        <v>6.7530381032310294E-2</v>
      </c>
      <c r="BY186" s="3">
        <v>6.6985789741851501E-2</v>
      </c>
      <c r="BZ186" s="3">
        <v>6.5610694205882197E-2</v>
      </c>
      <c r="CA186" s="3">
        <v>6.3897865066822102E-2</v>
      </c>
      <c r="CB186" s="3">
        <v>6.2808560490119403E-2</v>
      </c>
      <c r="CC186" s="3">
        <v>6.2717968176241104E-2</v>
      </c>
      <c r="CD186" s="3">
        <v>6.2758409267135898E-2</v>
      </c>
      <c r="CE186" s="3">
        <v>6.2988201486401205E-2</v>
      </c>
      <c r="CF186" s="3">
        <v>6.3238778611930002E-2</v>
      </c>
      <c r="CG186" s="3">
        <v>6.3529130655530897E-2</v>
      </c>
      <c r="CH186" s="3">
        <v>6.37496369669244E-2</v>
      </c>
      <c r="CI186" s="3">
        <v>6.4109255244762006E-2</v>
      </c>
      <c r="CJ186" s="3">
        <v>6.42995851936774E-2</v>
      </c>
      <c r="CK186" s="3">
        <v>6.4862833469361697E-2</v>
      </c>
      <c r="CL186" s="3">
        <v>6.5193766144261894E-2</v>
      </c>
      <c r="CM186" s="3">
        <v>6.5740018166581801E-2</v>
      </c>
      <c r="CN186" s="3">
        <v>6.6322868010066899E-2</v>
      </c>
      <c r="CO186" s="3">
        <v>6.6873597488223496E-2</v>
      </c>
      <c r="CP186" s="3">
        <v>6.7830875266568294E-2</v>
      </c>
      <c r="CQ186" s="3">
        <v>6.86672321438168E-2</v>
      </c>
      <c r="CR186" s="3">
        <v>6.9362387673274101E-2</v>
      </c>
      <c r="CS186" s="3">
        <v>7.0361834946318105E-2</v>
      </c>
      <c r="CT186" s="3">
        <v>7.1597761130670803E-2</v>
      </c>
      <c r="CU186" s="3">
        <v>7.2562392713259399E-2</v>
      </c>
      <c r="CV186" s="3">
        <v>7.3348632321296806E-2</v>
      </c>
      <c r="CW186" s="3">
        <v>7.4431470360149604E-2</v>
      </c>
      <c r="CX186" s="3" t="s">
        <v>284</v>
      </c>
      <c r="CZ186" s="3" t="s">
        <v>323</v>
      </c>
    </row>
    <row r="187" spans="1:104" x14ac:dyDescent="0.2">
      <c r="A187" s="212" t="s">
        <v>332</v>
      </c>
      <c r="B187" s="3" t="s">
        <v>334</v>
      </c>
      <c r="C187" s="3" t="s">
        <v>333</v>
      </c>
      <c r="D187" s="3">
        <v>41307</v>
      </c>
      <c r="F187" s="3">
        <v>7.0688271210826201E-2</v>
      </c>
      <c r="G187" s="3">
        <v>7.1539852948086305E-2</v>
      </c>
      <c r="H187" s="3">
        <v>7.2073028761253793E-2</v>
      </c>
      <c r="I187" s="3">
        <v>7.2506150159318605E-2</v>
      </c>
      <c r="J187" s="3">
        <v>7.3164735211973198E-2</v>
      </c>
      <c r="K187" s="3">
        <v>7.3783334091606201E-2</v>
      </c>
      <c r="L187" s="3">
        <v>7.4117695027064806E-2</v>
      </c>
      <c r="M187" s="3">
        <v>7.4602403893718403E-2</v>
      </c>
      <c r="N187" s="3">
        <v>7.4720163474978493E-2</v>
      </c>
      <c r="O187" s="3">
        <v>7.5403273249860403E-2</v>
      </c>
      <c r="P187" s="3">
        <v>7.5456839741275497E-2</v>
      </c>
      <c r="Q187" s="3">
        <v>7.5413200994311994E-2</v>
      </c>
      <c r="R187" s="3">
        <v>7.5510088648242393E-2</v>
      </c>
      <c r="S187" s="3">
        <v>7.5423786828476794E-2</v>
      </c>
      <c r="T187" s="3">
        <v>7.5396341472948797E-2</v>
      </c>
      <c r="U187" s="3">
        <v>7.5366564097408897E-2</v>
      </c>
      <c r="V187" s="3">
        <v>7.5246119690086197E-2</v>
      </c>
      <c r="W187" s="3">
        <v>7.4718273154474699E-2</v>
      </c>
      <c r="X187" s="3">
        <v>7.4270244616446907E-2</v>
      </c>
      <c r="Y187" s="3">
        <v>7.3586829503491796E-2</v>
      </c>
      <c r="Z187" s="3">
        <v>7.2476974468978994E-2</v>
      </c>
      <c r="AA187" s="3">
        <v>7.1420199623399599E-2</v>
      </c>
      <c r="AB187" s="3">
        <v>7.0857115921685004E-2</v>
      </c>
      <c r="AC187" s="3">
        <v>7.0000483544103598E-2</v>
      </c>
      <c r="AD187" s="3">
        <v>6.8824842624363905E-2</v>
      </c>
      <c r="AE187" s="3">
        <v>6.7546318708521305E-2</v>
      </c>
      <c r="AF187" s="3">
        <v>6.68020609126216E-2</v>
      </c>
      <c r="AG187" s="3">
        <v>6.6047090267822794E-2</v>
      </c>
      <c r="AH187" s="3">
        <v>6.5159837607187202E-2</v>
      </c>
      <c r="AI187" s="3">
        <v>6.4584880228685401E-2</v>
      </c>
      <c r="AJ187" s="3">
        <v>6.4481807760073104E-2</v>
      </c>
      <c r="AK187" s="3">
        <v>6.3806172614239307E-2</v>
      </c>
      <c r="AL187" s="3">
        <v>6.3093553024780896E-2</v>
      </c>
      <c r="AM187" s="3">
        <v>6.3032823019564199E-2</v>
      </c>
      <c r="AN187" s="3">
        <v>6.2846519036038301E-2</v>
      </c>
      <c r="AO187" s="3">
        <v>6.2887728831674997E-2</v>
      </c>
      <c r="AP187" s="3">
        <v>6.2855834197473398E-2</v>
      </c>
      <c r="AQ187" s="3">
        <v>6.3138841453607E-2</v>
      </c>
      <c r="AR187" s="3">
        <v>6.3198755167016493E-2</v>
      </c>
      <c r="AS187" s="3">
        <v>6.3323251089114102E-2</v>
      </c>
      <c r="AT187" s="3">
        <v>6.3490836572591899E-2</v>
      </c>
      <c r="AU187" s="3">
        <v>6.3791727257478795E-2</v>
      </c>
      <c r="AV187" s="3">
        <v>6.4051298109316299E-2</v>
      </c>
      <c r="AW187" s="3">
        <v>6.4267000061811297E-2</v>
      </c>
      <c r="AX187" s="3">
        <v>6.4891991470496804E-2</v>
      </c>
      <c r="AY187" s="3">
        <v>6.5100794190933106E-2</v>
      </c>
      <c r="AZ187" s="3">
        <v>6.5082646877240496E-2</v>
      </c>
      <c r="BA187" s="3">
        <v>6.5425740833100501E-2</v>
      </c>
      <c r="BB187" s="3">
        <v>6.5931077674553196E-2</v>
      </c>
      <c r="BC187" s="3">
        <v>6.6167894249773901E-2</v>
      </c>
      <c r="BD187" s="3">
        <v>6.6646191595065504E-2</v>
      </c>
      <c r="BE187" s="3">
        <v>6.6809891176668204E-2</v>
      </c>
      <c r="BF187" s="3">
        <v>6.7106329880554497E-2</v>
      </c>
      <c r="BG187" s="3">
        <v>6.7510491131040795E-2</v>
      </c>
      <c r="BH187" s="3">
        <v>6.7684957848126406E-2</v>
      </c>
      <c r="BI187" s="3">
        <v>6.8058565775001301E-2</v>
      </c>
      <c r="BJ187" s="3">
        <v>6.8020362154189107E-2</v>
      </c>
      <c r="BK187" s="3">
        <v>6.8314610757878105E-2</v>
      </c>
      <c r="BL187" s="3">
        <v>6.8237283046718097E-2</v>
      </c>
      <c r="BM187" s="3">
        <v>6.8523637423768297E-2</v>
      </c>
      <c r="BN187" s="3">
        <v>6.8474867348821106E-2</v>
      </c>
      <c r="BO187" s="3">
        <v>6.84537991042765E-2</v>
      </c>
      <c r="BP187" s="3">
        <v>6.8378848334927203E-2</v>
      </c>
      <c r="BQ187" s="3">
        <v>6.8735324720516106E-2</v>
      </c>
      <c r="BR187" s="3">
        <v>6.8375075981403299E-2</v>
      </c>
      <c r="BS187" s="3">
        <v>6.8345118213299E-2</v>
      </c>
      <c r="BT187" s="3">
        <v>6.8229864357881406E-2</v>
      </c>
      <c r="BU187" s="3">
        <v>6.8341962506616796E-2</v>
      </c>
      <c r="BV187" s="3">
        <v>6.8087506738696402E-2</v>
      </c>
      <c r="BW187" s="3">
        <v>6.80107316799584E-2</v>
      </c>
      <c r="BX187" s="3">
        <v>6.7530381032310294E-2</v>
      </c>
      <c r="BY187" s="3">
        <v>6.6985789741851501E-2</v>
      </c>
      <c r="BZ187" s="3">
        <v>6.5610694205882197E-2</v>
      </c>
      <c r="CA187" s="3">
        <v>6.3897865066822102E-2</v>
      </c>
      <c r="CB187" s="3">
        <v>6.2808560490119403E-2</v>
      </c>
      <c r="CC187" s="3">
        <v>6.2717968176241104E-2</v>
      </c>
      <c r="CD187" s="3">
        <v>6.2758409267135898E-2</v>
      </c>
      <c r="CE187" s="3">
        <v>6.2988201486401205E-2</v>
      </c>
      <c r="CF187" s="3">
        <v>6.3238778611930002E-2</v>
      </c>
      <c r="CG187" s="3">
        <v>6.3529130655530897E-2</v>
      </c>
      <c r="CH187" s="3">
        <v>6.37496369669244E-2</v>
      </c>
      <c r="CI187" s="3">
        <v>6.4109255244762006E-2</v>
      </c>
      <c r="CJ187" s="3">
        <v>6.42995851936774E-2</v>
      </c>
      <c r="CK187" s="3">
        <v>6.4862833469361697E-2</v>
      </c>
      <c r="CL187" s="3">
        <v>6.5193766144261894E-2</v>
      </c>
      <c r="CM187" s="3">
        <v>6.5740018166581801E-2</v>
      </c>
      <c r="CN187" s="3">
        <v>6.6322868010066899E-2</v>
      </c>
      <c r="CO187" s="3">
        <v>6.6873597488223496E-2</v>
      </c>
      <c r="CP187" s="3">
        <v>6.7830875266568294E-2</v>
      </c>
      <c r="CQ187" s="3">
        <v>6.86672321438168E-2</v>
      </c>
      <c r="CR187" s="3">
        <v>6.9362387673274101E-2</v>
      </c>
      <c r="CS187" s="3">
        <v>7.0361834946318105E-2</v>
      </c>
      <c r="CT187" s="3">
        <v>7.1597761130670803E-2</v>
      </c>
      <c r="CU187" s="3">
        <v>7.2562392713259399E-2</v>
      </c>
      <c r="CV187" s="3">
        <v>7.3348632321296806E-2</v>
      </c>
      <c r="CW187" s="3">
        <v>7.4431470360149604E-2</v>
      </c>
      <c r="CX187" s="3" t="s">
        <v>284</v>
      </c>
      <c r="CZ187" s="3" t="s">
        <v>323</v>
      </c>
    </row>
    <row r="188" spans="1:104" x14ac:dyDescent="0.2">
      <c r="A188" s="212" t="s">
        <v>332</v>
      </c>
      <c r="B188" s="3" t="s">
        <v>249</v>
      </c>
      <c r="C188" s="3" t="s">
        <v>333</v>
      </c>
      <c r="D188" s="3">
        <v>41308</v>
      </c>
      <c r="F188" s="3">
        <v>7.5131165896109603E-2</v>
      </c>
      <c r="G188" s="3">
        <v>7.5822229981130598E-2</v>
      </c>
      <c r="H188" s="3">
        <v>7.6347655885191198E-2</v>
      </c>
      <c r="I188" s="3">
        <v>7.7283687197391301E-2</v>
      </c>
      <c r="J188" s="3">
        <v>7.7538624862609498E-2</v>
      </c>
      <c r="K188" s="3">
        <v>7.8129780509391997E-2</v>
      </c>
      <c r="L188" s="3">
        <v>7.8457037789612494E-2</v>
      </c>
      <c r="M188" s="3">
        <v>7.8451742008527198E-2</v>
      </c>
      <c r="N188" s="3">
        <v>7.9004346648194196E-2</v>
      </c>
      <c r="O188" s="3">
        <v>7.8840521553028398E-2</v>
      </c>
      <c r="P188" s="3">
        <v>7.9018039001338802E-2</v>
      </c>
      <c r="Q188" s="3">
        <v>7.8770136528159701E-2</v>
      </c>
      <c r="R188" s="3">
        <v>7.89493578150324E-2</v>
      </c>
      <c r="S188" s="3">
        <v>7.8808359526432101E-2</v>
      </c>
      <c r="T188" s="3">
        <v>7.8698845913546506E-2</v>
      </c>
      <c r="U188" s="3">
        <v>7.8326971022956604E-2</v>
      </c>
      <c r="V188" s="3">
        <v>7.8193242559361401E-2</v>
      </c>
      <c r="W188" s="3">
        <v>7.7720198840751098E-2</v>
      </c>
      <c r="X188" s="3">
        <v>7.7315604584150599E-2</v>
      </c>
      <c r="Y188" s="3">
        <v>7.6760399817460606E-2</v>
      </c>
      <c r="Z188" s="3">
        <v>7.5804381604250098E-2</v>
      </c>
      <c r="AA188" s="3">
        <v>7.5201848037337898E-2</v>
      </c>
      <c r="AB188" s="3">
        <v>7.4205453040006503E-2</v>
      </c>
      <c r="AC188" s="3">
        <v>7.3782785737596696E-2</v>
      </c>
      <c r="AD188" s="3">
        <v>7.2504437871459507E-2</v>
      </c>
      <c r="AE188" s="3">
        <v>7.14056271607931E-2</v>
      </c>
      <c r="AF188" s="3">
        <v>7.0555043069715703E-2</v>
      </c>
      <c r="AG188" s="3">
        <v>6.93577048071439E-2</v>
      </c>
      <c r="AH188" s="3">
        <v>6.87030053201277E-2</v>
      </c>
      <c r="AI188" s="3">
        <v>6.8042079774534095E-2</v>
      </c>
      <c r="AJ188" s="3">
        <v>6.77660763433897E-2</v>
      </c>
      <c r="AK188" s="3">
        <v>6.6911764373504198E-2</v>
      </c>
      <c r="AL188" s="3">
        <v>6.6080511910309503E-2</v>
      </c>
      <c r="AM188" s="3">
        <v>6.5313497038849797E-2</v>
      </c>
      <c r="AN188" s="3">
        <v>6.4995307077441195E-2</v>
      </c>
      <c r="AO188" s="3">
        <v>6.5179670064322598E-2</v>
      </c>
      <c r="AP188" s="3">
        <v>6.4866059521040798E-2</v>
      </c>
      <c r="AQ188" s="3">
        <v>6.4998843186131097E-2</v>
      </c>
      <c r="AR188" s="3">
        <v>6.5153712452481305E-2</v>
      </c>
      <c r="AS188" s="3">
        <v>6.5657566092362799E-2</v>
      </c>
      <c r="AT188" s="3">
        <v>6.5699516358894705E-2</v>
      </c>
      <c r="AU188" s="3">
        <v>6.6168968537330994E-2</v>
      </c>
      <c r="AV188" s="3">
        <v>6.6813097051214895E-2</v>
      </c>
      <c r="AW188" s="3">
        <v>6.7073448046029605E-2</v>
      </c>
      <c r="AX188" s="3">
        <v>6.7288523842123402E-2</v>
      </c>
      <c r="AY188" s="3">
        <v>6.73546643919994E-2</v>
      </c>
      <c r="AZ188" s="3">
        <v>6.7676609718515496E-2</v>
      </c>
      <c r="BA188" s="3">
        <v>6.7853952520560007E-2</v>
      </c>
      <c r="BB188" s="3">
        <v>6.79770421218895E-2</v>
      </c>
      <c r="BC188" s="3">
        <v>6.7880530049552107E-2</v>
      </c>
      <c r="BD188" s="3">
        <v>6.8090618395193106E-2</v>
      </c>
      <c r="BE188" s="3">
        <v>6.8225360056649406E-2</v>
      </c>
      <c r="BF188" s="3">
        <v>6.85651655407397E-2</v>
      </c>
      <c r="BG188" s="3">
        <v>6.8582558361223706E-2</v>
      </c>
      <c r="BH188" s="3">
        <v>6.8676328230861297E-2</v>
      </c>
      <c r="BI188" s="3">
        <v>6.86866460068596E-2</v>
      </c>
      <c r="BJ188" s="3">
        <v>6.8611811796421507E-2</v>
      </c>
      <c r="BK188" s="3">
        <v>6.8488872268647999E-2</v>
      </c>
      <c r="BL188" s="3">
        <v>6.8528159598962607E-2</v>
      </c>
      <c r="BM188" s="3">
        <v>6.8330927713166401E-2</v>
      </c>
      <c r="BN188" s="3">
        <v>6.83527981236388E-2</v>
      </c>
      <c r="BO188" s="3">
        <v>6.8272464177945996E-2</v>
      </c>
      <c r="BP188" s="3">
        <v>6.8311399812619494E-2</v>
      </c>
      <c r="BQ188" s="3">
        <v>6.8093788058039603E-2</v>
      </c>
      <c r="BR188" s="3">
        <v>6.8099098537692901E-2</v>
      </c>
      <c r="BS188" s="3">
        <v>6.8088235105622605E-2</v>
      </c>
      <c r="BT188" s="3">
        <v>6.8035801894098899E-2</v>
      </c>
      <c r="BU188" s="3">
        <v>6.79002851259803E-2</v>
      </c>
      <c r="BV188" s="3">
        <v>6.8065538384076502E-2</v>
      </c>
      <c r="BW188" s="3">
        <v>6.8237138918101903E-2</v>
      </c>
      <c r="BX188" s="3">
        <v>6.7681649470742705E-2</v>
      </c>
      <c r="BY188" s="3">
        <v>6.7273583074144896E-2</v>
      </c>
      <c r="BZ188" s="3">
        <v>6.5933025103722301E-2</v>
      </c>
      <c r="CA188" s="3">
        <v>6.4683934175032307E-2</v>
      </c>
      <c r="CB188" s="3">
        <v>6.4100819923490496E-2</v>
      </c>
      <c r="CC188" s="3">
        <v>6.4060260058307894E-2</v>
      </c>
      <c r="CD188" s="3">
        <v>6.3724180616225201E-2</v>
      </c>
      <c r="CE188" s="3">
        <v>6.4454022494109503E-2</v>
      </c>
      <c r="CF188" s="3">
        <v>6.3938687961494198E-2</v>
      </c>
      <c r="CG188" s="3">
        <v>6.3885727643491694E-2</v>
      </c>
      <c r="CH188" s="3">
        <v>6.3860554026885896E-2</v>
      </c>
      <c r="CI188" s="3">
        <v>6.4291263671109503E-2</v>
      </c>
      <c r="CJ188" s="3">
        <v>6.4617065474294799E-2</v>
      </c>
      <c r="CK188" s="3">
        <v>6.5102523926749006E-2</v>
      </c>
      <c r="CL188" s="3">
        <v>6.5586716524466904E-2</v>
      </c>
      <c r="CM188" s="3">
        <v>6.6216378493188302E-2</v>
      </c>
      <c r="CN188" s="3">
        <v>6.7150051458800195E-2</v>
      </c>
      <c r="CO188" s="3">
        <v>6.7528204539595807E-2</v>
      </c>
      <c r="CP188" s="3">
        <v>6.7090198189921194E-2</v>
      </c>
      <c r="CQ188" s="3">
        <v>6.7913242885212805E-2</v>
      </c>
      <c r="CR188" s="3">
        <v>6.9023515984968503E-2</v>
      </c>
      <c r="CS188" s="3">
        <v>7.0881798947537794E-2</v>
      </c>
      <c r="CT188" s="3">
        <v>7.2621442661451693E-2</v>
      </c>
      <c r="CU188" s="3">
        <v>7.4542662857357694E-2</v>
      </c>
      <c r="CV188" s="3">
        <v>7.6190670588876394E-2</v>
      </c>
      <c r="CW188" s="3">
        <v>7.7748676872306799E-2</v>
      </c>
      <c r="CX188" s="3" t="s">
        <v>285</v>
      </c>
      <c r="CZ188" s="3" t="s">
        <v>323</v>
      </c>
    </row>
    <row r="189" spans="1:104" x14ac:dyDescent="0.2">
      <c r="A189" s="212" t="s">
        <v>332</v>
      </c>
      <c r="B189" s="3" t="s">
        <v>334</v>
      </c>
      <c r="C189" s="3" t="s">
        <v>333</v>
      </c>
      <c r="D189" s="3">
        <v>41308</v>
      </c>
      <c r="F189" s="3">
        <v>7.5131165896109603E-2</v>
      </c>
      <c r="G189" s="3">
        <v>7.5822229981130598E-2</v>
      </c>
      <c r="H189" s="3">
        <v>7.6347655885191198E-2</v>
      </c>
      <c r="I189" s="3">
        <v>7.7283687197391301E-2</v>
      </c>
      <c r="J189" s="3">
        <v>7.7538624862609498E-2</v>
      </c>
      <c r="K189" s="3">
        <v>7.8129780509391997E-2</v>
      </c>
      <c r="L189" s="3">
        <v>7.8457037789612494E-2</v>
      </c>
      <c r="M189" s="3">
        <v>7.8451742008527198E-2</v>
      </c>
      <c r="N189" s="3">
        <v>7.9004346648194196E-2</v>
      </c>
      <c r="O189" s="3">
        <v>7.8840521553028398E-2</v>
      </c>
      <c r="P189" s="3">
        <v>7.9018039001338802E-2</v>
      </c>
      <c r="Q189" s="3">
        <v>7.8770136528159701E-2</v>
      </c>
      <c r="R189" s="3">
        <v>7.89493578150324E-2</v>
      </c>
      <c r="S189" s="3">
        <v>7.8808359526432101E-2</v>
      </c>
      <c r="T189" s="3">
        <v>7.8698845913546506E-2</v>
      </c>
      <c r="U189" s="3">
        <v>7.8326971022956604E-2</v>
      </c>
      <c r="V189" s="3">
        <v>7.8193242559361401E-2</v>
      </c>
      <c r="W189" s="3">
        <v>7.7720198840751098E-2</v>
      </c>
      <c r="X189" s="3">
        <v>7.7315604584150599E-2</v>
      </c>
      <c r="Y189" s="3">
        <v>7.6760399817460606E-2</v>
      </c>
      <c r="Z189" s="3">
        <v>7.5804381604250098E-2</v>
      </c>
      <c r="AA189" s="3">
        <v>7.5201848037337898E-2</v>
      </c>
      <c r="AB189" s="3">
        <v>7.4205453040006503E-2</v>
      </c>
      <c r="AC189" s="3">
        <v>7.3782785737596696E-2</v>
      </c>
      <c r="AD189" s="3">
        <v>7.2504437871459507E-2</v>
      </c>
      <c r="AE189" s="3">
        <v>7.14056271607931E-2</v>
      </c>
      <c r="AF189" s="3">
        <v>7.0555043069715703E-2</v>
      </c>
      <c r="AG189" s="3">
        <v>6.93577048071439E-2</v>
      </c>
      <c r="AH189" s="3">
        <v>6.87030053201277E-2</v>
      </c>
      <c r="AI189" s="3">
        <v>6.8042079774534095E-2</v>
      </c>
      <c r="AJ189" s="3">
        <v>6.77660763433897E-2</v>
      </c>
      <c r="AK189" s="3">
        <v>6.6911764373504198E-2</v>
      </c>
      <c r="AL189" s="3">
        <v>6.6080511910309503E-2</v>
      </c>
      <c r="AM189" s="3">
        <v>6.5313497038849797E-2</v>
      </c>
      <c r="AN189" s="3">
        <v>6.4995307077441195E-2</v>
      </c>
      <c r="AO189" s="3">
        <v>6.5179670064322598E-2</v>
      </c>
      <c r="AP189" s="3">
        <v>6.4866059521040798E-2</v>
      </c>
      <c r="AQ189" s="3">
        <v>6.4998843186131097E-2</v>
      </c>
      <c r="AR189" s="3">
        <v>6.5153712452481305E-2</v>
      </c>
      <c r="AS189" s="3">
        <v>6.5657566092362799E-2</v>
      </c>
      <c r="AT189" s="3">
        <v>6.5699516358894705E-2</v>
      </c>
      <c r="AU189" s="3">
        <v>6.6168968537330994E-2</v>
      </c>
      <c r="AV189" s="3">
        <v>6.6813097051214895E-2</v>
      </c>
      <c r="AW189" s="3">
        <v>6.7073448046029605E-2</v>
      </c>
      <c r="AX189" s="3">
        <v>6.7288523842123402E-2</v>
      </c>
      <c r="AY189" s="3">
        <v>6.73546643919994E-2</v>
      </c>
      <c r="AZ189" s="3">
        <v>6.7676609718515496E-2</v>
      </c>
      <c r="BA189" s="3">
        <v>6.7853952520560007E-2</v>
      </c>
      <c r="BB189" s="3">
        <v>6.79770421218895E-2</v>
      </c>
      <c r="BC189" s="3">
        <v>6.7880530049552107E-2</v>
      </c>
      <c r="BD189" s="3">
        <v>6.8090618395193106E-2</v>
      </c>
      <c r="BE189" s="3">
        <v>6.8225360056649406E-2</v>
      </c>
      <c r="BF189" s="3">
        <v>6.85651655407397E-2</v>
      </c>
      <c r="BG189" s="3">
        <v>6.8582558361223706E-2</v>
      </c>
      <c r="BH189" s="3">
        <v>6.8676328230861297E-2</v>
      </c>
      <c r="BI189" s="3">
        <v>6.86866460068596E-2</v>
      </c>
      <c r="BJ189" s="3">
        <v>6.8611811796421507E-2</v>
      </c>
      <c r="BK189" s="3">
        <v>6.8488872268647999E-2</v>
      </c>
      <c r="BL189" s="3">
        <v>6.8528159598962607E-2</v>
      </c>
      <c r="BM189" s="3">
        <v>6.8330927713166401E-2</v>
      </c>
      <c r="BN189" s="3">
        <v>6.83527981236388E-2</v>
      </c>
      <c r="BO189" s="3">
        <v>6.8272464177945996E-2</v>
      </c>
      <c r="BP189" s="3">
        <v>6.8311399812619494E-2</v>
      </c>
      <c r="BQ189" s="3">
        <v>6.8093788058039603E-2</v>
      </c>
      <c r="BR189" s="3">
        <v>6.8099098537692901E-2</v>
      </c>
      <c r="BS189" s="3">
        <v>6.8088235105622605E-2</v>
      </c>
      <c r="BT189" s="3">
        <v>6.8035801894098899E-2</v>
      </c>
      <c r="BU189" s="3">
        <v>6.79002851259803E-2</v>
      </c>
      <c r="BV189" s="3">
        <v>6.8065538384076502E-2</v>
      </c>
      <c r="BW189" s="3">
        <v>6.8237138918101903E-2</v>
      </c>
      <c r="BX189" s="3">
        <v>6.7681649470742705E-2</v>
      </c>
      <c r="BY189" s="3">
        <v>6.7273583074144896E-2</v>
      </c>
      <c r="BZ189" s="3">
        <v>6.5933025103722301E-2</v>
      </c>
      <c r="CA189" s="3">
        <v>6.4683934175032307E-2</v>
      </c>
      <c r="CB189" s="3">
        <v>6.4100819923490496E-2</v>
      </c>
      <c r="CC189" s="3">
        <v>6.4060260058307894E-2</v>
      </c>
      <c r="CD189" s="3">
        <v>6.3724180616225201E-2</v>
      </c>
      <c r="CE189" s="3">
        <v>6.4454022494109503E-2</v>
      </c>
      <c r="CF189" s="3">
        <v>6.3938687961494198E-2</v>
      </c>
      <c r="CG189" s="3">
        <v>6.3885727643491694E-2</v>
      </c>
      <c r="CH189" s="3">
        <v>6.3860554026885896E-2</v>
      </c>
      <c r="CI189" s="3">
        <v>6.4291263671109503E-2</v>
      </c>
      <c r="CJ189" s="3">
        <v>6.4617065474294799E-2</v>
      </c>
      <c r="CK189" s="3">
        <v>6.5102523926749006E-2</v>
      </c>
      <c r="CL189" s="3">
        <v>6.5586716524466904E-2</v>
      </c>
      <c r="CM189" s="3">
        <v>6.6216378493188302E-2</v>
      </c>
      <c r="CN189" s="3">
        <v>6.7150051458800195E-2</v>
      </c>
      <c r="CO189" s="3">
        <v>6.7528204539595807E-2</v>
      </c>
      <c r="CP189" s="3">
        <v>6.7090198189921194E-2</v>
      </c>
      <c r="CQ189" s="3">
        <v>6.7913242885212805E-2</v>
      </c>
      <c r="CR189" s="3">
        <v>6.9023515984968503E-2</v>
      </c>
      <c r="CS189" s="3">
        <v>7.0881798947537794E-2</v>
      </c>
      <c r="CT189" s="3">
        <v>7.2621442661451693E-2</v>
      </c>
      <c r="CU189" s="3">
        <v>7.4542662857357694E-2</v>
      </c>
      <c r="CV189" s="3">
        <v>7.6190670588876394E-2</v>
      </c>
      <c r="CW189" s="3">
        <v>7.7748676872306799E-2</v>
      </c>
      <c r="CX189" s="3" t="s">
        <v>285</v>
      </c>
      <c r="CZ189" s="3" t="s">
        <v>323</v>
      </c>
    </row>
    <row r="190" spans="1:104" x14ac:dyDescent="0.2">
      <c r="A190" s="212" t="s">
        <v>332</v>
      </c>
      <c r="B190" s="3" t="s">
        <v>249</v>
      </c>
      <c r="C190" s="3" t="s">
        <v>333</v>
      </c>
      <c r="D190" s="3">
        <v>41309</v>
      </c>
      <c r="F190" s="3">
        <v>7.8846615316211205E-2</v>
      </c>
      <c r="G190" s="3">
        <v>8.0353065194706794E-2</v>
      </c>
      <c r="H190" s="3">
        <v>8.1196801720753498E-2</v>
      </c>
      <c r="I190" s="3">
        <v>8.2219139176892303E-2</v>
      </c>
      <c r="J190" s="3">
        <v>8.3103299293243699E-2</v>
      </c>
      <c r="K190" s="3">
        <v>8.3698402439618805E-2</v>
      </c>
      <c r="L190" s="3">
        <v>8.4501568987058198E-2</v>
      </c>
      <c r="M190" s="3">
        <v>8.4595919349834098E-2</v>
      </c>
      <c r="N190" s="3">
        <v>8.5169014846334296E-2</v>
      </c>
      <c r="O190" s="3">
        <v>8.4963309904586407E-2</v>
      </c>
      <c r="P190" s="3">
        <v>8.5066693083150194E-2</v>
      </c>
      <c r="Q190" s="3">
        <v>8.5489903740559606E-2</v>
      </c>
      <c r="R190" s="3">
        <v>8.5092766647131002E-2</v>
      </c>
      <c r="S190" s="3">
        <v>8.5112502847735E-2</v>
      </c>
      <c r="T190" s="3">
        <v>8.4865718002552007E-2</v>
      </c>
      <c r="U190" s="3">
        <v>8.4760641591467206E-2</v>
      </c>
      <c r="V190" s="3">
        <v>8.3576784710954796E-2</v>
      </c>
      <c r="W190" s="3">
        <v>8.29265887503811E-2</v>
      </c>
      <c r="X190" s="3">
        <v>8.2072597162318003E-2</v>
      </c>
      <c r="Y190" s="3">
        <v>8.0955484277449904E-2</v>
      </c>
      <c r="Z190" s="3">
        <v>7.8302846298949597E-2</v>
      </c>
      <c r="AA190" s="3">
        <v>7.6522902856757696E-2</v>
      </c>
      <c r="AB190" s="3">
        <v>7.3980551508220402E-2</v>
      </c>
      <c r="AC190" s="3">
        <v>7.1728962591552203E-2</v>
      </c>
      <c r="AD190" s="3">
        <v>6.8358066302077705E-2</v>
      </c>
      <c r="AE190" s="3">
        <v>6.5857280184933906E-2</v>
      </c>
      <c r="AF190" s="3">
        <v>6.3865823947787503E-2</v>
      </c>
      <c r="AG190" s="3">
        <v>6.2374191909690402E-2</v>
      </c>
      <c r="AH190" s="3">
        <v>6.1304023338692698E-2</v>
      </c>
      <c r="AI190" s="3">
        <v>6.1217763053437603E-2</v>
      </c>
      <c r="AJ190" s="3">
        <v>6.1986486665885798E-2</v>
      </c>
      <c r="AK190" s="3">
        <v>6.26901688028592E-2</v>
      </c>
      <c r="AL190" s="3">
        <v>6.2669378355268701E-2</v>
      </c>
      <c r="AM190" s="3">
        <v>6.2708402238428898E-2</v>
      </c>
      <c r="AN190" s="3">
        <v>6.2753886316659693E-2</v>
      </c>
      <c r="AO190" s="3">
        <v>6.2758145134821794E-2</v>
      </c>
      <c r="AP190" s="3">
        <v>6.2410746872130003E-2</v>
      </c>
      <c r="AQ190" s="3">
        <v>6.2132167273554799E-2</v>
      </c>
      <c r="AR190" s="3">
        <v>6.1854964225567702E-2</v>
      </c>
      <c r="AS190" s="3">
        <v>6.1936003829128602E-2</v>
      </c>
      <c r="AT190" s="3">
        <v>6.1815088277619598E-2</v>
      </c>
      <c r="AU190" s="3">
        <v>6.1749688210787697E-2</v>
      </c>
      <c r="AV190" s="3">
        <v>6.1786063645946902E-2</v>
      </c>
      <c r="AW190" s="3">
        <v>6.18636191870785E-2</v>
      </c>
      <c r="AX190" s="3">
        <v>6.17476828393538E-2</v>
      </c>
      <c r="AY190" s="3">
        <v>6.16303142869171E-2</v>
      </c>
      <c r="AZ190" s="3">
        <v>6.1613048299379802E-2</v>
      </c>
      <c r="BA190" s="3">
        <v>6.1807562002329897E-2</v>
      </c>
      <c r="BB190" s="3">
        <v>6.1784663282192502E-2</v>
      </c>
      <c r="BC190" s="3">
        <v>6.18007630990276E-2</v>
      </c>
      <c r="BD190" s="3">
        <v>6.1699989487719202E-2</v>
      </c>
      <c r="BE190" s="3">
        <v>6.16995699396801E-2</v>
      </c>
      <c r="BF190" s="3">
        <v>6.1795227092180903E-2</v>
      </c>
      <c r="BG190" s="3">
        <v>6.1618465502052702E-2</v>
      </c>
      <c r="BH190" s="3">
        <v>6.15962523152455E-2</v>
      </c>
      <c r="BI190" s="3">
        <v>6.1687949904184997E-2</v>
      </c>
      <c r="BJ190" s="3">
        <v>6.1687997068786901E-2</v>
      </c>
      <c r="BK190" s="3">
        <v>6.1736199883839403E-2</v>
      </c>
      <c r="BL190" s="3">
        <v>6.1658345211431799E-2</v>
      </c>
      <c r="BM190" s="3">
        <v>6.1716805580315198E-2</v>
      </c>
      <c r="BN190" s="3">
        <v>6.1784668397557502E-2</v>
      </c>
      <c r="BO190" s="3">
        <v>6.1649042782105902E-2</v>
      </c>
      <c r="BP190" s="3">
        <v>6.17108972501672E-2</v>
      </c>
      <c r="BQ190" s="3">
        <v>6.1479211416431902E-2</v>
      </c>
      <c r="BR190" s="3">
        <v>6.1444500848692997E-2</v>
      </c>
      <c r="BS190" s="3">
        <v>6.1587200409581197E-2</v>
      </c>
      <c r="BT190" s="3">
        <v>6.1432797668346799E-2</v>
      </c>
      <c r="BU190" s="3">
        <v>6.1280959435879301E-2</v>
      </c>
      <c r="BV190" s="3">
        <v>6.1628654029220901E-2</v>
      </c>
      <c r="BW190" s="3">
        <v>6.1197211060961799E-2</v>
      </c>
      <c r="BX190" s="3">
        <v>6.0918376815782299E-2</v>
      </c>
      <c r="BY190" s="3">
        <v>6.0225608004031497E-2</v>
      </c>
      <c r="BZ190" s="3">
        <v>5.9541524503803699E-2</v>
      </c>
      <c r="CA190" s="3">
        <v>5.8124673988737101E-2</v>
      </c>
      <c r="CB190" s="3">
        <v>5.71327701332374E-2</v>
      </c>
      <c r="CC190" s="3">
        <v>5.6839747305070902E-2</v>
      </c>
      <c r="CD190" s="3">
        <v>5.6974365231233698E-2</v>
      </c>
      <c r="CE190" s="3">
        <v>5.7236202698274001E-2</v>
      </c>
      <c r="CF190" s="3">
        <v>5.7388963526941797E-2</v>
      </c>
      <c r="CG190" s="3">
        <v>5.7717262500536798E-2</v>
      </c>
      <c r="CH190" s="3">
        <v>5.8135066457879803E-2</v>
      </c>
      <c r="CI190" s="3">
        <v>5.8667049256738102E-2</v>
      </c>
      <c r="CJ190" s="3">
        <v>5.9149558775099399E-2</v>
      </c>
      <c r="CK190" s="3">
        <v>5.9660570391694798E-2</v>
      </c>
      <c r="CL190" s="3">
        <v>6.0384444121435399E-2</v>
      </c>
      <c r="CM190" s="3">
        <v>6.1164130791490703E-2</v>
      </c>
      <c r="CN190" s="3">
        <v>6.2269177931772599E-2</v>
      </c>
      <c r="CO190" s="3">
        <v>6.3592763661844798E-2</v>
      </c>
      <c r="CP190" s="3">
        <v>6.5303068465728295E-2</v>
      </c>
      <c r="CQ190" s="3">
        <v>6.6898317332810098E-2</v>
      </c>
      <c r="CR190" s="3">
        <v>6.8389673775481594E-2</v>
      </c>
      <c r="CS190" s="3">
        <v>7.0159879734883995E-2</v>
      </c>
      <c r="CT190" s="3">
        <v>7.2038100269626204E-2</v>
      </c>
      <c r="CU190" s="3">
        <v>7.3392225378894102E-2</v>
      </c>
      <c r="CV190" s="3">
        <v>7.51272047686911E-2</v>
      </c>
      <c r="CW190" s="3">
        <v>7.63834245885434E-2</v>
      </c>
      <c r="CX190" s="3" t="s">
        <v>286</v>
      </c>
      <c r="CZ190" s="3" t="s">
        <v>323</v>
      </c>
    </row>
    <row r="191" spans="1:104" x14ac:dyDescent="0.2">
      <c r="A191" s="212" t="s">
        <v>332</v>
      </c>
      <c r="B191" s="3" t="s">
        <v>334</v>
      </c>
      <c r="C191" s="3" t="s">
        <v>333</v>
      </c>
      <c r="D191" s="3">
        <v>41309</v>
      </c>
      <c r="F191" s="3">
        <v>7.8846615316211205E-2</v>
      </c>
      <c r="G191" s="3">
        <v>8.0353065194706794E-2</v>
      </c>
      <c r="H191" s="3">
        <v>8.1196801720753498E-2</v>
      </c>
      <c r="I191" s="3">
        <v>8.2219139176892303E-2</v>
      </c>
      <c r="J191" s="3">
        <v>8.3103299293243699E-2</v>
      </c>
      <c r="K191" s="3">
        <v>8.3698402439618805E-2</v>
      </c>
      <c r="L191" s="3">
        <v>8.4501568987058198E-2</v>
      </c>
      <c r="M191" s="3">
        <v>8.4595919349834098E-2</v>
      </c>
      <c r="N191" s="3">
        <v>8.5169014846334296E-2</v>
      </c>
      <c r="O191" s="3">
        <v>8.4963309904586407E-2</v>
      </c>
      <c r="P191" s="3">
        <v>8.5066693083150194E-2</v>
      </c>
      <c r="Q191" s="3">
        <v>8.5489903740559606E-2</v>
      </c>
      <c r="R191" s="3">
        <v>8.5092766647131002E-2</v>
      </c>
      <c r="S191" s="3">
        <v>8.5112502847735E-2</v>
      </c>
      <c r="T191" s="3">
        <v>8.4865718002552007E-2</v>
      </c>
      <c r="U191" s="3">
        <v>8.4760641591467206E-2</v>
      </c>
      <c r="V191" s="3">
        <v>8.3576784710954796E-2</v>
      </c>
      <c r="W191" s="3">
        <v>8.29265887503811E-2</v>
      </c>
      <c r="X191" s="3">
        <v>8.2072597162318003E-2</v>
      </c>
      <c r="Y191" s="3">
        <v>8.0955484277449904E-2</v>
      </c>
      <c r="Z191" s="3">
        <v>7.8302846298949597E-2</v>
      </c>
      <c r="AA191" s="3">
        <v>7.6522902856757696E-2</v>
      </c>
      <c r="AB191" s="3">
        <v>7.3980551508220402E-2</v>
      </c>
      <c r="AC191" s="3">
        <v>7.1728962591552203E-2</v>
      </c>
      <c r="AD191" s="3">
        <v>6.8358066302077705E-2</v>
      </c>
      <c r="AE191" s="3">
        <v>6.5857280184933906E-2</v>
      </c>
      <c r="AF191" s="3">
        <v>6.3865823947787503E-2</v>
      </c>
      <c r="AG191" s="3">
        <v>6.2374191909690402E-2</v>
      </c>
      <c r="AH191" s="3">
        <v>6.1304023338692698E-2</v>
      </c>
      <c r="AI191" s="3">
        <v>6.1217763053437603E-2</v>
      </c>
      <c r="AJ191" s="3">
        <v>6.1986486665885798E-2</v>
      </c>
      <c r="AK191" s="3">
        <v>6.26901688028592E-2</v>
      </c>
      <c r="AL191" s="3">
        <v>6.2669378355268701E-2</v>
      </c>
      <c r="AM191" s="3">
        <v>6.2708402238428898E-2</v>
      </c>
      <c r="AN191" s="3">
        <v>6.2753886316659693E-2</v>
      </c>
      <c r="AO191" s="3">
        <v>6.2758145134821794E-2</v>
      </c>
      <c r="AP191" s="3">
        <v>6.2410746872130003E-2</v>
      </c>
      <c r="AQ191" s="3">
        <v>6.2132167273554799E-2</v>
      </c>
      <c r="AR191" s="3">
        <v>6.1854964225567702E-2</v>
      </c>
      <c r="AS191" s="3">
        <v>6.1936003829128602E-2</v>
      </c>
      <c r="AT191" s="3">
        <v>6.1815088277619598E-2</v>
      </c>
      <c r="AU191" s="3">
        <v>6.1749688210787697E-2</v>
      </c>
      <c r="AV191" s="3">
        <v>6.1786063645946902E-2</v>
      </c>
      <c r="AW191" s="3">
        <v>6.18636191870785E-2</v>
      </c>
      <c r="AX191" s="3">
        <v>6.17476828393538E-2</v>
      </c>
      <c r="AY191" s="3">
        <v>6.16303142869171E-2</v>
      </c>
      <c r="AZ191" s="3">
        <v>6.1613048299379802E-2</v>
      </c>
      <c r="BA191" s="3">
        <v>6.1807562002329897E-2</v>
      </c>
      <c r="BB191" s="3">
        <v>6.1784663282192502E-2</v>
      </c>
      <c r="BC191" s="3">
        <v>6.18007630990276E-2</v>
      </c>
      <c r="BD191" s="3">
        <v>6.1699989487719202E-2</v>
      </c>
      <c r="BE191" s="3">
        <v>6.16995699396801E-2</v>
      </c>
      <c r="BF191" s="3">
        <v>6.1795227092180903E-2</v>
      </c>
      <c r="BG191" s="3">
        <v>6.1618465502052702E-2</v>
      </c>
      <c r="BH191" s="3">
        <v>6.15962523152455E-2</v>
      </c>
      <c r="BI191" s="3">
        <v>6.1687949904184997E-2</v>
      </c>
      <c r="BJ191" s="3">
        <v>6.1687997068786901E-2</v>
      </c>
      <c r="BK191" s="3">
        <v>6.1736199883839403E-2</v>
      </c>
      <c r="BL191" s="3">
        <v>6.1658345211431799E-2</v>
      </c>
      <c r="BM191" s="3">
        <v>6.1716805580315198E-2</v>
      </c>
      <c r="BN191" s="3">
        <v>6.1784668397557502E-2</v>
      </c>
      <c r="BO191" s="3">
        <v>6.1649042782105902E-2</v>
      </c>
      <c r="BP191" s="3">
        <v>6.17108972501672E-2</v>
      </c>
      <c r="BQ191" s="3">
        <v>6.1479211416431902E-2</v>
      </c>
      <c r="BR191" s="3">
        <v>6.1444500848692997E-2</v>
      </c>
      <c r="BS191" s="3">
        <v>6.1587200409581197E-2</v>
      </c>
      <c r="BT191" s="3">
        <v>6.1432797668346799E-2</v>
      </c>
      <c r="BU191" s="3">
        <v>6.1280959435879301E-2</v>
      </c>
      <c r="BV191" s="3">
        <v>6.1628654029220901E-2</v>
      </c>
      <c r="BW191" s="3">
        <v>6.1197211060961799E-2</v>
      </c>
      <c r="BX191" s="3">
        <v>6.0918376815782299E-2</v>
      </c>
      <c r="BY191" s="3">
        <v>6.0225608004031497E-2</v>
      </c>
      <c r="BZ191" s="3">
        <v>5.9541524503803699E-2</v>
      </c>
      <c r="CA191" s="3">
        <v>5.8124673988737101E-2</v>
      </c>
      <c r="CB191" s="3">
        <v>5.71327701332374E-2</v>
      </c>
      <c r="CC191" s="3">
        <v>5.6839747305070902E-2</v>
      </c>
      <c r="CD191" s="3">
        <v>5.6974365231233698E-2</v>
      </c>
      <c r="CE191" s="3">
        <v>5.7236202698274001E-2</v>
      </c>
      <c r="CF191" s="3">
        <v>5.7388963526941797E-2</v>
      </c>
      <c r="CG191" s="3">
        <v>5.7717262500536798E-2</v>
      </c>
      <c r="CH191" s="3">
        <v>5.8135066457879803E-2</v>
      </c>
      <c r="CI191" s="3">
        <v>5.8667049256738102E-2</v>
      </c>
      <c r="CJ191" s="3">
        <v>5.9149558775099399E-2</v>
      </c>
      <c r="CK191" s="3">
        <v>5.9660570391694798E-2</v>
      </c>
      <c r="CL191" s="3">
        <v>6.0384444121435399E-2</v>
      </c>
      <c r="CM191" s="3">
        <v>6.1164130791490703E-2</v>
      </c>
      <c r="CN191" s="3">
        <v>6.2269177931772599E-2</v>
      </c>
      <c r="CO191" s="3">
        <v>6.3592763661844798E-2</v>
      </c>
      <c r="CP191" s="3">
        <v>6.5303068465728295E-2</v>
      </c>
      <c r="CQ191" s="3">
        <v>6.6898317332810098E-2</v>
      </c>
      <c r="CR191" s="3">
        <v>6.8389673775481594E-2</v>
      </c>
      <c r="CS191" s="3">
        <v>7.0159879734883995E-2</v>
      </c>
      <c r="CT191" s="3">
        <v>7.2038100269626204E-2</v>
      </c>
      <c r="CU191" s="3">
        <v>7.3392225378894102E-2</v>
      </c>
      <c r="CV191" s="3">
        <v>7.51272047686911E-2</v>
      </c>
      <c r="CW191" s="3">
        <v>7.63834245885434E-2</v>
      </c>
      <c r="CX191" s="3" t="s">
        <v>286</v>
      </c>
      <c r="CZ191" s="3" t="s">
        <v>323</v>
      </c>
    </row>
    <row r="192" spans="1:104" x14ac:dyDescent="0.2">
      <c r="A192" s="212" t="s">
        <v>332</v>
      </c>
      <c r="B192" s="3" t="s">
        <v>249</v>
      </c>
      <c r="C192" s="3" t="s">
        <v>333</v>
      </c>
      <c r="D192" s="3">
        <v>41310</v>
      </c>
      <c r="F192" s="3">
        <v>7.7882980170273605E-2</v>
      </c>
      <c r="G192" s="3">
        <v>7.9065000271350702E-2</v>
      </c>
      <c r="H192" s="3">
        <v>8.0178624193204096E-2</v>
      </c>
      <c r="I192" s="3">
        <v>8.0818317524261704E-2</v>
      </c>
      <c r="J192" s="3">
        <v>8.1660917958546506E-2</v>
      </c>
      <c r="K192" s="3">
        <v>8.2190551212647497E-2</v>
      </c>
      <c r="L192" s="3">
        <v>8.2845177426283098E-2</v>
      </c>
      <c r="M192" s="3">
        <v>8.3132844251708499E-2</v>
      </c>
      <c r="N192" s="3">
        <v>8.3357956807002101E-2</v>
      </c>
      <c r="O192" s="3">
        <v>8.4041499268359396E-2</v>
      </c>
      <c r="P192" s="3">
        <v>8.4035458880900998E-2</v>
      </c>
      <c r="Q192" s="3">
        <v>8.4140681202502995E-2</v>
      </c>
      <c r="R192" s="3">
        <v>8.4179037032935305E-2</v>
      </c>
      <c r="S192" s="3">
        <v>8.4095268323293199E-2</v>
      </c>
      <c r="T192" s="3">
        <v>8.3928159173758704E-2</v>
      </c>
      <c r="U192" s="3">
        <v>8.3707192138524802E-2</v>
      </c>
      <c r="V192" s="3">
        <v>8.3012796345799195E-2</v>
      </c>
      <c r="W192" s="3">
        <v>8.2186216048696401E-2</v>
      </c>
      <c r="X192" s="3">
        <v>8.1410942871765701E-2</v>
      </c>
      <c r="Y192" s="3">
        <v>8.0301825823542602E-2</v>
      </c>
      <c r="Z192" s="3">
        <v>7.8004041431770393E-2</v>
      </c>
      <c r="AA192" s="3">
        <v>7.5833043404199899E-2</v>
      </c>
      <c r="AB192" s="3">
        <v>7.3624244363171498E-2</v>
      </c>
      <c r="AC192" s="3">
        <v>7.1242181253790296E-2</v>
      </c>
      <c r="AD192" s="3">
        <v>6.8107627639579102E-2</v>
      </c>
      <c r="AE192" s="3">
        <v>6.5345715531654303E-2</v>
      </c>
      <c r="AF192" s="3">
        <v>6.3188617467419606E-2</v>
      </c>
      <c r="AG192" s="3">
        <v>6.1786087945073502E-2</v>
      </c>
      <c r="AH192" s="3">
        <v>6.0947507472422703E-2</v>
      </c>
      <c r="AI192" s="3">
        <v>6.1165254290460998E-2</v>
      </c>
      <c r="AJ192" s="3">
        <v>6.18247356792858E-2</v>
      </c>
      <c r="AK192" s="3">
        <v>6.24395701343545E-2</v>
      </c>
      <c r="AL192" s="3">
        <v>6.2355456540723199E-2</v>
      </c>
      <c r="AM192" s="3">
        <v>6.2290410149290001E-2</v>
      </c>
      <c r="AN192" s="3">
        <v>6.2467978639639703E-2</v>
      </c>
      <c r="AO192" s="3">
        <v>6.2453493217613197E-2</v>
      </c>
      <c r="AP192" s="3">
        <v>6.2384036822569697E-2</v>
      </c>
      <c r="AQ192" s="3">
        <v>6.2245602309496703E-2</v>
      </c>
      <c r="AR192" s="3">
        <v>6.18761977511392E-2</v>
      </c>
      <c r="AS192" s="3">
        <v>6.1677116763020602E-2</v>
      </c>
      <c r="AT192" s="3">
        <v>6.1402032092305103E-2</v>
      </c>
      <c r="AU192" s="3">
        <v>6.1159337925149902E-2</v>
      </c>
      <c r="AV192" s="3">
        <v>6.1058396111344899E-2</v>
      </c>
      <c r="AW192" s="3">
        <v>6.0918154479175902E-2</v>
      </c>
      <c r="AX192" s="3">
        <v>6.07405383089843E-2</v>
      </c>
      <c r="AY192" s="3">
        <v>6.0456480205020903E-2</v>
      </c>
      <c r="AZ192" s="3">
        <v>6.0534240144751401E-2</v>
      </c>
      <c r="BA192" s="3">
        <v>6.0488050434990899E-2</v>
      </c>
      <c r="BB192" s="3">
        <v>6.0225501255188899E-2</v>
      </c>
      <c r="BC192" s="3">
        <v>6.0162851583522602E-2</v>
      </c>
      <c r="BD192" s="3">
        <v>5.9840730480029997E-2</v>
      </c>
      <c r="BE192" s="3">
        <v>5.9636161163215302E-2</v>
      </c>
      <c r="BF192" s="3">
        <v>5.9407145245774097E-2</v>
      </c>
      <c r="BG192" s="3">
        <v>5.9326873768992303E-2</v>
      </c>
      <c r="BH192" s="3">
        <v>5.9242036943797101E-2</v>
      </c>
      <c r="BI192" s="3">
        <v>5.8998534582301303E-2</v>
      </c>
      <c r="BJ192" s="3">
        <v>5.9040219889409398E-2</v>
      </c>
      <c r="BK192" s="3">
        <v>5.8891502739724301E-2</v>
      </c>
      <c r="BL192" s="3">
        <v>5.89883778557099E-2</v>
      </c>
      <c r="BM192" s="3">
        <v>5.8711062342125003E-2</v>
      </c>
      <c r="BN192" s="3">
        <v>5.8748572052255699E-2</v>
      </c>
      <c r="BO192" s="3">
        <v>5.8365488389907301E-2</v>
      </c>
      <c r="BP192" s="3">
        <v>5.8590389733189599E-2</v>
      </c>
      <c r="BQ192" s="3">
        <v>5.8514941812511101E-2</v>
      </c>
      <c r="BR192" s="3">
        <v>5.8443003136933798E-2</v>
      </c>
      <c r="BS192" s="3">
        <v>5.8369373128817598E-2</v>
      </c>
      <c r="BT192" s="3">
        <v>5.84068069844383E-2</v>
      </c>
      <c r="BU192" s="3">
        <v>5.8466724194898803E-2</v>
      </c>
      <c r="BV192" s="3">
        <v>5.8756517894083801E-2</v>
      </c>
      <c r="BW192" s="3">
        <v>5.8765572613365298E-2</v>
      </c>
      <c r="BX192" s="3">
        <v>5.8605807180846597E-2</v>
      </c>
      <c r="BY192" s="3">
        <v>5.8003985998909602E-2</v>
      </c>
      <c r="BZ192" s="3">
        <v>5.7524689430600899E-2</v>
      </c>
      <c r="CA192" s="3">
        <v>5.6366116370416303E-2</v>
      </c>
      <c r="CB192" s="3">
        <v>5.5665011153507901E-2</v>
      </c>
      <c r="CC192" s="3">
        <v>5.5359237829301397E-2</v>
      </c>
      <c r="CD192" s="3">
        <v>5.5536069387707603E-2</v>
      </c>
      <c r="CE192" s="3">
        <v>5.5747492793422102E-2</v>
      </c>
      <c r="CF192" s="3">
        <v>5.60531538399619E-2</v>
      </c>
      <c r="CG192" s="3">
        <v>5.6228698125415297E-2</v>
      </c>
      <c r="CH192" s="3">
        <v>5.6525219632993902E-2</v>
      </c>
      <c r="CI192" s="3">
        <v>5.6878854839650501E-2</v>
      </c>
      <c r="CJ192" s="3">
        <v>5.7372893556089197E-2</v>
      </c>
      <c r="CK192" s="3">
        <v>5.8071681168964502E-2</v>
      </c>
      <c r="CL192" s="3">
        <v>5.8644625412952602E-2</v>
      </c>
      <c r="CM192" s="3">
        <v>5.9755421571792297E-2</v>
      </c>
      <c r="CN192" s="3">
        <v>6.0460029939097201E-2</v>
      </c>
      <c r="CO192" s="3">
        <v>6.1761641476130197E-2</v>
      </c>
      <c r="CP192" s="3">
        <v>6.3040952694452104E-2</v>
      </c>
      <c r="CQ192" s="3">
        <v>6.4447168906140703E-2</v>
      </c>
      <c r="CR192" s="3">
        <v>6.62371288348646E-2</v>
      </c>
      <c r="CS192" s="3">
        <v>6.7917252383088905E-2</v>
      </c>
      <c r="CT192" s="3">
        <v>6.9675783810795103E-2</v>
      </c>
      <c r="CU192" s="3">
        <v>7.1428781028786803E-2</v>
      </c>
      <c r="CV192" s="3">
        <v>7.2893143903550797E-2</v>
      </c>
      <c r="CW192" s="3">
        <v>7.4095005206745002E-2</v>
      </c>
      <c r="CX192" s="3" t="s">
        <v>287</v>
      </c>
      <c r="CZ192" s="3" t="s">
        <v>323</v>
      </c>
    </row>
    <row r="193" spans="1:104" x14ac:dyDescent="0.2">
      <c r="A193" s="212" t="s">
        <v>332</v>
      </c>
      <c r="B193" s="3" t="s">
        <v>334</v>
      </c>
      <c r="C193" s="3" t="s">
        <v>333</v>
      </c>
      <c r="D193" s="3">
        <v>41310</v>
      </c>
      <c r="F193" s="3">
        <v>7.7882980170273605E-2</v>
      </c>
      <c r="G193" s="3">
        <v>7.9065000271350702E-2</v>
      </c>
      <c r="H193" s="3">
        <v>8.0178624193204096E-2</v>
      </c>
      <c r="I193" s="3">
        <v>8.0818317524261704E-2</v>
      </c>
      <c r="J193" s="3">
        <v>8.1660917958546506E-2</v>
      </c>
      <c r="K193" s="3">
        <v>8.2190551212647497E-2</v>
      </c>
      <c r="L193" s="3">
        <v>8.2845177426283098E-2</v>
      </c>
      <c r="M193" s="3">
        <v>8.3132844251708499E-2</v>
      </c>
      <c r="N193" s="3">
        <v>8.3357956807002101E-2</v>
      </c>
      <c r="O193" s="3">
        <v>8.4041499268359396E-2</v>
      </c>
      <c r="P193" s="3">
        <v>8.4035458880900998E-2</v>
      </c>
      <c r="Q193" s="3">
        <v>8.4140681202502995E-2</v>
      </c>
      <c r="R193" s="3">
        <v>8.4179037032935305E-2</v>
      </c>
      <c r="S193" s="3">
        <v>8.4095268323293199E-2</v>
      </c>
      <c r="T193" s="3">
        <v>8.3928159173758704E-2</v>
      </c>
      <c r="U193" s="3">
        <v>8.3707192138524802E-2</v>
      </c>
      <c r="V193" s="3">
        <v>8.3012796345799195E-2</v>
      </c>
      <c r="W193" s="3">
        <v>8.2186216048696401E-2</v>
      </c>
      <c r="X193" s="3">
        <v>8.1410942871765701E-2</v>
      </c>
      <c r="Y193" s="3">
        <v>8.0301825823542602E-2</v>
      </c>
      <c r="Z193" s="3">
        <v>7.8004041431770393E-2</v>
      </c>
      <c r="AA193" s="3">
        <v>7.5833043404199899E-2</v>
      </c>
      <c r="AB193" s="3">
        <v>7.3624244363171498E-2</v>
      </c>
      <c r="AC193" s="3">
        <v>7.1242181253790296E-2</v>
      </c>
      <c r="AD193" s="3">
        <v>6.8107627639579102E-2</v>
      </c>
      <c r="AE193" s="3">
        <v>6.5345715531654303E-2</v>
      </c>
      <c r="AF193" s="3">
        <v>6.3188617467419606E-2</v>
      </c>
      <c r="AG193" s="3">
        <v>6.1786087945073502E-2</v>
      </c>
      <c r="AH193" s="3">
        <v>6.0947507472422703E-2</v>
      </c>
      <c r="AI193" s="3">
        <v>6.1165254290460998E-2</v>
      </c>
      <c r="AJ193" s="3">
        <v>6.18247356792858E-2</v>
      </c>
      <c r="AK193" s="3">
        <v>6.24395701343545E-2</v>
      </c>
      <c r="AL193" s="3">
        <v>6.2355456540723199E-2</v>
      </c>
      <c r="AM193" s="3">
        <v>6.2290410149290001E-2</v>
      </c>
      <c r="AN193" s="3">
        <v>6.2467978639639703E-2</v>
      </c>
      <c r="AO193" s="3">
        <v>6.2453493217613197E-2</v>
      </c>
      <c r="AP193" s="3">
        <v>6.2384036822569697E-2</v>
      </c>
      <c r="AQ193" s="3">
        <v>6.2245602309496703E-2</v>
      </c>
      <c r="AR193" s="3">
        <v>6.18761977511392E-2</v>
      </c>
      <c r="AS193" s="3">
        <v>6.1677116763020602E-2</v>
      </c>
      <c r="AT193" s="3">
        <v>6.1402032092305103E-2</v>
      </c>
      <c r="AU193" s="3">
        <v>6.1159337925149902E-2</v>
      </c>
      <c r="AV193" s="3">
        <v>6.1058396111344899E-2</v>
      </c>
      <c r="AW193" s="3">
        <v>6.0918154479175902E-2</v>
      </c>
      <c r="AX193" s="3">
        <v>6.07405383089843E-2</v>
      </c>
      <c r="AY193" s="3">
        <v>6.0456480205020903E-2</v>
      </c>
      <c r="AZ193" s="3">
        <v>6.0534240144751401E-2</v>
      </c>
      <c r="BA193" s="3">
        <v>6.0488050434990899E-2</v>
      </c>
      <c r="BB193" s="3">
        <v>6.0225501255188899E-2</v>
      </c>
      <c r="BC193" s="3">
        <v>6.0162851583522602E-2</v>
      </c>
      <c r="BD193" s="3">
        <v>5.9840730480029997E-2</v>
      </c>
      <c r="BE193" s="3">
        <v>5.9636161163215302E-2</v>
      </c>
      <c r="BF193" s="3">
        <v>5.9407145245774097E-2</v>
      </c>
      <c r="BG193" s="3">
        <v>5.9326873768992303E-2</v>
      </c>
      <c r="BH193" s="3">
        <v>5.9242036943797101E-2</v>
      </c>
      <c r="BI193" s="3">
        <v>5.8998534582301303E-2</v>
      </c>
      <c r="BJ193" s="3">
        <v>5.9040219889409398E-2</v>
      </c>
      <c r="BK193" s="3">
        <v>5.8891502739724301E-2</v>
      </c>
      <c r="BL193" s="3">
        <v>5.89883778557099E-2</v>
      </c>
      <c r="BM193" s="3">
        <v>5.8711062342125003E-2</v>
      </c>
      <c r="BN193" s="3">
        <v>5.8748572052255699E-2</v>
      </c>
      <c r="BO193" s="3">
        <v>5.8365488389907301E-2</v>
      </c>
      <c r="BP193" s="3">
        <v>5.8590389733189599E-2</v>
      </c>
      <c r="BQ193" s="3">
        <v>5.8514941812511101E-2</v>
      </c>
      <c r="BR193" s="3">
        <v>5.8443003136933798E-2</v>
      </c>
      <c r="BS193" s="3">
        <v>5.8369373128817598E-2</v>
      </c>
      <c r="BT193" s="3">
        <v>5.84068069844383E-2</v>
      </c>
      <c r="BU193" s="3">
        <v>5.8466724194898803E-2</v>
      </c>
      <c r="BV193" s="3">
        <v>5.8756517894083801E-2</v>
      </c>
      <c r="BW193" s="3">
        <v>5.8765572613365298E-2</v>
      </c>
      <c r="BX193" s="3">
        <v>5.8605807180846597E-2</v>
      </c>
      <c r="BY193" s="3">
        <v>5.8003985998909602E-2</v>
      </c>
      <c r="BZ193" s="3">
        <v>5.7524689430600899E-2</v>
      </c>
      <c r="CA193" s="3">
        <v>5.6366116370416303E-2</v>
      </c>
      <c r="CB193" s="3">
        <v>5.5665011153507901E-2</v>
      </c>
      <c r="CC193" s="3">
        <v>5.5359237829301397E-2</v>
      </c>
      <c r="CD193" s="3">
        <v>5.5536069387707603E-2</v>
      </c>
      <c r="CE193" s="3">
        <v>5.5747492793422102E-2</v>
      </c>
      <c r="CF193" s="3">
        <v>5.60531538399619E-2</v>
      </c>
      <c r="CG193" s="3">
        <v>5.6228698125415297E-2</v>
      </c>
      <c r="CH193" s="3">
        <v>5.6525219632993902E-2</v>
      </c>
      <c r="CI193" s="3">
        <v>5.6878854839650501E-2</v>
      </c>
      <c r="CJ193" s="3">
        <v>5.7372893556089197E-2</v>
      </c>
      <c r="CK193" s="3">
        <v>5.8071681168964502E-2</v>
      </c>
      <c r="CL193" s="3">
        <v>5.8644625412952602E-2</v>
      </c>
      <c r="CM193" s="3">
        <v>5.9755421571792297E-2</v>
      </c>
      <c r="CN193" s="3">
        <v>6.0460029939097201E-2</v>
      </c>
      <c r="CO193" s="3">
        <v>6.1761641476130197E-2</v>
      </c>
      <c r="CP193" s="3">
        <v>6.3040952694452104E-2</v>
      </c>
      <c r="CQ193" s="3">
        <v>6.4447168906140703E-2</v>
      </c>
      <c r="CR193" s="3">
        <v>6.62371288348646E-2</v>
      </c>
      <c r="CS193" s="3">
        <v>6.7917252383088905E-2</v>
      </c>
      <c r="CT193" s="3">
        <v>6.9675783810795103E-2</v>
      </c>
      <c r="CU193" s="3">
        <v>7.1428781028786803E-2</v>
      </c>
      <c r="CV193" s="3">
        <v>7.2893143903550797E-2</v>
      </c>
      <c r="CW193" s="3">
        <v>7.4095005206745002E-2</v>
      </c>
      <c r="CX193" s="3" t="s">
        <v>287</v>
      </c>
      <c r="CZ193" s="3" t="s">
        <v>323</v>
      </c>
    </row>
    <row r="194" spans="1:104" x14ac:dyDescent="0.2">
      <c r="A194" s="212" t="s">
        <v>332</v>
      </c>
      <c r="B194" s="3" t="s">
        <v>249</v>
      </c>
      <c r="C194" s="3" t="s">
        <v>333</v>
      </c>
      <c r="D194" s="3">
        <v>41311</v>
      </c>
      <c r="F194" s="3">
        <v>7.5944409859688006E-2</v>
      </c>
      <c r="G194" s="3">
        <v>7.6840342671868803E-2</v>
      </c>
      <c r="H194" s="3">
        <v>7.79364382874142E-2</v>
      </c>
      <c r="I194" s="3">
        <v>7.86392734283613E-2</v>
      </c>
      <c r="J194" s="3">
        <v>7.9633314812936007E-2</v>
      </c>
      <c r="K194" s="3">
        <v>8.0138978036136899E-2</v>
      </c>
      <c r="L194" s="3">
        <v>8.1073504043522301E-2</v>
      </c>
      <c r="M194" s="3">
        <v>8.1217249108290201E-2</v>
      </c>
      <c r="N194" s="3">
        <v>8.1649846470389906E-2</v>
      </c>
      <c r="O194" s="3">
        <v>8.2128589701006505E-2</v>
      </c>
      <c r="P194" s="3">
        <v>8.2486021719450395E-2</v>
      </c>
      <c r="Q194" s="3">
        <v>8.2730684599115797E-2</v>
      </c>
      <c r="R194" s="3">
        <v>8.2561342476934002E-2</v>
      </c>
      <c r="S194" s="3">
        <v>8.2902540660253293E-2</v>
      </c>
      <c r="T194" s="3">
        <v>8.2711991147234307E-2</v>
      </c>
      <c r="U194" s="3">
        <v>8.2429347782294396E-2</v>
      </c>
      <c r="V194" s="3">
        <v>8.1655019230179607E-2</v>
      </c>
      <c r="W194" s="3">
        <v>8.1398258440663798E-2</v>
      </c>
      <c r="X194" s="3">
        <v>8.0457180430192496E-2</v>
      </c>
      <c r="Y194" s="3">
        <v>7.9424044605824196E-2</v>
      </c>
      <c r="Z194" s="3">
        <v>7.7165818262640198E-2</v>
      </c>
      <c r="AA194" s="3">
        <v>7.5486947743885396E-2</v>
      </c>
      <c r="AB194" s="3">
        <v>7.3392717115114595E-2</v>
      </c>
      <c r="AC194" s="3">
        <v>7.1114645751273506E-2</v>
      </c>
      <c r="AD194" s="3">
        <v>6.7834795960572403E-2</v>
      </c>
      <c r="AE194" s="3">
        <v>6.5129195086886499E-2</v>
      </c>
      <c r="AF194" s="3">
        <v>6.3298173486781503E-2</v>
      </c>
      <c r="AG194" s="3">
        <v>6.1788584465567398E-2</v>
      </c>
      <c r="AH194" s="3">
        <v>6.0845329612746503E-2</v>
      </c>
      <c r="AI194" s="3">
        <v>6.0874757693847301E-2</v>
      </c>
      <c r="AJ194" s="3">
        <v>6.1502662693345402E-2</v>
      </c>
      <c r="AK194" s="3">
        <v>6.2090851431782799E-2</v>
      </c>
      <c r="AL194" s="3">
        <v>6.2107039805866397E-2</v>
      </c>
      <c r="AM194" s="3">
        <v>6.20523467504931E-2</v>
      </c>
      <c r="AN194" s="3">
        <v>6.2133154384721397E-2</v>
      </c>
      <c r="AO194" s="3">
        <v>6.1884233964040497E-2</v>
      </c>
      <c r="AP194" s="3">
        <v>6.1712326063529201E-2</v>
      </c>
      <c r="AQ194" s="3">
        <v>6.1458833332345697E-2</v>
      </c>
      <c r="AR194" s="3">
        <v>6.1432313611223199E-2</v>
      </c>
      <c r="AS194" s="3">
        <v>6.1207085778568503E-2</v>
      </c>
      <c r="AT194" s="3">
        <v>6.09740372813182E-2</v>
      </c>
      <c r="AU194" s="3">
        <v>6.08207203435117E-2</v>
      </c>
      <c r="AV194" s="3">
        <v>6.0681716843173403E-2</v>
      </c>
      <c r="AW194" s="3">
        <v>6.0535395025907698E-2</v>
      </c>
      <c r="AX194" s="3">
        <v>6.0565577857778802E-2</v>
      </c>
      <c r="AY194" s="3">
        <v>6.05363206801353E-2</v>
      </c>
      <c r="AZ194" s="3">
        <v>6.0381180406472501E-2</v>
      </c>
      <c r="BA194" s="3">
        <v>6.05251179412103E-2</v>
      </c>
      <c r="BB194" s="3">
        <v>6.0563648640308297E-2</v>
      </c>
      <c r="BC194" s="3">
        <v>6.0633368879711699E-2</v>
      </c>
      <c r="BD194" s="3">
        <v>6.04057355277745E-2</v>
      </c>
      <c r="BE194" s="3">
        <v>6.01949411181113E-2</v>
      </c>
      <c r="BF194" s="3">
        <v>6.03294342486956E-2</v>
      </c>
      <c r="BG194" s="3">
        <v>6.0067622949764102E-2</v>
      </c>
      <c r="BH194" s="3">
        <v>6.0071947269388602E-2</v>
      </c>
      <c r="BI194" s="3">
        <v>6.0072053454995902E-2</v>
      </c>
      <c r="BJ194" s="3">
        <v>6.0334618368951598E-2</v>
      </c>
      <c r="BK194" s="3">
        <v>6.0180572986273002E-2</v>
      </c>
      <c r="BL194" s="3">
        <v>6.0339698678956E-2</v>
      </c>
      <c r="BM194" s="3">
        <v>6.0405730645441698E-2</v>
      </c>
      <c r="BN194" s="3">
        <v>6.0568064428675697E-2</v>
      </c>
      <c r="BO194" s="3">
        <v>6.0374958894587501E-2</v>
      </c>
      <c r="BP194" s="3">
        <v>6.0327907677982302E-2</v>
      </c>
      <c r="BQ194" s="3">
        <v>6.0335112722629002E-2</v>
      </c>
      <c r="BR194" s="3">
        <v>6.0674567536816097E-2</v>
      </c>
      <c r="BS194" s="3">
        <v>6.0565892042639201E-2</v>
      </c>
      <c r="BT194" s="3">
        <v>6.0536608803654003E-2</v>
      </c>
      <c r="BU194" s="3">
        <v>6.0683316219967899E-2</v>
      </c>
      <c r="BV194" s="3">
        <v>6.0812607636670298E-2</v>
      </c>
      <c r="BW194" s="3">
        <v>6.0690032582782001E-2</v>
      </c>
      <c r="BX194" s="3">
        <v>6.0270610841236402E-2</v>
      </c>
      <c r="BY194" s="3">
        <v>5.9666328512067102E-2</v>
      </c>
      <c r="BZ194" s="3">
        <v>5.9037202924524503E-2</v>
      </c>
      <c r="CA194" s="3">
        <v>5.7900070399082702E-2</v>
      </c>
      <c r="CB194" s="3">
        <v>5.6994475278660701E-2</v>
      </c>
      <c r="CC194" s="3">
        <v>5.67515503637121E-2</v>
      </c>
      <c r="CD194" s="3">
        <v>5.7030133566950303E-2</v>
      </c>
      <c r="CE194" s="3">
        <v>5.7196356095937401E-2</v>
      </c>
      <c r="CF194" s="3">
        <v>5.7513648638028901E-2</v>
      </c>
      <c r="CG194" s="3">
        <v>5.7728052017135101E-2</v>
      </c>
      <c r="CH194" s="3">
        <v>5.8115697801922703E-2</v>
      </c>
      <c r="CI194" s="3">
        <v>5.8623832037183202E-2</v>
      </c>
      <c r="CJ194" s="3">
        <v>5.89800715684917E-2</v>
      </c>
      <c r="CK194" s="3">
        <v>5.9631882647764901E-2</v>
      </c>
      <c r="CL194" s="3">
        <v>6.0297123092049099E-2</v>
      </c>
      <c r="CM194" s="3">
        <v>6.0830746105136002E-2</v>
      </c>
      <c r="CN194" s="3">
        <v>6.1788552490373801E-2</v>
      </c>
      <c r="CO194" s="3">
        <v>6.3209511367816995E-2</v>
      </c>
      <c r="CP194" s="3">
        <v>6.4876481780628506E-2</v>
      </c>
      <c r="CQ194" s="3">
        <v>6.6194046316516597E-2</v>
      </c>
      <c r="CR194" s="3">
        <v>6.7823425202773097E-2</v>
      </c>
      <c r="CS194" s="3">
        <v>6.9477681906570402E-2</v>
      </c>
      <c r="CT194" s="3">
        <v>7.1417829150821399E-2</v>
      </c>
      <c r="CU194" s="3">
        <v>7.3085101319299406E-2</v>
      </c>
      <c r="CV194" s="3">
        <v>7.4574223520288405E-2</v>
      </c>
      <c r="CW194" s="3">
        <v>7.5946908855087897E-2</v>
      </c>
      <c r="CX194" s="3" t="s">
        <v>288</v>
      </c>
      <c r="CZ194" s="3" t="s">
        <v>323</v>
      </c>
    </row>
    <row r="195" spans="1:104" x14ac:dyDescent="0.2">
      <c r="A195" s="212" t="s">
        <v>332</v>
      </c>
      <c r="B195" s="3" t="s">
        <v>334</v>
      </c>
      <c r="C195" s="3" t="s">
        <v>333</v>
      </c>
      <c r="D195" s="3">
        <v>41311</v>
      </c>
      <c r="F195" s="3">
        <v>7.5944409859688006E-2</v>
      </c>
      <c r="G195" s="3">
        <v>7.6840342671868803E-2</v>
      </c>
      <c r="H195" s="3">
        <v>7.79364382874142E-2</v>
      </c>
      <c r="I195" s="3">
        <v>7.86392734283613E-2</v>
      </c>
      <c r="J195" s="3">
        <v>7.9633314812936007E-2</v>
      </c>
      <c r="K195" s="3">
        <v>8.0138978036136899E-2</v>
      </c>
      <c r="L195" s="3">
        <v>8.1073504043522301E-2</v>
      </c>
      <c r="M195" s="3">
        <v>8.1217249108290201E-2</v>
      </c>
      <c r="N195" s="3">
        <v>8.1649846470389906E-2</v>
      </c>
      <c r="O195" s="3">
        <v>8.2128589701006505E-2</v>
      </c>
      <c r="P195" s="3">
        <v>8.2486021719450395E-2</v>
      </c>
      <c r="Q195" s="3">
        <v>8.2730684599115797E-2</v>
      </c>
      <c r="R195" s="3">
        <v>8.2561342476934002E-2</v>
      </c>
      <c r="S195" s="3">
        <v>8.2902540660253293E-2</v>
      </c>
      <c r="T195" s="3">
        <v>8.2711991147234307E-2</v>
      </c>
      <c r="U195" s="3">
        <v>8.2429347782294396E-2</v>
      </c>
      <c r="V195" s="3">
        <v>8.1655019230179607E-2</v>
      </c>
      <c r="W195" s="3">
        <v>8.1398258440663798E-2</v>
      </c>
      <c r="X195" s="3">
        <v>8.0457180430192496E-2</v>
      </c>
      <c r="Y195" s="3">
        <v>7.9424044605824196E-2</v>
      </c>
      <c r="Z195" s="3">
        <v>7.7165818262640198E-2</v>
      </c>
      <c r="AA195" s="3">
        <v>7.5486947743885396E-2</v>
      </c>
      <c r="AB195" s="3">
        <v>7.3392717115114595E-2</v>
      </c>
      <c r="AC195" s="3">
        <v>7.1114645751273506E-2</v>
      </c>
      <c r="AD195" s="3">
        <v>6.7834795960572403E-2</v>
      </c>
      <c r="AE195" s="3">
        <v>6.5129195086886499E-2</v>
      </c>
      <c r="AF195" s="3">
        <v>6.3298173486781503E-2</v>
      </c>
      <c r="AG195" s="3">
        <v>6.1788584465567398E-2</v>
      </c>
      <c r="AH195" s="3">
        <v>6.0845329612746503E-2</v>
      </c>
      <c r="AI195" s="3">
        <v>6.0874757693847301E-2</v>
      </c>
      <c r="AJ195" s="3">
        <v>6.1502662693345402E-2</v>
      </c>
      <c r="AK195" s="3">
        <v>6.2090851431782799E-2</v>
      </c>
      <c r="AL195" s="3">
        <v>6.2107039805866397E-2</v>
      </c>
      <c r="AM195" s="3">
        <v>6.20523467504931E-2</v>
      </c>
      <c r="AN195" s="3">
        <v>6.2133154384721397E-2</v>
      </c>
      <c r="AO195" s="3">
        <v>6.1884233964040497E-2</v>
      </c>
      <c r="AP195" s="3">
        <v>6.1712326063529201E-2</v>
      </c>
      <c r="AQ195" s="3">
        <v>6.1458833332345697E-2</v>
      </c>
      <c r="AR195" s="3">
        <v>6.1432313611223199E-2</v>
      </c>
      <c r="AS195" s="3">
        <v>6.1207085778568503E-2</v>
      </c>
      <c r="AT195" s="3">
        <v>6.09740372813182E-2</v>
      </c>
      <c r="AU195" s="3">
        <v>6.08207203435117E-2</v>
      </c>
      <c r="AV195" s="3">
        <v>6.0681716843173403E-2</v>
      </c>
      <c r="AW195" s="3">
        <v>6.0535395025907698E-2</v>
      </c>
      <c r="AX195" s="3">
        <v>6.0565577857778802E-2</v>
      </c>
      <c r="AY195" s="3">
        <v>6.05363206801353E-2</v>
      </c>
      <c r="AZ195" s="3">
        <v>6.0381180406472501E-2</v>
      </c>
      <c r="BA195" s="3">
        <v>6.05251179412103E-2</v>
      </c>
      <c r="BB195" s="3">
        <v>6.0563648640308297E-2</v>
      </c>
      <c r="BC195" s="3">
        <v>6.0633368879711699E-2</v>
      </c>
      <c r="BD195" s="3">
        <v>6.04057355277745E-2</v>
      </c>
      <c r="BE195" s="3">
        <v>6.01949411181113E-2</v>
      </c>
      <c r="BF195" s="3">
        <v>6.03294342486956E-2</v>
      </c>
      <c r="BG195" s="3">
        <v>6.0067622949764102E-2</v>
      </c>
      <c r="BH195" s="3">
        <v>6.0071947269388602E-2</v>
      </c>
      <c r="BI195" s="3">
        <v>6.0072053454995902E-2</v>
      </c>
      <c r="BJ195" s="3">
        <v>6.0334618368951598E-2</v>
      </c>
      <c r="BK195" s="3">
        <v>6.0180572986273002E-2</v>
      </c>
      <c r="BL195" s="3">
        <v>6.0339698678956E-2</v>
      </c>
      <c r="BM195" s="3">
        <v>6.0405730645441698E-2</v>
      </c>
      <c r="BN195" s="3">
        <v>6.0568064428675697E-2</v>
      </c>
      <c r="BO195" s="3">
        <v>6.0374958894587501E-2</v>
      </c>
      <c r="BP195" s="3">
        <v>6.0327907677982302E-2</v>
      </c>
      <c r="BQ195" s="3">
        <v>6.0335112722629002E-2</v>
      </c>
      <c r="BR195" s="3">
        <v>6.0674567536816097E-2</v>
      </c>
      <c r="BS195" s="3">
        <v>6.0565892042639201E-2</v>
      </c>
      <c r="BT195" s="3">
        <v>6.0536608803654003E-2</v>
      </c>
      <c r="BU195" s="3">
        <v>6.0683316219967899E-2</v>
      </c>
      <c r="BV195" s="3">
        <v>6.0812607636670298E-2</v>
      </c>
      <c r="BW195" s="3">
        <v>6.0690032582782001E-2</v>
      </c>
      <c r="BX195" s="3">
        <v>6.0270610841236402E-2</v>
      </c>
      <c r="BY195" s="3">
        <v>5.9666328512067102E-2</v>
      </c>
      <c r="BZ195" s="3">
        <v>5.9037202924524503E-2</v>
      </c>
      <c r="CA195" s="3">
        <v>5.7900070399082702E-2</v>
      </c>
      <c r="CB195" s="3">
        <v>5.6994475278660701E-2</v>
      </c>
      <c r="CC195" s="3">
        <v>5.67515503637121E-2</v>
      </c>
      <c r="CD195" s="3">
        <v>5.7030133566950303E-2</v>
      </c>
      <c r="CE195" s="3">
        <v>5.7196356095937401E-2</v>
      </c>
      <c r="CF195" s="3">
        <v>5.7513648638028901E-2</v>
      </c>
      <c r="CG195" s="3">
        <v>5.7728052017135101E-2</v>
      </c>
      <c r="CH195" s="3">
        <v>5.8115697801922703E-2</v>
      </c>
      <c r="CI195" s="3">
        <v>5.8623832037183202E-2</v>
      </c>
      <c r="CJ195" s="3">
        <v>5.89800715684917E-2</v>
      </c>
      <c r="CK195" s="3">
        <v>5.9631882647764901E-2</v>
      </c>
      <c r="CL195" s="3">
        <v>6.0297123092049099E-2</v>
      </c>
      <c r="CM195" s="3">
        <v>6.0830746105136002E-2</v>
      </c>
      <c r="CN195" s="3">
        <v>6.1788552490373801E-2</v>
      </c>
      <c r="CO195" s="3">
        <v>6.3209511367816995E-2</v>
      </c>
      <c r="CP195" s="3">
        <v>6.4876481780628506E-2</v>
      </c>
      <c r="CQ195" s="3">
        <v>6.6194046316516597E-2</v>
      </c>
      <c r="CR195" s="3">
        <v>6.7823425202773097E-2</v>
      </c>
      <c r="CS195" s="3">
        <v>6.9477681906570402E-2</v>
      </c>
      <c r="CT195" s="3">
        <v>7.1417829150821399E-2</v>
      </c>
      <c r="CU195" s="3">
        <v>7.3085101319299406E-2</v>
      </c>
      <c r="CV195" s="3">
        <v>7.4574223520288405E-2</v>
      </c>
      <c r="CW195" s="3">
        <v>7.5946908855087897E-2</v>
      </c>
      <c r="CX195" s="3" t="s">
        <v>288</v>
      </c>
      <c r="CZ195" s="3" t="s">
        <v>323</v>
      </c>
    </row>
    <row r="196" spans="1:104" x14ac:dyDescent="0.2">
      <c r="A196" s="212" t="s">
        <v>332</v>
      </c>
      <c r="B196" s="3" t="s">
        <v>249</v>
      </c>
      <c r="C196" s="3" t="s">
        <v>333</v>
      </c>
      <c r="D196" s="3">
        <v>41312</v>
      </c>
      <c r="F196" s="3">
        <v>7.7580407536618504E-2</v>
      </c>
      <c r="G196" s="3">
        <v>7.8996832689187599E-2</v>
      </c>
      <c r="H196" s="3">
        <v>7.9620560274138302E-2</v>
      </c>
      <c r="I196" s="3">
        <v>8.0369630779726697E-2</v>
      </c>
      <c r="J196" s="3">
        <v>8.12825551102003E-2</v>
      </c>
      <c r="K196" s="3">
        <v>8.2002675634021999E-2</v>
      </c>
      <c r="L196" s="3">
        <v>8.2472379577960706E-2</v>
      </c>
      <c r="M196" s="3">
        <v>8.2730189162892306E-2</v>
      </c>
      <c r="N196" s="3">
        <v>8.3288713999145406E-2</v>
      </c>
      <c r="O196" s="3">
        <v>8.3808609871308504E-2</v>
      </c>
      <c r="P196" s="3">
        <v>8.3933394639668396E-2</v>
      </c>
      <c r="Q196" s="3">
        <v>8.4174717917352301E-2</v>
      </c>
      <c r="R196" s="3">
        <v>8.3988945123219194E-2</v>
      </c>
      <c r="S196" s="3">
        <v>8.4198503543616299E-2</v>
      </c>
      <c r="T196" s="3">
        <v>8.4042164928428101E-2</v>
      </c>
      <c r="U196" s="3">
        <v>8.3923389013923003E-2</v>
      </c>
      <c r="V196" s="3">
        <v>8.3269601535638296E-2</v>
      </c>
      <c r="W196" s="3">
        <v>8.2573427496180393E-2</v>
      </c>
      <c r="X196" s="3">
        <v>8.1940047634651E-2</v>
      </c>
      <c r="Y196" s="3">
        <v>8.0757758991809203E-2</v>
      </c>
      <c r="Z196" s="3">
        <v>7.8607622409139197E-2</v>
      </c>
      <c r="AA196" s="3">
        <v>7.7141299132742605E-2</v>
      </c>
      <c r="AB196" s="3">
        <v>7.4910973780190904E-2</v>
      </c>
      <c r="AC196" s="3">
        <v>7.25263053108164E-2</v>
      </c>
      <c r="AD196" s="3">
        <v>6.9249490731997598E-2</v>
      </c>
      <c r="AE196" s="3">
        <v>6.6482733807071703E-2</v>
      </c>
      <c r="AF196" s="3">
        <v>6.4431743327852106E-2</v>
      </c>
      <c r="AG196" s="3">
        <v>6.2858248230180505E-2</v>
      </c>
      <c r="AH196" s="3">
        <v>6.2230023490708199E-2</v>
      </c>
      <c r="AI196" s="3">
        <v>6.2373938916171899E-2</v>
      </c>
      <c r="AJ196" s="3">
        <v>6.3001205737367699E-2</v>
      </c>
      <c r="AK196" s="3">
        <v>6.3620011137990498E-2</v>
      </c>
      <c r="AL196" s="3">
        <v>6.3334415495181803E-2</v>
      </c>
      <c r="AM196" s="3">
        <v>6.3420313645117604E-2</v>
      </c>
      <c r="AN196" s="3">
        <v>6.3350629773788497E-2</v>
      </c>
      <c r="AO196" s="3">
        <v>6.3266544284120305E-2</v>
      </c>
      <c r="AP196" s="3">
        <v>6.2866266782529795E-2</v>
      </c>
      <c r="AQ196" s="3">
        <v>6.2838044862525297E-2</v>
      </c>
      <c r="AR196" s="3">
        <v>6.2578394376815505E-2</v>
      </c>
      <c r="AS196" s="3">
        <v>6.2218121490405003E-2</v>
      </c>
      <c r="AT196" s="3">
        <v>6.1630534389305797E-2</v>
      </c>
      <c r="AU196" s="3">
        <v>6.16476220799832E-2</v>
      </c>
      <c r="AV196" s="3">
        <v>6.1350557845358297E-2</v>
      </c>
      <c r="AW196" s="3">
        <v>6.1250153349106003E-2</v>
      </c>
      <c r="AX196" s="3">
        <v>6.11712282130761E-2</v>
      </c>
      <c r="AY196" s="3">
        <v>6.1179091726716997E-2</v>
      </c>
      <c r="AZ196" s="3">
        <v>6.0975718588248302E-2</v>
      </c>
      <c r="BA196" s="3">
        <v>6.0865493086975898E-2</v>
      </c>
      <c r="BB196" s="3">
        <v>6.0859890598687301E-2</v>
      </c>
      <c r="BC196" s="3">
        <v>6.0678045260211901E-2</v>
      </c>
      <c r="BD196" s="3">
        <v>6.0581416483111897E-2</v>
      </c>
      <c r="BE196" s="3">
        <v>6.0308200918441697E-2</v>
      </c>
      <c r="BF196" s="3">
        <v>5.9957007938377403E-2</v>
      </c>
      <c r="BG196" s="3">
        <v>5.9718303676365797E-2</v>
      </c>
      <c r="BH196" s="3">
        <v>5.9641843065893603E-2</v>
      </c>
      <c r="BI196" s="3">
        <v>5.9508851471164699E-2</v>
      </c>
      <c r="BJ196" s="3">
        <v>5.9669974331718001E-2</v>
      </c>
      <c r="BK196" s="3">
        <v>5.9403054043294101E-2</v>
      </c>
      <c r="BL196" s="3">
        <v>5.9653621733872501E-2</v>
      </c>
      <c r="BM196" s="3">
        <v>5.9410338441068501E-2</v>
      </c>
      <c r="BN196" s="3">
        <v>5.9636265757128E-2</v>
      </c>
      <c r="BO196" s="3">
        <v>5.9460284969953703E-2</v>
      </c>
      <c r="BP196" s="3">
        <v>5.9430885769398499E-2</v>
      </c>
      <c r="BQ196" s="3">
        <v>5.9398390550724899E-2</v>
      </c>
      <c r="BR196" s="3">
        <v>5.9419917807667803E-2</v>
      </c>
      <c r="BS196" s="3">
        <v>5.9572868567903101E-2</v>
      </c>
      <c r="BT196" s="3">
        <v>5.9423138384354798E-2</v>
      </c>
      <c r="BU196" s="3">
        <v>5.9633998056311997E-2</v>
      </c>
      <c r="BV196" s="3">
        <v>5.9964003672616097E-2</v>
      </c>
      <c r="BW196" s="3">
        <v>5.9874602689870798E-2</v>
      </c>
      <c r="BX196" s="3">
        <v>5.9893952115426002E-2</v>
      </c>
      <c r="BY196" s="3">
        <v>5.9638516995690699E-2</v>
      </c>
      <c r="BZ196" s="3">
        <v>5.9212020659039799E-2</v>
      </c>
      <c r="CA196" s="3">
        <v>5.7830607076084999E-2</v>
      </c>
      <c r="CB196" s="3">
        <v>5.68639135873759E-2</v>
      </c>
      <c r="CC196" s="3">
        <v>5.66524989072342E-2</v>
      </c>
      <c r="CD196" s="3">
        <v>5.6626954789422097E-2</v>
      </c>
      <c r="CE196" s="3">
        <v>5.6771105304787003E-2</v>
      </c>
      <c r="CF196" s="3">
        <v>5.7131965867060402E-2</v>
      </c>
      <c r="CG196" s="3">
        <v>5.7327375887346099E-2</v>
      </c>
      <c r="CH196" s="3">
        <v>5.7464721783422698E-2</v>
      </c>
      <c r="CI196" s="3">
        <v>5.7862056623441502E-2</v>
      </c>
      <c r="CJ196" s="3">
        <v>5.8370534790949197E-2</v>
      </c>
      <c r="CK196" s="3">
        <v>5.8982048592629399E-2</v>
      </c>
      <c r="CL196" s="3">
        <v>5.9577124063143298E-2</v>
      </c>
      <c r="CM196" s="3">
        <v>6.0479481040568203E-2</v>
      </c>
      <c r="CN196" s="3">
        <v>6.14196134000419E-2</v>
      </c>
      <c r="CO196" s="3">
        <v>6.2569806648466106E-2</v>
      </c>
      <c r="CP196" s="3">
        <v>6.4283725408447706E-2</v>
      </c>
      <c r="CQ196" s="3">
        <v>6.5585714891320507E-2</v>
      </c>
      <c r="CR196" s="3">
        <v>6.7211149651834307E-2</v>
      </c>
      <c r="CS196" s="3">
        <v>6.8788112879296495E-2</v>
      </c>
      <c r="CT196" s="3">
        <v>7.0871905052377504E-2</v>
      </c>
      <c r="CU196" s="3">
        <v>7.2386987293235394E-2</v>
      </c>
      <c r="CV196" s="3">
        <v>7.4009138132654001E-2</v>
      </c>
      <c r="CW196" s="3">
        <v>7.5226520636797606E-2</v>
      </c>
      <c r="CX196" s="3" t="s">
        <v>289</v>
      </c>
      <c r="CZ196" s="3" t="s">
        <v>323</v>
      </c>
    </row>
    <row r="197" spans="1:104" x14ac:dyDescent="0.2">
      <c r="A197" s="212" t="s">
        <v>332</v>
      </c>
      <c r="B197" s="3" t="s">
        <v>334</v>
      </c>
      <c r="C197" s="3" t="s">
        <v>333</v>
      </c>
      <c r="D197" s="3">
        <v>41312</v>
      </c>
      <c r="F197" s="3">
        <v>7.7580407536618504E-2</v>
      </c>
      <c r="G197" s="3">
        <v>7.8996832689187599E-2</v>
      </c>
      <c r="H197" s="3">
        <v>7.9620560274138302E-2</v>
      </c>
      <c r="I197" s="3">
        <v>8.0369630779726697E-2</v>
      </c>
      <c r="J197" s="3">
        <v>8.12825551102003E-2</v>
      </c>
      <c r="K197" s="3">
        <v>8.2002675634021999E-2</v>
      </c>
      <c r="L197" s="3">
        <v>8.2472379577960706E-2</v>
      </c>
      <c r="M197" s="3">
        <v>8.2730189162892306E-2</v>
      </c>
      <c r="N197" s="3">
        <v>8.3288713999145406E-2</v>
      </c>
      <c r="O197" s="3">
        <v>8.3808609871308504E-2</v>
      </c>
      <c r="P197" s="3">
        <v>8.3933394639668396E-2</v>
      </c>
      <c r="Q197" s="3">
        <v>8.4174717917352301E-2</v>
      </c>
      <c r="R197" s="3">
        <v>8.3988945123219194E-2</v>
      </c>
      <c r="S197" s="3">
        <v>8.4198503543616299E-2</v>
      </c>
      <c r="T197" s="3">
        <v>8.4042164928428101E-2</v>
      </c>
      <c r="U197" s="3">
        <v>8.3923389013923003E-2</v>
      </c>
      <c r="V197" s="3">
        <v>8.3269601535638296E-2</v>
      </c>
      <c r="W197" s="3">
        <v>8.2573427496180393E-2</v>
      </c>
      <c r="X197" s="3">
        <v>8.1940047634651E-2</v>
      </c>
      <c r="Y197" s="3">
        <v>8.0757758991809203E-2</v>
      </c>
      <c r="Z197" s="3">
        <v>7.8607622409139197E-2</v>
      </c>
      <c r="AA197" s="3">
        <v>7.7141299132742605E-2</v>
      </c>
      <c r="AB197" s="3">
        <v>7.4910973780190904E-2</v>
      </c>
      <c r="AC197" s="3">
        <v>7.25263053108164E-2</v>
      </c>
      <c r="AD197" s="3">
        <v>6.9249490731997598E-2</v>
      </c>
      <c r="AE197" s="3">
        <v>6.6482733807071703E-2</v>
      </c>
      <c r="AF197" s="3">
        <v>6.4431743327852106E-2</v>
      </c>
      <c r="AG197" s="3">
        <v>6.2858248230180505E-2</v>
      </c>
      <c r="AH197" s="3">
        <v>6.2230023490708199E-2</v>
      </c>
      <c r="AI197" s="3">
        <v>6.2373938916171899E-2</v>
      </c>
      <c r="AJ197" s="3">
        <v>6.3001205737367699E-2</v>
      </c>
      <c r="AK197" s="3">
        <v>6.3620011137990498E-2</v>
      </c>
      <c r="AL197" s="3">
        <v>6.3334415495181803E-2</v>
      </c>
      <c r="AM197" s="3">
        <v>6.3420313645117604E-2</v>
      </c>
      <c r="AN197" s="3">
        <v>6.3350629773788497E-2</v>
      </c>
      <c r="AO197" s="3">
        <v>6.3266544284120305E-2</v>
      </c>
      <c r="AP197" s="3">
        <v>6.2866266782529795E-2</v>
      </c>
      <c r="AQ197" s="3">
        <v>6.2838044862525297E-2</v>
      </c>
      <c r="AR197" s="3">
        <v>6.2578394376815505E-2</v>
      </c>
      <c r="AS197" s="3">
        <v>6.2218121490405003E-2</v>
      </c>
      <c r="AT197" s="3">
        <v>6.1630534389305797E-2</v>
      </c>
      <c r="AU197" s="3">
        <v>6.16476220799832E-2</v>
      </c>
      <c r="AV197" s="3">
        <v>6.1350557845358297E-2</v>
      </c>
      <c r="AW197" s="3">
        <v>6.1250153349106003E-2</v>
      </c>
      <c r="AX197" s="3">
        <v>6.11712282130761E-2</v>
      </c>
      <c r="AY197" s="3">
        <v>6.1179091726716997E-2</v>
      </c>
      <c r="AZ197" s="3">
        <v>6.0975718588248302E-2</v>
      </c>
      <c r="BA197" s="3">
        <v>6.0865493086975898E-2</v>
      </c>
      <c r="BB197" s="3">
        <v>6.0859890598687301E-2</v>
      </c>
      <c r="BC197" s="3">
        <v>6.0678045260211901E-2</v>
      </c>
      <c r="BD197" s="3">
        <v>6.0581416483111897E-2</v>
      </c>
      <c r="BE197" s="3">
        <v>6.0308200918441697E-2</v>
      </c>
      <c r="BF197" s="3">
        <v>5.9957007938377403E-2</v>
      </c>
      <c r="BG197" s="3">
        <v>5.9718303676365797E-2</v>
      </c>
      <c r="BH197" s="3">
        <v>5.9641843065893603E-2</v>
      </c>
      <c r="BI197" s="3">
        <v>5.9508851471164699E-2</v>
      </c>
      <c r="BJ197" s="3">
        <v>5.9669974331718001E-2</v>
      </c>
      <c r="BK197" s="3">
        <v>5.9403054043294101E-2</v>
      </c>
      <c r="BL197" s="3">
        <v>5.9653621733872501E-2</v>
      </c>
      <c r="BM197" s="3">
        <v>5.9410338441068501E-2</v>
      </c>
      <c r="BN197" s="3">
        <v>5.9636265757128E-2</v>
      </c>
      <c r="BO197" s="3">
        <v>5.9460284969953703E-2</v>
      </c>
      <c r="BP197" s="3">
        <v>5.9430885769398499E-2</v>
      </c>
      <c r="BQ197" s="3">
        <v>5.9398390550724899E-2</v>
      </c>
      <c r="BR197" s="3">
        <v>5.9419917807667803E-2</v>
      </c>
      <c r="BS197" s="3">
        <v>5.9572868567903101E-2</v>
      </c>
      <c r="BT197" s="3">
        <v>5.9423138384354798E-2</v>
      </c>
      <c r="BU197" s="3">
        <v>5.9633998056311997E-2</v>
      </c>
      <c r="BV197" s="3">
        <v>5.9964003672616097E-2</v>
      </c>
      <c r="BW197" s="3">
        <v>5.9874602689870798E-2</v>
      </c>
      <c r="BX197" s="3">
        <v>5.9893952115426002E-2</v>
      </c>
      <c r="BY197" s="3">
        <v>5.9638516995690699E-2</v>
      </c>
      <c r="BZ197" s="3">
        <v>5.9212020659039799E-2</v>
      </c>
      <c r="CA197" s="3">
        <v>5.7830607076084999E-2</v>
      </c>
      <c r="CB197" s="3">
        <v>5.68639135873759E-2</v>
      </c>
      <c r="CC197" s="3">
        <v>5.66524989072342E-2</v>
      </c>
      <c r="CD197" s="3">
        <v>5.6626954789422097E-2</v>
      </c>
      <c r="CE197" s="3">
        <v>5.6771105304787003E-2</v>
      </c>
      <c r="CF197" s="3">
        <v>5.7131965867060402E-2</v>
      </c>
      <c r="CG197" s="3">
        <v>5.7327375887346099E-2</v>
      </c>
      <c r="CH197" s="3">
        <v>5.7464721783422698E-2</v>
      </c>
      <c r="CI197" s="3">
        <v>5.7862056623441502E-2</v>
      </c>
      <c r="CJ197" s="3">
        <v>5.8370534790949197E-2</v>
      </c>
      <c r="CK197" s="3">
        <v>5.8982048592629399E-2</v>
      </c>
      <c r="CL197" s="3">
        <v>5.9577124063143298E-2</v>
      </c>
      <c r="CM197" s="3">
        <v>6.0479481040568203E-2</v>
      </c>
      <c r="CN197" s="3">
        <v>6.14196134000419E-2</v>
      </c>
      <c r="CO197" s="3">
        <v>6.2569806648466106E-2</v>
      </c>
      <c r="CP197" s="3">
        <v>6.4283725408447706E-2</v>
      </c>
      <c r="CQ197" s="3">
        <v>6.5585714891320507E-2</v>
      </c>
      <c r="CR197" s="3">
        <v>6.7211149651834307E-2</v>
      </c>
      <c r="CS197" s="3">
        <v>6.8788112879296495E-2</v>
      </c>
      <c r="CT197" s="3">
        <v>7.0871905052377504E-2</v>
      </c>
      <c r="CU197" s="3">
        <v>7.2386987293235394E-2</v>
      </c>
      <c r="CV197" s="3">
        <v>7.4009138132654001E-2</v>
      </c>
      <c r="CW197" s="3">
        <v>7.5226520636797606E-2</v>
      </c>
      <c r="CX197" s="3" t="s">
        <v>289</v>
      </c>
      <c r="CZ197" s="3" t="s">
        <v>323</v>
      </c>
    </row>
    <row r="198" spans="1:104" x14ac:dyDescent="0.2">
      <c r="A198" s="212" t="s">
        <v>332</v>
      </c>
      <c r="B198" s="3" t="s">
        <v>249</v>
      </c>
      <c r="C198" s="3" t="s">
        <v>333</v>
      </c>
      <c r="D198" s="3">
        <v>41313</v>
      </c>
      <c r="F198" s="3">
        <v>7.66339015885944E-2</v>
      </c>
      <c r="G198" s="3">
        <v>7.7765025160862797E-2</v>
      </c>
      <c r="H198" s="3">
        <v>7.8893300368830299E-2</v>
      </c>
      <c r="I198" s="3">
        <v>7.9375793930068897E-2</v>
      </c>
      <c r="J198" s="3">
        <v>8.0326732159071407E-2</v>
      </c>
      <c r="K198" s="3">
        <v>8.1151592643914097E-2</v>
      </c>
      <c r="L198" s="3">
        <v>8.1865213389444094E-2</v>
      </c>
      <c r="M198" s="3">
        <v>8.2024903350023395E-2</v>
      </c>
      <c r="N198" s="3">
        <v>8.2522198733940996E-2</v>
      </c>
      <c r="O198" s="3">
        <v>8.2518461543674995E-2</v>
      </c>
      <c r="P198" s="3">
        <v>8.2794396022876499E-2</v>
      </c>
      <c r="Q198" s="3">
        <v>8.2841281767025501E-2</v>
      </c>
      <c r="R198" s="3">
        <v>8.2953738747430894E-2</v>
      </c>
      <c r="S198" s="3">
        <v>8.24635544267069E-2</v>
      </c>
      <c r="T198" s="3">
        <v>8.2552496127441199E-2</v>
      </c>
      <c r="U198" s="3">
        <v>8.2340792382730593E-2</v>
      </c>
      <c r="V198" s="3">
        <v>8.1414652538005103E-2</v>
      </c>
      <c r="W198" s="3">
        <v>8.0509064763683205E-2</v>
      </c>
      <c r="X198" s="3">
        <v>7.9892895710089298E-2</v>
      </c>
      <c r="Y198" s="3">
        <v>7.8825801972299006E-2</v>
      </c>
      <c r="Z198" s="3">
        <v>7.6380055538166305E-2</v>
      </c>
      <c r="AA198" s="3">
        <v>7.4323974435335199E-2</v>
      </c>
      <c r="AB198" s="3">
        <v>7.2196605898679697E-2</v>
      </c>
      <c r="AC198" s="3">
        <v>6.9654975476111797E-2</v>
      </c>
      <c r="AD198" s="3">
        <v>6.6269266007778299E-2</v>
      </c>
      <c r="AE198" s="3">
        <v>6.3419678073254201E-2</v>
      </c>
      <c r="AF198" s="3">
        <v>6.1440126471093898E-2</v>
      </c>
      <c r="AG198" s="3">
        <v>5.9908817058186202E-2</v>
      </c>
      <c r="AH198" s="3">
        <v>5.9094437875538801E-2</v>
      </c>
      <c r="AI198" s="3">
        <v>5.9556355444712598E-2</v>
      </c>
      <c r="AJ198" s="3">
        <v>6.0205803101542797E-2</v>
      </c>
      <c r="AK198" s="3">
        <v>6.0484934223318701E-2</v>
      </c>
      <c r="AL198" s="3">
        <v>6.0474444848536001E-2</v>
      </c>
      <c r="AM198" s="3">
        <v>6.0380534048860297E-2</v>
      </c>
      <c r="AN198" s="3">
        <v>6.0514952280250299E-2</v>
      </c>
      <c r="AO198" s="3">
        <v>6.0772564609299598E-2</v>
      </c>
      <c r="AP198" s="3">
        <v>6.0596858243876998E-2</v>
      </c>
      <c r="AQ198" s="3">
        <v>6.0591686336916202E-2</v>
      </c>
      <c r="AR198" s="3">
        <v>6.0645538542143398E-2</v>
      </c>
      <c r="AS198" s="3">
        <v>6.0707724307256003E-2</v>
      </c>
      <c r="AT198" s="3">
        <v>6.0823681778959297E-2</v>
      </c>
      <c r="AU198" s="3">
        <v>6.0833104147377699E-2</v>
      </c>
      <c r="AV198" s="3">
        <v>6.1023563327386003E-2</v>
      </c>
      <c r="AW198" s="3">
        <v>6.1063422296271201E-2</v>
      </c>
      <c r="AX198" s="3">
        <v>6.13148010191715E-2</v>
      </c>
      <c r="AY198" s="3">
        <v>6.1519020743714001E-2</v>
      </c>
      <c r="AZ198" s="3">
        <v>6.1606292160675202E-2</v>
      </c>
      <c r="BA198" s="3">
        <v>6.2063966694296098E-2</v>
      </c>
      <c r="BB198" s="3">
        <v>6.23591463791483E-2</v>
      </c>
      <c r="BC198" s="3">
        <v>6.2509257326614096E-2</v>
      </c>
      <c r="BD198" s="3">
        <v>6.2634563104572105E-2</v>
      </c>
      <c r="BE198" s="3">
        <v>6.2774271958522601E-2</v>
      </c>
      <c r="BF198" s="3">
        <v>6.2514023156827303E-2</v>
      </c>
      <c r="BG198" s="3">
        <v>6.2443632280230303E-2</v>
      </c>
      <c r="BH198" s="3">
        <v>6.2609762396360902E-2</v>
      </c>
      <c r="BI198" s="3">
        <v>6.28293029932777E-2</v>
      </c>
      <c r="BJ198" s="3">
        <v>6.2763865431043703E-2</v>
      </c>
      <c r="BK198" s="3">
        <v>6.2747972496679294E-2</v>
      </c>
      <c r="BL198" s="3">
        <v>6.2989525482560704E-2</v>
      </c>
      <c r="BM198" s="3">
        <v>6.3171702390933004E-2</v>
      </c>
      <c r="BN198" s="3">
        <v>6.3188116562998095E-2</v>
      </c>
      <c r="BO198" s="3">
        <v>6.3333595988946695E-2</v>
      </c>
      <c r="BP198" s="3">
        <v>6.35224566409366E-2</v>
      </c>
      <c r="BQ198" s="3">
        <v>6.3374828378996495E-2</v>
      </c>
      <c r="BR198" s="3">
        <v>6.3376572014074803E-2</v>
      </c>
      <c r="BS198" s="3">
        <v>6.3603723037518295E-2</v>
      </c>
      <c r="BT198" s="3">
        <v>6.3762680629551094E-2</v>
      </c>
      <c r="BU198" s="3">
        <v>6.3699154933016006E-2</v>
      </c>
      <c r="BV198" s="3">
        <v>6.4121024348204797E-2</v>
      </c>
      <c r="BW198" s="3">
        <v>6.4266206942088705E-2</v>
      </c>
      <c r="BX198" s="3">
        <v>6.3862000770998906E-2</v>
      </c>
      <c r="BY198" s="3">
        <v>6.3417784929176102E-2</v>
      </c>
      <c r="BZ198" s="3">
        <v>6.2995725738575703E-2</v>
      </c>
      <c r="CA198" s="3">
        <v>6.1395937070923001E-2</v>
      </c>
      <c r="CB198" s="3">
        <v>6.0202998134482801E-2</v>
      </c>
      <c r="CC198" s="3">
        <v>6.0071606995404203E-2</v>
      </c>
      <c r="CD198" s="3">
        <v>6.0249541767194499E-2</v>
      </c>
      <c r="CE198" s="3">
        <v>6.0655289236478303E-2</v>
      </c>
      <c r="CF198" s="3">
        <v>6.0732382284028899E-2</v>
      </c>
      <c r="CG198" s="3">
        <v>6.1019092309672798E-2</v>
      </c>
      <c r="CH198" s="3">
        <v>6.1266006094493002E-2</v>
      </c>
      <c r="CI198" s="3">
        <v>6.1607464267893701E-2</v>
      </c>
      <c r="CJ198" s="3">
        <v>6.1774403616960301E-2</v>
      </c>
      <c r="CK198" s="3">
        <v>6.22990908904444E-2</v>
      </c>
      <c r="CL198" s="3">
        <v>6.2520235053822801E-2</v>
      </c>
      <c r="CM198" s="3">
        <v>6.3204610512425E-2</v>
      </c>
      <c r="CN198" s="3">
        <v>6.3861475172183699E-2</v>
      </c>
      <c r="CO198" s="3">
        <v>6.43960260996298E-2</v>
      </c>
      <c r="CP198" s="3">
        <v>6.5394729112465605E-2</v>
      </c>
      <c r="CQ198" s="3">
        <v>6.61036209007521E-2</v>
      </c>
      <c r="CR198" s="3">
        <v>6.7096092799661097E-2</v>
      </c>
      <c r="CS198" s="3">
        <v>6.7981859951011095E-2</v>
      </c>
      <c r="CT198" s="3">
        <v>6.9435716051935797E-2</v>
      </c>
      <c r="CU198" s="3">
        <v>7.0410489151404507E-2</v>
      </c>
      <c r="CV198" s="3">
        <v>7.1429274157623998E-2</v>
      </c>
      <c r="CW198" s="3">
        <v>7.2687837268682901E-2</v>
      </c>
      <c r="CX198" s="3" t="s">
        <v>290</v>
      </c>
      <c r="CZ198" s="3" t="s">
        <v>323</v>
      </c>
    </row>
    <row r="199" spans="1:104" x14ac:dyDescent="0.2">
      <c r="A199" s="212" t="s">
        <v>332</v>
      </c>
      <c r="B199" s="3" t="s">
        <v>334</v>
      </c>
      <c r="C199" s="3" t="s">
        <v>333</v>
      </c>
      <c r="D199" s="3">
        <v>41313</v>
      </c>
      <c r="F199" s="3">
        <v>7.66339015885944E-2</v>
      </c>
      <c r="G199" s="3">
        <v>7.7765025160862797E-2</v>
      </c>
      <c r="H199" s="3">
        <v>7.8893300368830299E-2</v>
      </c>
      <c r="I199" s="3">
        <v>7.9375793930068897E-2</v>
      </c>
      <c r="J199" s="3">
        <v>8.0326732159071407E-2</v>
      </c>
      <c r="K199" s="3">
        <v>8.1151592643914097E-2</v>
      </c>
      <c r="L199" s="3">
        <v>8.1865213389444094E-2</v>
      </c>
      <c r="M199" s="3">
        <v>8.2024903350023395E-2</v>
      </c>
      <c r="N199" s="3">
        <v>8.2522198733940996E-2</v>
      </c>
      <c r="O199" s="3">
        <v>8.2518461543674995E-2</v>
      </c>
      <c r="P199" s="3">
        <v>8.2794396022876499E-2</v>
      </c>
      <c r="Q199" s="3">
        <v>8.2841281767025501E-2</v>
      </c>
      <c r="R199" s="3">
        <v>8.2953738747430894E-2</v>
      </c>
      <c r="S199" s="3">
        <v>8.24635544267069E-2</v>
      </c>
      <c r="T199" s="3">
        <v>8.2552496127441199E-2</v>
      </c>
      <c r="U199" s="3">
        <v>8.2340792382730593E-2</v>
      </c>
      <c r="V199" s="3">
        <v>8.1414652538005103E-2</v>
      </c>
      <c r="W199" s="3">
        <v>8.0509064763683205E-2</v>
      </c>
      <c r="X199" s="3">
        <v>7.9892895710089298E-2</v>
      </c>
      <c r="Y199" s="3">
        <v>7.8825801972299006E-2</v>
      </c>
      <c r="Z199" s="3">
        <v>7.6380055538166305E-2</v>
      </c>
      <c r="AA199" s="3">
        <v>7.4323974435335199E-2</v>
      </c>
      <c r="AB199" s="3">
        <v>7.2196605898679697E-2</v>
      </c>
      <c r="AC199" s="3">
        <v>6.9654975476111797E-2</v>
      </c>
      <c r="AD199" s="3">
        <v>6.6269266007778299E-2</v>
      </c>
      <c r="AE199" s="3">
        <v>6.3419678073254201E-2</v>
      </c>
      <c r="AF199" s="3">
        <v>6.1440126471093898E-2</v>
      </c>
      <c r="AG199" s="3">
        <v>5.9908817058186202E-2</v>
      </c>
      <c r="AH199" s="3">
        <v>5.9094437875538801E-2</v>
      </c>
      <c r="AI199" s="3">
        <v>5.9556355444712598E-2</v>
      </c>
      <c r="AJ199" s="3">
        <v>6.0205803101542797E-2</v>
      </c>
      <c r="AK199" s="3">
        <v>6.0484934223318701E-2</v>
      </c>
      <c r="AL199" s="3">
        <v>6.0474444848536001E-2</v>
      </c>
      <c r="AM199" s="3">
        <v>6.0380534048860297E-2</v>
      </c>
      <c r="AN199" s="3">
        <v>6.0514952280250299E-2</v>
      </c>
      <c r="AO199" s="3">
        <v>6.0772564609299598E-2</v>
      </c>
      <c r="AP199" s="3">
        <v>6.0596858243876998E-2</v>
      </c>
      <c r="AQ199" s="3">
        <v>6.0591686336916202E-2</v>
      </c>
      <c r="AR199" s="3">
        <v>6.0645538542143398E-2</v>
      </c>
      <c r="AS199" s="3">
        <v>6.0707724307256003E-2</v>
      </c>
      <c r="AT199" s="3">
        <v>6.0823681778959297E-2</v>
      </c>
      <c r="AU199" s="3">
        <v>6.0833104147377699E-2</v>
      </c>
      <c r="AV199" s="3">
        <v>6.1023563327386003E-2</v>
      </c>
      <c r="AW199" s="3">
        <v>6.1063422296271201E-2</v>
      </c>
      <c r="AX199" s="3">
        <v>6.13148010191715E-2</v>
      </c>
      <c r="AY199" s="3">
        <v>6.1519020743714001E-2</v>
      </c>
      <c r="AZ199" s="3">
        <v>6.1606292160675202E-2</v>
      </c>
      <c r="BA199" s="3">
        <v>6.2063966694296098E-2</v>
      </c>
      <c r="BB199" s="3">
        <v>6.23591463791483E-2</v>
      </c>
      <c r="BC199" s="3">
        <v>6.2509257326614096E-2</v>
      </c>
      <c r="BD199" s="3">
        <v>6.2634563104572105E-2</v>
      </c>
      <c r="BE199" s="3">
        <v>6.2774271958522601E-2</v>
      </c>
      <c r="BF199" s="3">
        <v>6.2514023156827303E-2</v>
      </c>
      <c r="BG199" s="3">
        <v>6.2443632280230303E-2</v>
      </c>
      <c r="BH199" s="3">
        <v>6.2609762396360902E-2</v>
      </c>
      <c r="BI199" s="3">
        <v>6.28293029932777E-2</v>
      </c>
      <c r="BJ199" s="3">
        <v>6.2763865431043703E-2</v>
      </c>
      <c r="BK199" s="3">
        <v>6.2747972496679294E-2</v>
      </c>
      <c r="BL199" s="3">
        <v>6.2989525482560704E-2</v>
      </c>
      <c r="BM199" s="3">
        <v>6.3171702390933004E-2</v>
      </c>
      <c r="BN199" s="3">
        <v>6.3188116562998095E-2</v>
      </c>
      <c r="BO199" s="3">
        <v>6.3333595988946695E-2</v>
      </c>
      <c r="BP199" s="3">
        <v>6.35224566409366E-2</v>
      </c>
      <c r="BQ199" s="3">
        <v>6.3374828378996495E-2</v>
      </c>
      <c r="BR199" s="3">
        <v>6.3376572014074803E-2</v>
      </c>
      <c r="BS199" s="3">
        <v>6.3603723037518295E-2</v>
      </c>
      <c r="BT199" s="3">
        <v>6.3762680629551094E-2</v>
      </c>
      <c r="BU199" s="3">
        <v>6.3699154933016006E-2</v>
      </c>
      <c r="BV199" s="3">
        <v>6.4121024348204797E-2</v>
      </c>
      <c r="BW199" s="3">
        <v>6.4266206942088705E-2</v>
      </c>
      <c r="BX199" s="3">
        <v>6.3862000770998906E-2</v>
      </c>
      <c r="BY199" s="3">
        <v>6.3417784929176102E-2</v>
      </c>
      <c r="BZ199" s="3">
        <v>6.2995725738575703E-2</v>
      </c>
      <c r="CA199" s="3">
        <v>6.1395937070923001E-2</v>
      </c>
      <c r="CB199" s="3">
        <v>6.0202998134482801E-2</v>
      </c>
      <c r="CC199" s="3">
        <v>6.0071606995404203E-2</v>
      </c>
      <c r="CD199" s="3">
        <v>6.0249541767194499E-2</v>
      </c>
      <c r="CE199" s="3">
        <v>6.0655289236478303E-2</v>
      </c>
      <c r="CF199" s="3">
        <v>6.0732382284028899E-2</v>
      </c>
      <c r="CG199" s="3">
        <v>6.1019092309672798E-2</v>
      </c>
      <c r="CH199" s="3">
        <v>6.1266006094493002E-2</v>
      </c>
      <c r="CI199" s="3">
        <v>6.1607464267893701E-2</v>
      </c>
      <c r="CJ199" s="3">
        <v>6.1774403616960301E-2</v>
      </c>
      <c r="CK199" s="3">
        <v>6.22990908904444E-2</v>
      </c>
      <c r="CL199" s="3">
        <v>6.2520235053822801E-2</v>
      </c>
      <c r="CM199" s="3">
        <v>6.3204610512425E-2</v>
      </c>
      <c r="CN199" s="3">
        <v>6.3861475172183699E-2</v>
      </c>
      <c r="CO199" s="3">
        <v>6.43960260996298E-2</v>
      </c>
      <c r="CP199" s="3">
        <v>6.5394729112465605E-2</v>
      </c>
      <c r="CQ199" s="3">
        <v>6.61036209007521E-2</v>
      </c>
      <c r="CR199" s="3">
        <v>6.7096092799661097E-2</v>
      </c>
      <c r="CS199" s="3">
        <v>6.7981859951011095E-2</v>
      </c>
      <c r="CT199" s="3">
        <v>6.9435716051935797E-2</v>
      </c>
      <c r="CU199" s="3">
        <v>7.0410489151404507E-2</v>
      </c>
      <c r="CV199" s="3">
        <v>7.1429274157623998E-2</v>
      </c>
      <c r="CW199" s="3">
        <v>7.2687837268682901E-2</v>
      </c>
      <c r="CX199" s="3" t="s">
        <v>290</v>
      </c>
      <c r="CZ199" s="3" t="s">
        <v>323</v>
      </c>
    </row>
    <row r="200" spans="1:104" x14ac:dyDescent="0.2">
      <c r="A200" s="212" t="s">
        <v>332</v>
      </c>
      <c r="B200" s="3" t="s">
        <v>249</v>
      </c>
      <c r="C200" s="3" t="s">
        <v>333</v>
      </c>
      <c r="D200" s="3">
        <v>41314</v>
      </c>
      <c r="F200" s="3">
        <v>7.3619471388456897E-2</v>
      </c>
      <c r="G200" s="3">
        <v>7.4477566100617995E-2</v>
      </c>
      <c r="H200" s="3">
        <v>7.5285251095387598E-2</v>
      </c>
      <c r="I200" s="3">
        <v>7.6030389261997094E-2</v>
      </c>
      <c r="J200" s="3">
        <v>7.6823773699510406E-2</v>
      </c>
      <c r="K200" s="3">
        <v>7.6954091507084196E-2</v>
      </c>
      <c r="L200" s="3">
        <v>7.7577593187408894E-2</v>
      </c>
      <c r="M200" s="3">
        <v>7.7952758996883004E-2</v>
      </c>
      <c r="N200" s="3">
        <v>7.8368620816529594E-2</v>
      </c>
      <c r="O200" s="3">
        <v>7.8642708900972899E-2</v>
      </c>
      <c r="P200" s="3">
        <v>7.8715565876066804E-2</v>
      </c>
      <c r="Q200" s="3">
        <v>7.9046738667320607E-2</v>
      </c>
      <c r="R200" s="3">
        <v>7.9043985629048102E-2</v>
      </c>
      <c r="S200" s="3">
        <v>7.9377092817956907E-2</v>
      </c>
      <c r="T200" s="3">
        <v>7.9505873409535605E-2</v>
      </c>
      <c r="U200" s="3">
        <v>7.9500691120118996E-2</v>
      </c>
      <c r="V200" s="3">
        <v>7.9075408555035406E-2</v>
      </c>
      <c r="W200" s="3">
        <v>7.9178007137896703E-2</v>
      </c>
      <c r="X200" s="3">
        <v>7.8607734815999905E-2</v>
      </c>
      <c r="Y200" s="3">
        <v>7.8020771831510294E-2</v>
      </c>
      <c r="Z200" s="3">
        <v>7.7197190773063001E-2</v>
      </c>
      <c r="AA200" s="3">
        <v>7.6772935969381603E-2</v>
      </c>
      <c r="AB200" s="3">
        <v>7.5519137625111796E-2</v>
      </c>
      <c r="AC200" s="3">
        <v>7.4758596308116695E-2</v>
      </c>
      <c r="AD200" s="3">
        <v>7.3301069205864003E-2</v>
      </c>
      <c r="AE200" s="3">
        <v>7.2297303760025397E-2</v>
      </c>
      <c r="AF200" s="3">
        <v>7.1243035851727102E-2</v>
      </c>
      <c r="AG200" s="3">
        <v>7.0247485386305306E-2</v>
      </c>
      <c r="AH200" s="3">
        <v>6.9160325193673503E-2</v>
      </c>
      <c r="AI200" s="3">
        <v>6.8594552775938497E-2</v>
      </c>
      <c r="AJ200" s="3">
        <v>6.8032312268123604E-2</v>
      </c>
      <c r="AK200" s="3">
        <v>6.7287409217606606E-2</v>
      </c>
      <c r="AL200" s="3">
        <v>6.6240839491706699E-2</v>
      </c>
      <c r="AM200" s="3">
        <v>6.5099433246660704E-2</v>
      </c>
      <c r="AN200" s="3">
        <v>6.4272198819664297E-2</v>
      </c>
      <c r="AO200" s="3">
        <v>6.3598250330306902E-2</v>
      </c>
      <c r="AP200" s="3">
        <v>6.2909974393665094E-2</v>
      </c>
      <c r="AQ200" s="3">
        <v>6.2215277746146498E-2</v>
      </c>
      <c r="AR200" s="3">
        <v>6.1702129401743203E-2</v>
      </c>
      <c r="AS200" s="3">
        <v>6.1544812173297998E-2</v>
      </c>
      <c r="AT200" s="3">
        <v>6.0990224616229299E-2</v>
      </c>
      <c r="AU200" s="3">
        <v>6.0717348891523297E-2</v>
      </c>
      <c r="AV200" s="3">
        <v>6.0530903260309701E-2</v>
      </c>
      <c r="AW200" s="3">
        <v>6.0730598802596403E-2</v>
      </c>
      <c r="AX200" s="3">
        <v>6.0492770671981298E-2</v>
      </c>
      <c r="AY200" s="3">
        <v>6.0566697156738403E-2</v>
      </c>
      <c r="AZ200" s="3">
        <v>6.0565985316918897E-2</v>
      </c>
      <c r="BA200" s="3">
        <v>6.0812152183309001E-2</v>
      </c>
      <c r="BB200" s="3">
        <v>6.1019681841987902E-2</v>
      </c>
      <c r="BC200" s="3">
        <v>6.1064455846743401E-2</v>
      </c>
      <c r="BD200" s="3">
        <v>6.1197312625638399E-2</v>
      </c>
      <c r="BE200" s="3">
        <v>6.1465268942259101E-2</v>
      </c>
      <c r="BF200" s="3">
        <v>6.17933030989831E-2</v>
      </c>
      <c r="BG200" s="3">
        <v>6.2054924845223902E-2</v>
      </c>
      <c r="BH200" s="3">
        <v>6.23468534418248E-2</v>
      </c>
      <c r="BI200" s="3">
        <v>6.2532387364855405E-2</v>
      </c>
      <c r="BJ200" s="3">
        <v>6.2676874612998104E-2</v>
      </c>
      <c r="BK200" s="3">
        <v>6.2553468828339606E-2</v>
      </c>
      <c r="BL200" s="3">
        <v>6.2866876442778205E-2</v>
      </c>
      <c r="BM200" s="3">
        <v>6.2769889343855398E-2</v>
      </c>
      <c r="BN200" s="3">
        <v>6.2973882028838302E-2</v>
      </c>
      <c r="BO200" s="3">
        <v>6.2842492881833495E-2</v>
      </c>
      <c r="BP200" s="3">
        <v>6.2985892946392993E-2</v>
      </c>
      <c r="BQ200" s="3">
        <v>6.3045043667987702E-2</v>
      </c>
      <c r="BR200" s="3">
        <v>6.2611924407026995E-2</v>
      </c>
      <c r="BS200" s="3">
        <v>6.2644255894774903E-2</v>
      </c>
      <c r="BT200" s="3">
        <v>6.2245271176120803E-2</v>
      </c>
      <c r="BU200" s="3">
        <v>6.2204948072750003E-2</v>
      </c>
      <c r="BV200" s="3">
        <v>6.1757864362591897E-2</v>
      </c>
      <c r="BW200" s="3">
        <v>6.1428849609647902E-2</v>
      </c>
      <c r="BX200" s="3">
        <v>6.0729209119833101E-2</v>
      </c>
      <c r="BY200" s="3">
        <v>6.02249117175052E-2</v>
      </c>
      <c r="BZ200" s="3">
        <v>5.9400052628422698E-2</v>
      </c>
      <c r="CA200" s="3">
        <v>5.87802558240152E-2</v>
      </c>
      <c r="CB200" s="3">
        <v>5.82960837169475E-2</v>
      </c>
      <c r="CC200" s="3">
        <v>5.83433858781447E-2</v>
      </c>
      <c r="CD200" s="3">
        <v>5.8490113739446702E-2</v>
      </c>
      <c r="CE200" s="3">
        <v>5.8671621650054497E-2</v>
      </c>
      <c r="CF200" s="3">
        <v>5.9019894168152703E-2</v>
      </c>
      <c r="CG200" s="3">
        <v>5.95474673347502E-2</v>
      </c>
      <c r="CH200" s="3">
        <v>5.9881576099656102E-2</v>
      </c>
      <c r="CI200" s="3">
        <v>6.00712787916583E-2</v>
      </c>
      <c r="CJ200" s="3">
        <v>6.0402205814465197E-2</v>
      </c>
      <c r="CK200" s="3">
        <v>6.1119564665546501E-2</v>
      </c>
      <c r="CL200" s="3">
        <v>6.1656289922545598E-2</v>
      </c>
      <c r="CM200" s="3">
        <v>6.2192961310487099E-2</v>
      </c>
      <c r="CN200" s="3">
        <v>6.2784815534808996E-2</v>
      </c>
      <c r="CO200" s="3">
        <v>6.3543386637013394E-2</v>
      </c>
      <c r="CP200" s="3">
        <v>6.4635269753654606E-2</v>
      </c>
      <c r="CQ200" s="3">
        <v>6.55569641260495E-2</v>
      </c>
      <c r="CR200" s="3">
        <v>6.6469875939817694E-2</v>
      </c>
      <c r="CS200" s="3">
        <v>6.7625871021098904E-2</v>
      </c>
      <c r="CT200" s="3">
        <v>6.8963513695244893E-2</v>
      </c>
      <c r="CU200" s="3">
        <v>7.0118744144025094E-2</v>
      </c>
      <c r="CV200" s="3">
        <v>7.1070704708104504E-2</v>
      </c>
      <c r="CW200" s="3">
        <v>7.2207281484560598E-2</v>
      </c>
      <c r="CX200" s="3" t="s">
        <v>291</v>
      </c>
      <c r="CZ200" s="3" t="s">
        <v>323</v>
      </c>
    </row>
    <row r="201" spans="1:104" x14ac:dyDescent="0.2">
      <c r="A201" s="212" t="s">
        <v>332</v>
      </c>
      <c r="B201" s="3" t="s">
        <v>334</v>
      </c>
      <c r="C201" s="3" t="s">
        <v>333</v>
      </c>
      <c r="D201" s="3">
        <v>41314</v>
      </c>
      <c r="F201" s="3">
        <v>7.3619471388456897E-2</v>
      </c>
      <c r="G201" s="3">
        <v>7.4477566100617995E-2</v>
      </c>
      <c r="H201" s="3">
        <v>7.5285251095387598E-2</v>
      </c>
      <c r="I201" s="3">
        <v>7.6030389261997094E-2</v>
      </c>
      <c r="J201" s="3">
        <v>7.6823773699510406E-2</v>
      </c>
      <c r="K201" s="3">
        <v>7.6954091507084196E-2</v>
      </c>
      <c r="L201" s="3">
        <v>7.7577593187408894E-2</v>
      </c>
      <c r="M201" s="3">
        <v>7.7952758996883004E-2</v>
      </c>
      <c r="N201" s="3">
        <v>7.8368620816529594E-2</v>
      </c>
      <c r="O201" s="3">
        <v>7.8642708900972899E-2</v>
      </c>
      <c r="P201" s="3">
        <v>7.8715565876066804E-2</v>
      </c>
      <c r="Q201" s="3">
        <v>7.9046738667320607E-2</v>
      </c>
      <c r="R201" s="3">
        <v>7.9043985629048102E-2</v>
      </c>
      <c r="S201" s="3">
        <v>7.9377092817956907E-2</v>
      </c>
      <c r="T201" s="3">
        <v>7.9505873409535605E-2</v>
      </c>
      <c r="U201" s="3">
        <v>7.9500691120118996E-2</v>
      </c>
      <c r="V201" s="3">
        <v>7.9075408555035406E-2</v>
      </c>
      <c r="W201" s="3">
        <v>7.9178007137896703E-2</v>
      </c>
      <c r="X201" s="3">
        <v>7.8607734815999905E-2</v>
      </c>
      <c r="Y201" s="3">
        <v>7.8020771831510294E-2</v>
      </c>
      <c r="Z201" s="3">
        <v>7.7197190773063001E-2</v>
      </c>
      <c r="AA201" s="3">
        <v>7.6772935969381603E-2</v>
      </c>
      <c r="AB201" s="3">
        <v>7.5519137625111796E-2</v>
      </c>
      <c r="AC201" s="3">
        <v>7.4758596308116695E-2</v>
      </c>
      <c r="AD201" s="3">
        <v>7.3301069205864003E-2</v>
      </c>
      <c r="AE201" s="3">
        <v>7.2297303760025397E-2</v>
      </c>
      <c r="AF201" s="3">
        <v>7.1243035851727102E-2</v>
      </c>
      <c r="AG201" s="3">
        <v>7.0247485386305306E-2</v>
      </c>
      <c r="AH201" s="3">
        <v>6.9160325193673503E-2</v>
      </c>
      <c r="AI201" s="3">
        <v>6.8594552775938497E-2</v>
      </c>
      <c r="AJ201" s="3">
        <v>6.8032312268123604E-2</v>
      </c>
      <c r="AK201" s="3">
        <v>6.7287409217606606E-2</v>
      </c>
      <c r="AL201" s="3">
        <v>6.6240839491706699E-2</v>
      </c>
      <c r="AM201" s="3">
        <v>6.5099433246660704E-2</v>
      </c>
      <c r="AN201" s="3">
        <v>6.4272198819664297E-2</v>
      </c>
      <c r="AO201" s="3">
        <v>6.3598250330306902E-2</v>
      </c>
      <c r="AP201" s="3">
        <v>6.2909974393665094E-2</v>
      </c>
      <c r="AQ201" s="3">
        <v>6.2215277746146498E-2</v>
      </c>
      <c r="AR201" s="3">
        <v>6.1702129401743203E-2</v>
      </c>
      <c r="AS201" s="3">
        <v>6.1544812173297998E-2</v>
      </c>
      <c r="AT201" s="3">
        <v>6.0990224616229299E-2</v>
      </c>
      <c r="AU201" s="3">
        <v>6.0717348891523297E-2</v>
      </c>
      <c r="AV201" s="3">
        <v>6.0530903260309701E-2</v>
      </c>
      <c r="AW201" s="3">
        <v>6.0730598802596403E-2</v>
      </c>
      <c r="AX201" s="3">
        <v>6.0492770671981298E-2</v>
      </c>
      <c r="AY201" s="3">
        <v>6.0566697156738403E-2</v>
      </c>
      <c r="AZ201" s="3">
        <v>6.0565985316918897E-2</v>
      </c>
      <c r="BA201" s="3">
        <v>6.0812152183309001E-2</v>
      </c>
      <c r="BB201" s="3">
        <v>6.1019681841987902E-2</v>
      </c>
      <c r="BC201" s="3">
        <v>6.1064455846743401E-2</v>
      </c>
      <c r="BD201" s="3">
        <v>6.1197312625638399E-2</v>
      </c>
      <c r="BE201" s="3">
        <v>6.1465268942259101E-2</v>
      </c>
      <c r="BF201" s="3">
        <v>6.17933030989831E-2</v>
      </c>
      <c r="BG201" s="3">
        <v>6.2054924845223902E-2</v>
      </c>
      <c r="BH201" s="3">
        <v>6.23468534418248E-2</v>
      </c>
      <c r="BI201" s="3">
        <v>6.2532387364855405E-2</v>
      </c>
      <c r="BJ201" s="3">
        <v>6.2676874612998104E-2</v>
      </c>
      <c r="BK201" s="3">
        <v>6.2553468828339606E-2</v>
      </c>
      <c r="BL201" s="3">
        <v>6.2866876442778205E-2</v>
      </c>
      <c r="BM201" s="3">
        <v>6.2769889343855398E-2</v>
      </c>
      <c r="BN201" s="3">
        <v>6.2973882028838302E-2</v>
      </c>
      <c r="BO201" s="3">
        <v>6.2842492881833495E-2</v>
      </c>
      <c r="BP201" s="3">
        <v>6.2985892946392993E-2</v>
      </c>
      <c r="BQ201" s="3">
        <v>6.3045043667987702E-2</v>
      </c>
      <c r="BR201" s="3">
        <v>6.2611924407026995E-2</v>
      </c>
      <c r="BS201" s="3">
        <v>6.2644255894774903E-2</v>
      </c>
      <c r="BT201" s="3">
        <v>6.2245271176120803E-2</v>
      </c>
      <c r="BU201" s="3">
        <v>6.2204948072750003E-2</v>
      </c>
      <c r="BV201" s="3">
        <v>6.1757864362591897E-2</v>
      </c>
      <c r="BW201" s="3">
        <v>6.1428849609647902E-2</v>
      </c>
      <c r="BX201" s="3">
        <v>6.0729209119833101E-2</v>
      </c>
      <c r="BY201" s="3">
        <v>6.02249117175052E-2</v>
      </c>
      <c r="BZ201" s="3">
        <v>5.9400052628422698E-2</v>
      </c>
      <c r="CA201" s="3">
        <v>5.87802558240152E-2</v>
      </c>
      <c r="CB201" s="3">
        <v>5.82960837169475E-2</v>
      </c>
      <c r="CC201" s="3">
        <v>5.83433858781447E-2</v>
      </c>
      <c r="CD201" s="3">
        <v>5.8490113739446702E-2</v>
      </c>
      <c r="CE201" s="3">
        <v>5.8671621650054497E-2</v>
      </c>
      <c r="CF201" s="3">
        <v>5.9019894168152703E-2</v>
      </c>
      <c r="CG201" s="3">
        <v>5.95474673347502E-2</v>
      </c>
      <c r="CH201" s="3">
        <v>5.9881576099656102E-2</v>
      </c>
      <c r="CI201" s="3">
        <v>6.00712787916583E-2</v>
      </c>
      <c r="CJ201" s="3">
        <v>6.0402205814465197E-2</v>
      </c>
      <c r="CK201" s="3">
        <v>6.1119564665546501E-2</v>
      </c>
      <c r="CL201" s="3">
        <v>6.1656289922545598E-2</v>
      </c>
      <c r="CM201" s="3">
        <v>6.2192961310487099E-2</v>
      </c>
      <c r="CN201" s="3">
        <v>6.2784815534808996E-2</v>
      </c>
      <c r="CO201" s="3">
        <v>6.3543386637013394E-2</v>
      </c>
      <c r="CP201" s="3">
        <v>6.4635269753654606E-2</v>
      </c>
      <c r="CQ201" s="3">
        <v>6.55569641260495E-2</v>
      </c>
      <c r="CR201" s="3">
        <v>6.6469875939817694E-2</v>
      </c>
      <c r="CS201" s="3">
        <v>6.7625871021098904E-2</v>
      </c>
      <c r="CT201" s="3">
        <v>6.8963513695244893E-2</v>
      </c>
      <c r="CU201" s="3">
        <v>7.0118744144025094E-2</v>
      </c>
      <c r="CV201" s="3">
        <v>7.1070704708104504E-2</v>
      </c>
      <c r="CW201" s="3">
        <v>7.2207281484560598E-2</v>
      </c>
      <c r="CX201" s="3" t="s">
        <v>291</v>
      </c>
      <c r="CZ201" s="3" t="s">
        <v>323</v>
      </c>
    </row>
    <row r="202" spans="1:104" x14ac:dyDescent="0.2">
      <c r="A202" s="212" t="s">
        <v>332</v>
      </c>
      <c r="B202" s="3" t="s">
        <v>249</v>
      </c>
      <c r="C202" s="3" t="s">
        <v>333</v>
      </c>
      <c r="D202" s="3">
        <v>41315</v>
      </c>
      <c r="F202" s="3">
        <v>7.35020792967742E-2</v>
      </c>
      <c r="G202" s="3">
        <v>7.4490722522086494E-2</v>
      </c>
      <c r="H202" s="3">
        <v>7.5378873078656997E-2</v>
      </c>
      <c r="I202" s="3">
        <v>7.6460078924025898E-2</v>
      </c>
      <c r="J202" s="3">
        <v>7.7496682722023202E-2</v>
      </c>
      <c r="K202" s="3">
        <v>7.8139821393141906E-2</v>
      </c>
      <c r="L202" s="3">
        <v>7.9250188858828799E-2</v>
      </c>
      <c r="M202" s="3">
        <v>7.9482988265044102E-2</v>
      </c>
      <c r="N202" s="3">
        <v>8.0300007984732996E-2</v>
      </c>
      <c r="O202" s="3">
        <v>8.0626498091822402E-2</v>
      </c>
      <c r="P202" s="3">
        <v>8.1097814405879001E-2</v>
      </c>
      <c r="Q202" s="3">
        <v>8.1400994053686199E-2</v>
      </c>
      <c r="R202" s="3">
        <v>8.1836519681099895E-2</v>
      </c>
      <c r="S202" s="3">
        <v>8.2067403482851894E-2</v>
      </c>
      <c r="T202" s="3">
        <v>8.1818150769674206E-2</v>
      </c>
      <c r="U202" s="3">
        <v>8.1693948058164198E-2</v>
      </c>
      <c r="V202" s="3">
        <v>8.2005392870595606E-2</v>
      </c>
      <c r="W202" s="3">
        <v>8.1867966725594904E-2</v>
      </c>
      <c r="X202" s="3">
        <v>8.2006185431609799E-2</v>
      </c>
      <c r="Y202" s="3">
        <v>8.2192200331772006E-2</v>
      </c>
      <c r="Z202" s="3">
        <v>8.1333687693027595E-2</v>
      </c>
      <c r="AA202" s="3">
        <v>8.1050469182609705E-2</v>
      </c>
      <c r="AB202" s="3">
        <v>8.0282335561741303E-2</v>
      </c>
      <c r="AC202" s="3">
        <v>7.9811413823392005E-2</v>
      </c>
      <c r="AD202" s="3">
        <v>7.8964201127243797E-2</v>
      </c>
      <c r="AE202" s="3">
        <v>7.8960876229331706E-2</v>
      </c>
      <c r="AF202" s="3">
        <v>7.8284646859950596E-2</v>
      </c>
      <c r="AG202" s="3">
        <v>7.7297207857847994E-2</v>
      </c>
      <c r="AH202" s="3">
        <v>7.6400742341601394E-2</v>
      </c>
      <c r="AI202" s="3">
        <v>7.5709350070860701E-2</v>
      </c>
      <c r="AJ202" s="3">
        <v>7.5545113131414598E-2</v>
      </c>
      <c r="AK202" s="3">
        <v>7.4773636199069807E-2</v>
      </c>
      <c r="AL202" s="3">
        <v>7.3048635295912503E-2</v>
      </c>
      <c r="AM202" s="3">
        <v>7.1822310037183507E-2</v>
      </c>
      <c r="AN202" s="3">
        <v>7.1226571385181098E-2</v>
      </c>
      <c r="AO202" s="3">
        <v>7.0218801793345706E-2</v>
      </c>
      <c r="AP202" s="3">
        <v>6.9298489056047102E-2</v>
      </c>
      <c r="AQ202" s="3">
        <v>6.8200631598623301E-2</v>
      </c>
      <c r="AR202" s="3">
        <v>6.7619564679493496E-2</v>
      </c>
      <c r="AS202" s="3">
        <v>6.6952608768979904E-2</v>
      </c>
      <c r="AT202" s="3">
        <v>6.6536582308284797E-2</v>
      </c>
      <c r="AU202" s="3">
        <v>6.6167312972001402E-2</v>
      </c>
      <c r="AV202" s="3">
        <v>6.6137122905019302E-2</v>
      </c>
      <c r="AW202" s="3">
        <v>6.62903366806077E-2</v>
      </c>
      <c r="AX202" s="3">
        <v>6.6411937996128906E-2</v>
      </c>
      <c r="AY202" s="3">
        <v>6.6346327508079797E-2</v>
      </c>
      <c r="AZ202" s="3">
        <v>6.6461219229363905E-2</v>
      </c>
      <c r="BA202" s="3">
        <v>6.6625024441137007E-2</v>
      </c>
      <c r="BB202" s="3">
        <v>6.6595054951978497E-2</v>
      </c>
      <c r="BC202" s="3">
        <v>6.6647935856536902E-2</v>
      </c>
      <c r="BD202" s="3">
        <v>6.6686216493859807E-2</v>
      </c>
      <c r="BE202" s="3">
        <v>6.6880751441418904E-2</v>
      </c>
      <c r="BF202" s="3">
        <v>6.6999195569604306E-2</v>
      </c>
      <c r="BG202" s="3">
        <v>6.7196688682547898E-2</v>
      </c>
      <c r="BH202" s="3">
        <v>6.7315706703820796E-2</v>
      </c>
      <c r="BI202" s="3">
        <v>6.7658473838841895E-2</v>
      </c>
      <c r="BJ202" s="3">
        <v>6.7856429181439304E-2</v>
      </c>
      <c r="BK202" s="3">
        <v>6.7986787321150502E-2</v>
      </c>
      <c r="BL202" s="3">
        <v>6.8298940473500699E-2</v>
      </c>
      <c r="BM202" s="3">
        <v>6.8384065512005196E-2</v>
      </c>
      <c r="BN202" s="3">
        <v>6.86732477927679E-2</v>
      </c>
      <c r="BO202" s="3">
        <v>6.8594709521369202E-2</v>
      </c>
      <c r="BP202" s="3">
        <v>6.8790315162634202E-2</v>
      </c>
      <c r="BQ202" s="3">
        <v>6.8655556167464202E-2</v>
      </c>
      <c r="BR202" s="3">
        <v>6.8813013524685607E-2</v>
      </c>
      <c r="BS202" s="3">
        <v>6.8691512324280196E-2</v>
      </c>
      <c r="BT202" s="3">
        <v>6.8429534386975799E-2</v>
      </c>
      <c r="BU202" s="3">
        <v>6.8291297927531497E-2</v>
      </c>
      <c r="BV202" s="3">
        <v>6.7906148305715494E-2</v>
      </c>
      <c r="BW202" s="3">
        <v>6.7301308160398102E-2</v>
      </c>
      <c r="BX202" s="3">
        <v>6.6634682992169195E-2</v>
      </c>
      <c r="BY202" s="3">
        <v>6.5700943637310202E-2</v>
      </c>
      <c r="BZ202" s="3">
        <v>6.44673015519453E-2</v>
      </c>
      <c r="CA202" s="3">
        <v>6.26187978604585E-2</v>
      </c>
      <c r="CB202" s="3">
        <v>6.1599160078778602E-2</v>
      </c>
      <c r="CC202" s="3">
        <v>6.0753371319498199E-2</v>
      </c>
      <c r="CD202" s="3">
        <v>6.0576357798172401E-2</v>
      </c>
      <c r="CE202" s="3">
        <v>6.0567658167956798E-2</v>
      </c>
      <c r="CF202" s="3">
        <v>6.0683292807814398E-2</v>
      </c>
      <c r="CG202" s="3">
        <v>6.0746518199358501E-2</v>
      </c>
      <c r="CH202" s="3">
        <v>6.10950768117225E-2</v>
      </c>
      <c r="CI202" s="3">
        <v>6.16586037243105E-2</v>
      </c>
      <c r="CJ202" s="3">
        <v>6.1987788319651897E-2</v>
      </c>
      <c r="CK202" s="3">
        <v>6.2307477440171198E-2</v>
      </c>
      <c r="CL202" s="3">
        <v>6.2711129029514201E-2</v>
      </c>
      <c r="CM202" s="3">
        <v>6.3505604012789194E-2</v>
      </c>
      <c r="CN202" s="3">
        <v>6.4191460833918496E-2</v>
      </c>
      <c r="CO202" s="3">
        <v>6.4878804429054804E-2</v>
      </c>
      <c r="CP202" s="3">
        <v>6.61892336043335E-2</v>
      </c>
      <c r="CQ202" s="3">
        <v>6.7317886076078498E-2</v>
      </c>
      <c r="CR202" s="3">
        <v>6.8678393122159495E-2</v>
      </c>
      <c r="CS202" s="3">
        <v>6.9946883055334905E-2</v>
      </c>
      <c r="CT202" s="3">
        <v>7.1348142875747506E-2</v>
      </c>
      <c r="CU202" s="3">
        <v>7.2865863099012301E-2</v>
      </c>
      <c r="CV202" s="3">
        <v>7.4408775948867897E-2</v>
      </c>
      <c r="CW202" s="3">
        <v>7.5264480784241902E-2</v>
      </c>
      <c r="CX202" s="3" t="s">
        <v>292</v>
      </c>
      <c r="CZ202" s="3" t="s">
        <v>323</v>
      </c>
    </row>
    <row r="203" spans="1:104" x14ac:dyDescent="0.2">
      <c r="A203" s="212" t="s">
        <v>332</v>
      </c>
      <c r="B203" s="3" t="s">
        <v>334</v>
      </c>
      <c r="C203" s="3" t="s">
        <v>333</v>
      </c>
      <c r="D203" s="3">
        <v>41315</v>
      </c>
      <c r="F203" s="3">
        <v>7.35020792967742E-2</v>
      </c>
      <c r="G203" s="3">
        <v>7.4490722522086494E-2</v>
      </c>
      <c r="H203" s="3">
        <v>7.5378873078656997E-2</v>
      </c>
      <c r="I203" s="3">
        <v>7.6460078924025898E-2</v>
      </c>
      <c r="J203" s="3">
        <v>7.7496682722023202E-2</v>
      </c>
      <c r="K203" s="3">
        <v>7.8139821393141906E-2</v>
      </c>
      <c r="L203" s="3">
        <v>7.9250188858828799E-2</v>
      </c>
      <c r="M203" s="3">
        <v>7.9482988265044102E-2</v>
      </c>
      <c r="N203" s="3">
        <v>8.0300007984732996E-2</v>
      </c>
      <c r="O203" s="3">
        <v>8.0626498091822402E-2</v>
      </c>
      <c r="P203" s="3">
        <v>8.1097814405879001E-2</v>
      </c>
      <c r="Q203" s="3">
        <v>8.1400994053686199E-2</v>
      </c>
      <c r="R203" s="3">
        <v>8.1836519681099895E-2</v>
      </c>
      <c r="S203" s="3">
        <v>8.2067403482851894E-2</v>
      </c>
      <c r="T203" s="3">
        <v>8.1818150769674206E-2</v>
      </c>
      <c r="U203" s="3">
        <v>8.1693948058164198E-2</v>
      </c>
      <c r="V203" s="3">
        <v>8.2005392870595606E-2</v>
      </c>
      <c r="W203" s="3">
        <v>8.1867966725594904E-2</v>
      </c>
      <c r="X203" s="3">
        <v>8.2006185431609799E-2</v>
      </c>
      <c r="Y203" s="3">
        <v>8.2192200331772006E-2</v>
      </c>
      <c r="Z203" s="3">
        <v>8.1333687693027595E-2</v>
      </c>
      <c r="AA203" s="3">
        <v>8.1050469182609705E-2</v>
      </c>
      <c r="AB203" s="3">
        <v>8.0282335561741303E-2</v>
      </c>
      <c r="AC203" s="3">
        <v>7.9811413823392005E-2</v>
      </c>
      <c r="AD203" s="3">
        <v>7.8964201127243797E-2</v>
      </c>
      <c r="AE203" s="3">
        <v>7.8960876229331706E-2</v>
      </c>
      <c r="AF203" s="3">
        <v>7.8284646859950596E-2</v>
      </c>
      <c r="AG203" s="3">
        <v>7.7297207857847994E-2</v>
      </c>
      <c r="AH203" s="3">
        <v>7.6400742341601394E-2</v>
      </c>
      <c r="AI203" s="3">
        <v>7.5709350070860701E-2</v>
      </c>
      <c r="AJ203" s="3">
        <v>7.5545113131414598E-2</v>
      </c>
      <c r="AK203" s="3">
        <v>7.4773636199069807E-2</v>
      </c>
      <c r="AL203" s="3">
        <v>7.3048635295912503E-2</v>
      </c>
      <c r="AM203" s="3">
        <v>7.1822310037183507E-2</v>
      </c>
      <c r="AN203" s="3">
        <v>7.1226571385181098E-2</v>
      </c>
      <c r="AO203" s="3">
        <v>7.0218801793345706E-2</v>
      </c>
      <c r="AP203" s="3">
        <v>6.9298489056047102E-2</v>
      </c>
      <c r="AQ203" s="3">
        <v>6.8200631598623301E-2</v>
      </c>
      <c r="AR203" s="3">
        <v>6.7619564679493496E-2</v>
      </c>
      <c r="AS203" s="3">
        <v>6.6952608768979904E-2</v>
      </c>
      <c r="AT203" s="3">
        <v>6.6536582308284797E-2</v>
      </c>
      <c r="AU203" s="3">
        <v>6.6167312972001402E-2</v>
      </c>
      <c r="AV203" s="3">
        <v>6.6137122905019302E-2</v>
      </c>
      <c r="AW203" s="3">
        <v>6.62903366806077E-2</v>
      </c>
      <c r="AX203" s="3">
        <v>6.6411937996128906E-2</v>
      </c>
      <c r="AY203" s="3">
        <v>6.6346327508079797E-2</v>
      </c>
      <c r="AZ203" s="3">
        <v>6.6461219229363905E-2</v>
      </c>
      <c r="BA203" s="3">
        <v>6.6625024441137007E-2</v>
      </c>
      <c r="BB203" s="3">
        <v>6.6595054951978497E-2</v>
      </c>
      <c r="BC203" s="3">
        <v>6.6647935856536902E-2</v>
      </c>
      <c r="BD203" s="3">
        <v>6.6686216493859807E-2</v>
      </c>
      <c r="BE203" s="3">
        <v>6.6880751441418904E-2</v>
      </c>
      <c r="BF203" s="3">
        <v>6.6999195569604306E-2</v>
      </c>
      <c r="BG203" s="3">
        <v>6.7196688682547898E-2</v>
      </c>
      <c r="BH203" s="3">
        <v>6.7315706703820796E-2</v>
      </c>
      <c r="BI203" s="3">
        <v>6.7658473838841895E-2</v>
      </c>
      <c r="BJ203" s="3">
        <v>6.7856429181439304E-2</v>
      </c>
      <c r="BK203" s="3">
        <v>6.7986787321150502E-2</v>
      </c>
      <c r="BL203" s="3">
        <v>6.8298940473500699E-2</v>
      </c>
      <c r="BM203" s="3">
        <v>6.8384065512005196E-2</v>
      </c>
      <c r="BN203" s="3">
        <v>6.86732477927679E-2</v>
      </c>
      <c r="BO203" s="3">
        <v>6.8594709521369202E-2</v>
      </c>
      <c r="BP203" s="3">
        <v>6.8790315162634202E-2</v>
      </c>
      <c r="BQ203" s="3">
        <v>6.8655556167464202E-2</v>
      </c>
      <c r="BR203" s="3">
        <v>6.8813013524685607E-2</v>
      </c>
      <c r="BS203" s="3">
        <v>6.8691512324280196E-2</v>
      </c>
      <c r="BT203" s="3">
        <v>6.8429534386975799E-2</v>
      </c>
      <c r="BU203" s="3">
        <v>6.8291297927531497E-2</v>
      </c>
      <c r="BV203" s="3">
        <v>6.7906148305715494E-2</v>
      </c>
      <c r="BW203" s="3">
        <v>6.7301308160398102E-2</v>
      </c>
      <c r="BX203" s="3">
        <v>6.6634682992169195E-2</v>
      </c>
      <c r="BY203" s="3">
        <v>6.5700943637310202E-2</v>
      </c>
      <c r="BZ203" s="3">
        <v>6.44673015519453E-2</v>
      </c>
      <c r="CA203" s="3">
        <v>6.26187978604585E-2</v>
      </c>
      <c r="CB203" s="3">
        <v>6.1599160078778602E-2</v>
      </c>
      <c r="CC203" s="3">
        <v>6.0753371319498199E-2</v>
      </c>
      <c r="CD203" s="3">
        <v>6.0576357798172401E-2</v>
      </c>
      <c r="CE203" s="3">
        <v>6.0567658167956798E-2</v>
      </c>
      <c r="CF203" s="3">
        <v>6.0683292807814398E-2</v>
      </c>
      <c r="CG203" s="3">
        <v>6.0746518199358501E-2</v>
      </c>
      <c r="CH203" s="3">
        <v>6.10950768117225E-2</v>
      </c>
      <c r="CI203" s="3">
        <v>6.16586037243105E-2</v>
      </c>
      <c r="CJ203" s="3">
        <v>6.1987788319651897E-2</v>
      </c>
      <c r="CK203" s="3">
        <v>6.2307477440171198E-2</v>
      </c>
      <c r="CL203" s="3">
        <v>6.2711129029514201E-2</v>
      </c>
      <c r="CM203" s="3">
        <v>6.3505604012789194E-2</v>
      </c>
      <c r="CN203" s="3">
        <v>6.4191460833918496E-2</v>
      </c>
      <c r="CO203" s="3">
        <v>6.4878804429054804E-2</v>
      </c>
      <c r="CP203" s="3">
        <v>6.61892336043335E-2</v>
      </c>
      <c r="CQ203" s="3">
        <v>6.7317886076078498E-2</v>
      </c>
      <c r="CR203" s="3">
        <v>6.8678393122159495E-2</v>
      </c>
      <c r="CS203" s="3">
        <v>6.9946883055334905E-2</v>
      </c>
      <c r="CT203" s="3">
        <v>7.1348142875747506E-2</v>
      </c>
      <c r="CU203" s="3">
        <v>7.2865863099012301E-2</v>
      </c>
      <c r="CV203" s="3">
        <v>7.4408775948867897E-2</v>
      </c>
      <c r="CW203" s="3">
        <v>7.5264480784241902E-2</v>
      </c>
      <c r="CX203" s="3" t="s">
        <v>292</v>
      </c>
      <c r="CZ203" s="3" t="s">
        <v>323</v>
      </c>
    </row>
    <row r="204" spans="1:104" x14ac:dyDescent="0.2">
      <c r="A204" s="212" t="s">
        <v>332</v>
      </c>
      <c r="B204" s="3" t="s">
        <v>249</v>
      </c>
      <c r="C204" s="3" t="s">
        <v>333</v>
      </c>
      <c r="D204" s="3">
        <v>41316</v>
      </c>
      <c r="F204" s="3">
        <v>7.6827506117158204E-2</v>
      </c>
      <c r="G204" s="3">
        <v>7.7674484975072094E-2</v>
      </c>
      <c r="H204" s="3">
        <v>7.8511884991890699E-2</v>
      </c>
      <c r="I204" s="3">
        <v>7.91700611863424E-2</v>
      </c>
      <c r="J204" s="3">
        <v>8.0007371363512395E-2</v>
      </c>
      <c r="K204" s="3">
        <v>8.0756735438349797E-2</v>
      </c>
      <c r="L204" s="3">
        <v>8.1263633983429603E-2</v>
      </c>
      <c r="M204" s="3">
        <v>8.1640138077883395E-2</v>
      </c>
      <c r="N204" s="3">
        <v>8.1807712977604405E-2</v>
      </c>
      <c r="O204" s="3">
        <v>8.2118552222323393E-2</v>
      </c>
      <c r="P204" s="3">
        <v>8.2008078581763399E-2</v>
      </c>
      <c r="Q204" s="3">
        <v>8.2414528159669501E-2</v>
      </c>
      <c r="R204" s="3">
        <v>8.2318097795464104E-2</v>
      </c>
      <c r="S204" s="3">
        <v>8.20960562281738E-2</v>
      </c>
      <c r="T204" s="3">
        <v>8.1807167607503006E-2</v>
      </c>
      <c r="U204" s="3">
        <v>8.1179278457294501E-2</v>
      </c>
      <c r="V204" s="3">
        <v>8.0530514674698198E-2</v>
      </c>
      <c r="W204" s="3">
        <v>7.9434519619251506E-2</v>
      </c>
      <c r="X204" s="3">
        <v>7.8327806025178096E-2</v>
      </c>
      <c r="Y204" s="3">
        <v>7.72853956358448E-2</v>
      </c>
      <c r="Z204" s="3">
        <v>7.4605075904347298E-2</v>
      </c>
      <c r="AA204" s="3">
        <v>7.2749367381493901E-2</v>
      </c>
      <c r="AB204" s="3">
        <v>7.0496129319305406E-2</v>
      </c>
      <c r="AC204" s="3">
        <v>6.82686206009262E-2</v>
      </c>
      <c r="AD204" s="3">
        <v>6.5085008816148801E-2</v>
      </c>
      <c r="AE204" s="3">
        <v>6.2555050920842695E-2</v>
      </c>
      <c r="AF204" s="3">
        <v>6.0925769531253698E-2</v>
      </c>
      <c r="AG204" s="3">
        <v>5.94379765952677E-2</v>
      </c>
      <c r="AH204" s="3">
        <v>5.8388286256334299E-2</v>
      </c>
      <c r="AI204" s="3">
        <v>5.85615142310522E-2</v>
      </c>
      <c r="AJ204" s="3">
        <v>5.9355928380592997E-2</v>
      </c>
      <c r="AK204" s="3">
        <v>5.9918098330820603E-2</v>
      </c>
      <c r="AL204" s="3">
        <v>5.9780140088645503E-2</v>
      </c>
      <c r="AM204" s="3">
        <v>5.9849204384636E-2</v>
      </c>
      <c r="AN204" s="3">
        <v>5.96657597868573E-2</v>
      </c>
      <c r="AO204" s="3">
        <v>5.9662768810610702E-2</v>
      </c>
      <c r="AP204" s="3">
        <v>5.95263957499245E-2</v>
      </c>
      <c r="AQ204" s="3">
        <v>5.9324961987152001E-2</v>
      </c>
      <c r="AR204" s="3">
        <v>5.90924133564667E-2</v>
      </c>
      <c r="AS204" s="3">
        <v>5.9066576095990399E-2</v>
      </c>
      <c r="AT204" s="3">
        <v>5.87377630333491E-2</v>
      </c>
      <c r="AU204" s="3">
        <v>5.87259428207247E-2</v>
      </c>
      <c r="AV204" s="3">
        <v>5.8593297476548498E-2</v>
      </c>
      <c r="AW204" s="3">
        <v>5.86596890334087E-2</v>
      </c>
      <c r="AX204" s="3">
        <v>5.8606485770238602E-2</v>
      </c>
      <c r="AY204" s="3">
        <v>5.8554376075526902E-2</v>
      </c>
      <c r="AZ204" s="3">
        <v>5.8647984177531497E-2</v>
      </c>
      <c r="BA204" s="3">
        <v>5.8755231843286501E-2</v>
      </c>
      <c r="BB204" s="3">
        <v>5.8861900934353201E-2</v>
      </c>
      <c r="BC204" s="3">
        <v>5.8947406757161001E-2</v>
      </c>
      <c r="BD204" s="3">
        <v>5.8853252383059697E-2</v>
      </c>
      <c r="BE204" s="3">
        <v>5.9000166505545799E-2</v>
      </c>
      <c r="BF204" s="3">
        <v>5.8988250048238898E-2</v>
      </c>
      <c r="BG204" s="3">
        <v>5.9274579936855303E-2</v>
      </c>
      <c r="BH204" s="3">
        <v>5.9446901636778703E-2</v>
      </c>
      <c r="BI204" s="3">
        <v>5.9706543762699599E-2</v>
      </c>
      <c r="BJ204" s="3">
        <v>5.9810760166600301E-2</v>
      </c>
      <c r="BK204" s="3">
        <v>5.9897269434100502E-2</v>
      </c>
      <c r="BL204" s="3">
        <v>5.9939797464741401E-2</v>
      </c>
      <c r="BM204" s="3">
        <v>5.9972626861114098E-2</v>
      </c>
      <c r="BN204" s="3">
        <v>5.9918928918459298E-2</v>
      </c>
      <c r="BO204" s="3">
        <v>5.98895727830282E-2</v>
      </c>
      <c r="BP204" s="3">
        <v>5.9768491014901302E-2</v>
      </c>
      <c r="BQ204" s="3">
        <v>5.9666226188291302E-2</v>
      </c>
      <c r="BR204" s="3">
        <v>5.9429734030193498E-2</v>
      </c>
      <c r="BS204" s="3">
        <v>5.9003491084193997E-2</v>
      </c>
      <c r="BT204" s="3">
        <v>5.8887843946299402E-2</v>
      </c>
      <c r="BU204" s="3">
        <v>5.85358720064732E-2</v>
      </c>
      <c r="BV204" s="3">
        <v>5.8278703361558597E-2</v>
      </c>
      <c r="BW204" s="3">
        <v>5.7509066512576999E-2</v>
      </c>
      <c r="BX204" s="3">
        <v>5.6955742886071199E-2</v>
      </c>
      <c r="BY204" s="3">
        <v>5.6001324354835701E-2</v>
      </c>
      <c r="BZ204" s="3">
        <v>5.5371978790437398E-2</v>
      </c>
      <c r="CA204" s="3">
        <v>5.4375688359845201E-2</v>
      </c>
      <c r="CB204" s="3">
        <v>5.37646125362942E-2</v>
      </c>
      <c r="CC204" s="3">
        <v>5.3406576717367801E-2</v>
      </c>
      <c r="CD204" s="3">
        <v>5.3589757347284397E-2</v>
      </c>
      <c r="CE204" s="3">
        <v>5.3725209248940101E-2</v>
      </c>
      <c r="CF204" s="3">
        <v>5.4015806889350197E-2</v>
      </c>
      <c r="CG204" s="3">
        <v>5.40675968500966E-2</v>
      </c>
      <c r="CH204" s="3">
        <v>5.4423042328846399E-2</v>
      </c>
      <c r="CI204" s="3">
        <v>5.4632694625034499E-2</v>
      </c>
      <c r="CJ204" s="3">
        <v>5.5032167101697997E-2</v>
      </c>
      <c r="CK204" s="3">
        <v>5.5504247892218299E-2</v>
      </c>
      <c r="CL204" s="3">
        <v>5.6078463714470797E-2</v>
      </c>
      <c r="CM204" s="3">
        <v>5.6644850423747797E-2</v>
      </c>
      <c r="CN204" s="3">
        <v>5.76801643775929E-2</v>
      </c>
      <c r="CO204" s="3">
        <v>5.8567518643195003E-2</v>
      </c>
      <c r="CP204" s="3">
        <v>6.0089516625847599E-2</v>
      </c>
      <c r="CQ204" s="3">
        <v>6.1184633524929297E-2</v>
      </c>
      <c r="CR204" s="3">
        <v>6.2676212097146605E-2</v>
      </c>
      <c r="CS204" s="3">
        <v>6.4141871576241904E-2</v>
      </c>
      <c r="CT204" s="3">
        <v>6.5775445596810297E-2</v>
      </c>
      <c r="CU204" s="3">
        <v>6.6893010169175496E-2</v>
      </c>
      <c r="CV204" s="3">
        <v>6.8313082969250094E-2</v>
      </c>
      <c r="CW204" s="3">
        <v>6.9397701389046093E-2</v>
      </c>
      <c r="CX204" s="3" t="s">
        <v>293</v>
      </c>
      <c r="CZ204" s="3" t="s">
        <v>323</v>
      </c>
    </row>
    <row r="205" spans="1:104" x14ac:dyDescent="0.2">
      <c r="A205" s="212" t="s">
        <v>332</v>
      </c>
      <c r="B205" s="3" t="s">
        <v>334</v>
      </c>
      <c r="C205" s="3" t="s">
        <v>333</v>
      </c>
      <c r="D205" s="3">
        <v>41316</v>
      </c>
      <c r="F205" s="3">
        <v>7.6827506117158204E-2</v>
      </c>
      <c r="G205" s="3">
        <v>7.7674484975072094E-2</v>
      </c>
      <c r="H205" s="3">
        <v>7.8511884991890699E-2</v>
      </c>
      <c r="I205" s="3">
        <v>7.91700611863424E-2</v>
      </c>
      <c r="J205" s="3">
        <v>8.0007371363512395E-2</v>
      </c>
      <c r="K205" s="3">
        <v>8.0756735438349797E-2</v>
      </c>
      <c r="L205" s="3">
        <v>8.1263633983429603E-2</v>
      </c>
      <c r="M205" s="3">
        <v>8.1640138077883395E-2</v>
      </c>
      <c r="N205" s="3">
        <v>8.1807712977604405E-2</v>
      </c>
      <c r="O205" s="3">
        <v>8.2118552222323393E-2</v>
      </c>
      <c r="P205" s="3">
        <v>8.2008078581763399E-2</v>
      </c>
      <c r="Q205" s="3">
        <v>8.2414528159669501E-2</v>
      </c>
      <c r="R205" s="3">
        <v>8.2318097795464104E-2</v>
      </c>
      <c r="S205" s="3">
        <v>8.20960562281738E-2</v>
      </c>
      <c r="T205" s="3">
        <v>8.1807167607503006E-2</v>
      </c>
      <c r="U205" s="3">
        <v>8.1179278457294501E-2</v>
      </c>
      <c r="V205" s="3">
        <v>8.0530514674698198E-2</v>
      </c>
      <c r="W205" s="3">
        <v>7.9434519619251506E-2</v>
      </c>
      <c r="X205" s="3">
        <v>7.8327806025178096E-2</v>
      </c>
      <c r="Y205" s="3">
        <v>7.72853956358448E-2</v>
      </c>
      <c r="Z205" s="3">
        <v>7.4605075904347298E-2</v>
      </c>
      <c r="AA205" s="3">
        <v>7.2749367381493901E-2</v>
      </c>
      <c r="AB205" s="3">
        <v>7.0496129319305406E-2</v>
      </c>
      <c r="AC205" s="3">
        <v>6.82686206009262E-2</v>
      </c>
      <c r="AD205" s="3">
        <v>6.5085008816148801E-2</v>
      </c>
      <c r="AE205" s="3">
        <v>6.2555050920842695E-2</v>
      </c>
      <c r="AF205" s="3">
        <v>6.0925769531253698E-2</v>
      </c>
      <c r="AG205" s="3">
        <v>5.94379765952677E-2</v>
      </c>
      <c r="AH205" s="3">
        <v>5.8388286256334299E-2</v>
      </c>
      <c r="AI205" s="3">
        <v>5.85615142310522E-2</v>
      </c>
      <c r="AJ205" s="3">
        <v>5.9355928380592997E-2</v>
      </c>
      <c r="AK205" s="3">
        <v>5.9918098330820603E-2</v>
      </c>
      <c r="AL205" s="3">
        <v>5.9780140088645503E-2</v>
      </c>
      <c r="AM205" s="3">
        <v>5.9849204384636E-2</v>
      </c>
      <c r="AN205" s="3">
        <v>5.96657597868573E-2</v>
      </c>
      <c r="AO205" s="3">
        <v>5.9662768810610702E-2</v>
      </c>
      <c r="AP205" s="3">
        <v>5.95263957499245E-2</v>
      </c>
      <c r="AQ205" s="3">
        <v>5.9324961987152001E-2</v>
      </c>
      <c r="AR205" s="3">
        <v>5.90924133564667E-2</v>
      </c>
      <c r="AS205" s="3">
        <v>5.9066576095990399E-2</v>
      </c>
      <c r="AT205" s="3">
        <v>5.87377630333491E-2</v>
      </c>
      <c r="AU205" s="3">
        <v>5.87259428207247E-2</v>
      </c>
      <c r="AV205" s="3">
        <v>5.8593297476548498E-2</v>
      </c>
      <c r="AW205" s="3">
        <v>5.86596890334087E-2</v>
      </c>
      <c r="AX205" s="3">
        <v>5.8606485770238602E-2</v>
      </c>
      <c r="AY205" s="3">
        <v>5.8554376075526902E-2</v>
      </c>
      <c r="AZ205" s="3">
        <v>5.8647984177531497E-2</v>
      </c>
      <c r="BA205" s="3">
        <v>5.8755231843286501E-2</v>
      </c>
      <c r="BB205" s="3">
        <v>5.8861900934353201E-2</v>
      </c>
      <c r="BC205" s="3">
        <v>5.8947406757161001E-2</v>
      </c>
      <c r="BD205" s="3">
        <v>5.8853252383059697E-2</v>
      </c>
      <c r="BE205" s="3">
        <v>5.9000166505545799E-2</v>
      </c>
      <c r="BF205" s="3">
        <v>5.8988250048238898E-2</v>
      </c>
      <c r="BG205" s="3">
        <v>5.9274579936855303E-2</v>
      </c>
      <c r="BH205" s="3">
        <v>5.9446901636778703E-2</v>
      </c>
      <c r="BI205" s="3">
        <v>5.9706543762699599E-2</v>
      </c>
      <c r="BJ205" s="3">
        <v>5.9810760166600301E-2</v>
      </c>
      <c r="BK205" s="3">
        <v>5.9897269434100502E-2</v>
      </c>
      <c r="BL205" s="3">
        <v>5.9939797464741401E-2</v>
      </c>
      <c r="BM205" s="3">
        <v>5.9972626861114098E-2</v>
      </c>
      <c r="BN205" s="3">
        <v>5.9918928918459298E-2</v>
      </c>
      <c r="BO205" s="3">
        <v>5.98895727830282E-2</v>
      </c>
      <c r="BP205" s="3">
        <v>5.9768491014901302E-2</v>
      </c>
      <c r="BQ205" s="3">
        <v>5.9666226188291302E-2</v>
      </c>
      <c r="BR205" s="3">
        <v>5.9429734030193498E-2</v>
      </c>
      <c r="BS205" s="3">
        <v>5.9003491084193997E-2</v>
      </c>
      <c r="BT205" s="3">
        <v>5.8887843946299402E-2</v>
      </c>
      <c r="BU205" s="3">
        <v>5.85358720064732E-2</v>
      </c>
      <c r="BV205" s="3">
        <v>5.8278703361558597E-2</v>
      </c>
      <c r="BW205" s="3">
        <v>5.7509066512576999E-2</v>
      </c>
      <c r="BX205" s="3">
        <v>5.6955742886071199E-2</v>
      </c>
      <c r="BY205" s="3">
        <v>5.6001324354835701E-2</v>
      </c>
      <c r="BZ205" s="3">
        <v>5.5371978790437398E-2</v>
      </c>
      <c r="CA205" s="3">
        <v>5.4375688359845201E-2</v>
      </c>
      <c r="CB205" s="3">
        <v>5.37646125362942E-2</v>
      </c>
      <c r="CC205" s="3">
        <v>5.3406576717367801E-2</v>
      </c>
      <c r="CD205" s="3">
        <v>5.3589757347284397E-2</v>
      </c>
      <c r="CE205" s="3">
        <v>5.3725209248940101E-2</v>
      </c>
      <c r="CF205" s="3">
        <v>5.4015806889350197E-2</v>
      </c>
      <c r="CG205" s="3">
        <v>5.40675968500966E-2</v>
      </c>
      <c r="CH205" s="3">
        <v>5.4423042328846399E-2</v>
      </c>
      <c r="CI205" s="3">
        <v>5.4632694625034499E-2</v>
      </c>
      <c r="CJ205" s="3">
        <v>5.5032167101697997E-2</v>
      </c>
      <c r="CK205" s="3">
        <v>5.5504247892218299E-2</v>
      </c>
      <c r="CL205" s="3">
        <v>5.6078463714470797E-2</v>
      </c>
      <c r="CM205" s="3">
        <v>5.6644850423747797E-2</v>
      </c>
      <c r="CN205" s="3">
        <v>5.76801643775929E-2</v>
      </c>
      <c r="CO205" s="3">
        <v>5.8567518643195003E-2</v>
      </c>
      <c r="CP205" s="3">
        <v>6.0089516625847599E-2</v>
      </c>
      <c r="CQ205" s="3">
        <v>6.1184633524929297E-2</v>
      </c>
      <c r="CR205" s="3">
        <v>6.2676212097146605E-2</v>
      </c>
      <c r="CS205" s="3">
        <v>6.4141871576241904E-2</v>
      </c>
      <c r="CT205" s="3">
        <v>6.5775445596810297E-2</v>
      </c>
      <c r="CU205" s="3">
        <v>6.6893010169175496E-2</v>
      </c>
      <c r="CV205" s="3">
        <v>6.8313082969250094E-2</v>
      </c>
      <c r="CW205" s="3">
        <v>6.9397701389046093E-2</v>
      </c>
      <c r="CX205" s="3" t="s">
        <v>293</v>
      </c>
      <c r="CZ205" s="3" t="s">
        <v>323</v>
      </c>
    </row>
    <row r="206" spans="1:104" x14ac:dyDescent="0.2">
      <c r="A206" s="212" t="s">
        <v>332</v>
      </c>
      <c r="B206" s="3" t="s">
        <v>249</v>
      </c>
      <c r="C206" s="3" t="s">
        <v>333</v>
      </c>
      <c r="D206" s="3">
        <v>41317</v>
      </c>
      <c r="F206" s="3">
        <v>7.0329256639811599E-2</v>
      </c>
      <c r="G206" s="3">
        <v>7.1142509548646898E-2</v>
      </c>
      <c r="H206" s="3">
        <v>7.1685347501069099E-2</v>
      </c>
      <c r="I206" s="3">
        <v>7.2344199402791298E-2</v>
      </c>
      <c r="J206" s="3">
        <v>7.2775534763385802E-2</v>
      </c>
      <c r="K206" s="3">
        <v>7.3274998373014197E-2</v>
      </c>
      <c r="L206" s="3">
        <v>7.3687344664922896E-2</v>
      </c>
      <c r="M206" s="3">
        <v>7.4095127277104503E-2</v>
      </c>
      <c r="N206" s="3">
        <v>7.4516276741370194E-2</v>
      </c>
      <c r="O206" s="3">
        <v>7.46891968676206E-2</v>
      </c>
      <c r="P206" s="3">
        <v>7.48571229421746E-2</v>
      </c>
      <c r="Q206" s="3">
        <v>7.5087846329397398E-2</v>
      </c>
      <c r="R206" s="3">
        <v>7.5116618459769302E-2</v>
      </c>
      <c r="S206" s="3">
        <v>7.5145722780272303E-2</v>
      </c>
      <c r="T206" s="3">
        <v>7.48066638612611E-2</v>
      </c>
      <c r="U206" s="3">
        <v>7.4755608261295597E-2</v>
      </c>
      <c r="V206" s="3">
        <v>7.3707980052611297E-2</v>
      </c>
      <c r="W206" s="3">
        <v>7.3410934161269606E-2</v>
      </c>
      <c r="X206" s="3">
        <v>7.25383446135833E-2</v>
      </c>
      <c r="Y206" s="3">
        <v>7.1636175371914801E-2</v>
      </c>
      <c r="Z206" s="3">
        <v>6.9487732803775903E-2</v>
      </c>
      <c r="AA206" s="3">
        <v>6.7585567925169496E-2</v>
      </c>
      <c r="AB206" s="3">
        <v>6.5957476552192806E-2</v>
      </c>
      <c r="AC206" s="3">
        <v>6.40075733217675E-2</v>
      </c>
      <c r="AD206" s="3">
        <v>6.1126678929772402E-2</v>
      </c>
      <c r="AE206" s="3">
        <v>5.9188505914103101E-2</v>
      </c>
      <c r="AF206" s="3">
        <v>5.7723682843083102E-2</v>
      </c>
      <c r="AG206" s="3">
        <v>5.6519515424790598E-2</v>
      </c>
      <c r="AH206" s="3">
        <v>5.5907978695946201E-2</v>
      </c>
      <c r="AI206" s="3">
        <v>5.5941636011291603E-2</v>
      </c>
      <c r="AJ206" s="3">
        <v>5.6925617733664099E-2</v>
      </c>
      <c r="AK206" s="3">
        <v>5.7373959331120501E-2</v>
      </c>
      <c r="AL206" s="3">
        <v>5.7544533436602097E-2</v>
      </c>
      <c r="AM206" s="3">
        <v>5.7425910158015001E-2</v>
      </c>
      <c r="AN206" s="3">
        <v>5.7555050211613501E-2</v>
      </c>
      <c r="AO206" s="3">
        <v>5.7628707353632902E-2</v>
      </c>
      <c r="AP206" s="3">
        <v>5.7596684434823298E-2</v>
      </c>
      <c r="AQ206" s="3">
        <v>5.7475177234514598E-2</v>
      </c>
      <c r="AR206" s="3">
        <v>5.7337240316857101E-2</v>
      </c>
      <c r="AS206" s="3">
        <v>5.7406366834944503E-2</v>
      </c>
      <c r="AT206" s="3">
        <v>5.7372843119203598E-2</v>
      </c>
      <c r="AU206" s="3">
        <v>5.7355745981485302E-2</v>
      </c>
      <c r="AV206" s="3">
        <v>5.7416362982767699E-2</v>
      </c>
      <c r="AW206" s="3">
        <v>5.7626580334165699E-2</v>
      </c>
      <c r="AX206" s="3">
        <v>5.7677543344776698E-2</v>
      </c>
      <c r="AY206" s="3">
        <v>5.78309459882759E-2</v>
      </c>
      <c r="AZ206" s="3">
        <v>5.8060678330513801E-2</v>
      </c>
      <c r="BA206" s="3">
        <v>5.81672353330938E-2</v>
      </c>
      <c r="BB206" s="3">
        <v>5.8279539492540201E-2</v>
      </c>
      <c r="BC206" s="3">
        <v>5.8493250868337801E-2</v>
      </c>
      <c r="BD206" s="3">
        <v>5.8503815571407901E-2</v>
      </c>
      <c r="BE206" s="3">
        <v>5.8695874634303397E-2</v>
      </c>
      <c r="BF206" s="3">
        <v>5.8543389744340098E-2</v>
      </c>
      <c r="BG206" s="3">
        <v>5.86702567473847E-2</v>
      </c>
      <c r="BH206" s="3">
        <v>5.8734895606660703E-2</v>
      </c>
      <c r="BI206" s="3">
        <v>5.9180213429508501E-2</v>
      </c>
      <c r="BJ206" s="3">
        <v>5.92605395724436E-2</v>
      </c>
      <c r="BK206" s="3">
        <v>5.9356978278504197E-2</v>
      </c>
      <c r="BL206" s="3">
        <v>5.9536021138201799E-2</v>
      </c>
      <c r="BM206" s="3">
        <v>5.96795837099428E-2</v>
      </c>
      <c r="BN206" s="3">
        <v>5.9804289233375399E-2</v>
      </c>
      <c r="BO206" s="3">
        <v>5.9690482350582198E-2</v>
      </c>
      <c r="BP206" s="3">
        <v>5.9639643869840699E-2</v>
      </c>
      <c r="BQ206" s="3">
        <v>5.9569984488532603E-2</v>
      </c>
      <c r="BR206" s="3">
        <v>5.9677774416346599E-2</v>
      </c>
      <c r="BS206" s="3">
        <v>5.9247999909408197E-2</v>
      </c>
      <c r="BT206" s="3">
        <v>5.9031586544215101E-2</v>
      </c>
      <c r="BU206" s="3">
        <v>5.87819628652426E-2</v>
      </c>
      <c r="BV206" s="3">
        <v>5.8752500908345398E-2</v>
      </c>
      <c r="BW206" s="3">
        <v>5.8398447360490303E-2</v>
      </c>
      <c r="BX206" s="3">
        <v>5.7912438687546801E-2</v>
      </c>
      <c r="BY206" s="3">
        <v>5.7179760879472401E-2</v>
      </c>
      <c r="BZ206" s="3">
        <v>5.6786014725228803E-2</v>
      </c>
      <c r="CA206" s="3">
        <v>5.5539923818547103E-2</v>
      </c>
      <c r="CB206" s="3">
        <v>5.4578375106768197E-2</v>
      </c>
      <c r="CC206" s="3">
        <v>5.4263243509819301E-2</v>
      </c>
      <c r="CD206" s="3">
        <v>5.4194369013445598E-2</v>
      </c>
      <c r="CE206" s="3">
        <v>5.4190489987677101E-2</v>
      </c>
      <c r="CF206" s="3">
        <v>5.4334757929616402E-2</v>
      </c>
      <c r="CG206" s="3">
        <v>5.4432165240800003E-2</v>
      </c>
      <c r="CH206" s="3">
        <v>5.4610939230488403E-2</v>
      </c>
      <c r="CI206" s="3">
        <v>5.4797380258077101E-2</v>
      </c>
      <c r="CJ206" s="3">
        <v>5.5160735384891399E-2</v>
      </c>
      <c r="CK206" s="3">
        <v>5.5613458517902899E-2</v>
      </c>
      <c r="CL206" s="3">
        <v>5.6169314490582802E-2</v>
      </c>
      <c r="CM206" s="3">
        <v>5.6803517870093898E-2</v>
      </c>
      <c r="CN206" s="3">
        <v>5.7496703655988898E-2</v>
      </c>
      <c r="CO206" s="3">
        <v>5.833325609672E-2</v>
      </c>
      <c r="CP206" s="3">
        <v>5.9415270435190098E-2</v>
      </c>
      <c r="CQ206" s="3">
        <v>6.0437022416673203E-2</v>
      </c>
      <c r="CR206" s="3">
        <v>6.1603419294108799E-2</v>
      </c>
      <c r="CS206" s="3">
        <v>6.2877402949181899E-2</v>
      </c>
      <c r="CT206" s="3">
        <v>6.4135480633480499E-2</v>
      </c>
      <c r="CU206" s="3">
        <v>6.5446018015280799E-2</v>
      </c>
      <c r="CV206" s="3">
        <v>6.6157830047918406E-2</v>
      </c>
      <c r="CW206" s="3">
        <v>6.70991358837216E-2</v>
      </c>
      <c r="CX206" s="3" t="s">
        <v>294</v>
      </c>
      <c r="CZ206" s="3" t="s">
        <v>323</v>
      </c>
    </row>
    <row r="207" spans="1:104" x14ac:dyDescent="0.2">
      <c r="A207" s="212" t="s">
        <v>332</v>
      </c>
      <c r="B207" s="3" t="s">
        <v>334</v>
      </c>
      <c r="C207" s="3" t="s">
        <v>333</v>
      </c>
      <c r="D207" s="3">
        <v>41317</v>
      </c>
      <c r="F207" s="3">
        <v>7.0329256639811599E-2</v>
      </c>
      <c r="G207" s="3">
        <v>7.1142509548646898E-2</v>
      </c>
      <c r="H207" s="3">
        <v>7.1685347501069099E-2</v>
      </c>
      <c r="I207" s="3">
        <v>7.2344199402791298E-2</v>
      </c>
      <c r="J207" s="3">
        <v>7.2775534763385802E-2</v>
      </c>
      <c r="K207" s="3">
        <v>7.3274998373014197E-2</v>
      </c>
      <c r="L207" s="3">
        <v>7.3687344664922896E-2</v>
      </c>
      <c r="M207" s="3">
        <v>7.4095127277104503E-2</v>
      </c>
      <c r="N207" s="3">
        <v>7.4516276741370194E-2</v>
      </c>
      <c r="O207" s="3">
        <v>7.46891968676206E-2</v>
      </c>
      <c r="P207" s="3">
        <v>7.48571229421746E-2</v>
      </c>
      <c r="Q207" s="3">
        <v>7.5087846329397398E-2</v>
      </c>
      <c r="R207" s="3">
        <v>7.5116618459769302E-2</v>
      </c>
      <c r="S207" s="3">
        <v>7.5145722780272303E-2</v>
      </c>
      <c r="T207" s="3">
        <v>7.48066638612611E-2</v>
      </c>
      <c r="U207" s="3">
        <v>7.4755608261295597E-2</v>
      </c>
      <c r="V207" s="3">
        <v>7.3707980052611297E-2</v>
      </c>
      <c r="W207" s="3">
        <v>7.3410934161269606E-2</v>
      </c>
      <c r="X207" s="3">
        <v>7.25383446135833E-2</v>
      </c>
      <c r="Y207" s="3">
        <v>7.1636175371914801E-2</v>
      </c>
      <c r="Z207" s="3">
        <v>6.9487732803775903E-2</v>
      </c>
      <c r="AA207" s="3">
        <v>6.7585567925169496E-2</v>
      </c>
      <c r="AB207" s="3">
        <v>6.5957476552192806E-2</v>
      </c>
      <c r="AC207" s="3">
        <v>6.40075733217675E-2</v>
      </c>
      <c r="AD207" s="3">
        <v>6.1126678929772402E-2</v>
      </c>
      <c r="AE207" s="3">
        <v>5.9188505914103101E-2</v>
      </c>
      <c r="AF207" s="3">
        <v>5.7723682843083102E-2</v>
      </c>
      <c r="AG207" s="3">
        <v>5.6519515424790598E-2</v>
      </c>
      <c r="AH207" s="3">
        <v>5.5907978695946201E-2</v>
      </c>
      <c r="AI207" s="3">
        <v>5.5941636011291603E-2</v>
      </c>
      <c r="AJ207" s="3">
        <v>5.6925617733664099E-2</v>
      </c>
      <c r="AK207" s="3">
        <v>5.7373959331120501E-2</v>
      </c>
      <c r="AL207" s="3">
        <v>5.7544533436602097E-2</v>
      </c>
      <c r="AM207" s="3">
        <v>5.7425910158015001E-2</v>
      </c>
      <c r="AN207" s="3">
        <v>5.7555050211613501E-2</v>
      </c>
      <c r="AO207" s="3">
        <v>5.7628707353632902E-2</v>
      </c>
      <c r="AP207" s="3">
        <v>5.7596684434823298E-2</v>
      </c>
      <c r="AQ207" s="3">
        <v>5.7475177234514598E-2</v>
      </c>
      <c r="AR207" s="3">
        <v>5.7337240316857101E-2</v>
      </c>
      <c r="AS207" s="3">
        <v>5.7406366834944503E-2</v>
      </c>
      <c r="AT207" s="3">
        <v>5.7372843119203598E-2</v>
      </c>
      <c r="AU207" s="3">
        <v>5.7355745981485302E-2</v>
      </c>
      <c r="AV207" s="3">
        <v>5.7416362982767699E-2</v>
      </c>
      <c r="AW207" s="3">
        <v>5.7626580334165699E-2</v>
      </c>
      <c r="AX207" s="3">
        <v>5.7677543344776698E-2</v>
      </c>
      <c r="AY207" s="3">
        <v>5.78309459882759E-2</v>
      </c>
      <c r="AZ207" s="3">
        <v>5.8060678330513801E-2</v>
      </c>
      <c r="BA207" s="3">
        <v>5.81672353330938E-2</v>
      </c>
      <c r="BB207" s="3">
        <v>5.8279539492540201E-2</v>
      </c>
      <c r="BC207" s="3">
        <v>5.8493250868337801E-2</v>
      </c>
      <c r="BD207" s="3">
        <v>5.8503815571407901E-2</v>
      </c>
      <c r="BE207" s="3">
        <v>5.8695874634303397E-2</v>
      </c>
      <c r="BF207" s="3">
        <v>5.8543389744340098E-2</v>
      </c>
      <c r="BG207" s="3">
        <v>5.86702567473847E-2</v>
      </c>
      <c r="BH207" s="3">
        <v>5.8734895606660703E-2</v>
      </c>
      <c r="BI207" s="3">
        <v>5.9180213429508501E-2</v>
      </c>
      <c r="BJ207" s="3">
        <v>5.92605395724436E-2</v>
      </c>
      <c r="BK207" s="3">
        <v>5.9356978278504197E-2</v>
      </c>
      <c r="BL207" s="3">
        <v>5.9536021138201799E-2</v>
      </c>
      <c r="BM207" s="3">
        <v>5.96795837099428E-2</v>
      </c>
      <c r="BN207" s="3">
        <v>5.9804289233375399E-2</v>
      </c>
      <c r="BO207" s="3">
        <v>5.9690482350582198E-2</v>
      </c>
      <c r="BP207" s="3">
        <v>5.9639643869840699E-2</v>
      </c>
      <c r="BQ207" s="3">
        <v>5.9569984488532603E-2</v>
      </c>
      <c r="BR207" s="3">
        <v>5.9677774416346599E-2</v>
      </c>
      <c r="BS207" s="3">
        <v>5.9247999909408197E-2</v>
      </c>
      <c r="BT207" s="3">
        <v>5.9031586544215101E-2</v>
      </c>
      <c r="BU207" s="3">
        <v>5.87819628652426E-2</v>
      </c>
      <c r="BV207" s="3">
        <v>5.8752500908345398E-2</v>
      </c>
      <c r="BW207" s="3">
        <v>5.8398447360490303E-2</v>
      </c>
      <c r="BX207" s="3">
        <v>5.7912438687546801E-2</v>
      </c>
      <c r="BY207" s="3">
        <v>5.7179760879472401E-2</v>
      </c>
      <c r="BZ207" s="3">
        <v>5.6786014725228803E-2</v>
      </c>
      <c r="CA207" s="3">
        <v>5.5539923818547103E-2</v>
      </c>
      <c r="CB207" s="3">
        <v>5.4578375106768197E-2</v>
      </c>
      <c r="CC207" s="3">
        <v>5.4263243509819301E-2</v>
      </c>
      <c r="CD207" s="3">
        <v>5.4194369013445598E-2</v>
      </c>
      <c r="CE207" s="3">
        <v>5.4190489987677101E-2</v>
      </c>
      <c r="CF207" s="3">
        <v>5.4334757929616402E-2</v>
      </c>
      <c r="CG207" s="3">
        <v>5.4432165240800003E-2</v>
      </c>
      <c r="CH207" s="3">
        <v>5.4610939230488403E-2</v>
      </c>
      <c r="CI207" s="3">
        <v>5.4797380258077101E-2</v>
      </c>
      <c r="CJ207" s="3">
        <v>5.5160735384891399E-2</v>
      </c>
      <c r="CK207" s="3">
        <v>5.5613458517902899E-2</v>
      </c>
      <c r="CL207" s="3">
        <v>5.6169314490582802E-2</v>
      </c>
      <c r="CM207" s="3">
        <v>5.6803517870093898E-2</v>
      </c>
      <c r="CN207" s="3">
        <v>5.7496703655988898E-2</v>
      </c>
      <c r="CO207" s="3">
        <v>5.833325609672E-2</v>
      </c>
      <c r="CP207" s="3">
        <v>5.9415270435190098E-2</v>
      </c>
      <c r="CQ207" s="3">
        <v>6.0437022416673203E-2</v>
      </c>
      <c r="CR207" s="3">
        <v>6.1603419294108799E-2</v>
      </c>
      <c r="CS207" s="3">
        <v>6.2877402949181899E-2</v>
      </c>
      <c r="CT207" s="3">
        <v>6.4135480633480499E-2</v>
      </c>
      <c r="CU207" s="3">
        <v>6.5446018015280799E-2</v>
      </c>
      <c r="CV207" s="3">
        <v>6.6157830047918406E-2</v>
      </c>
      <c r="CW207" s="3">
        <v>6.70991358837216E-2</v>
      </c>
      <c r="CX207" s="3" t="s">
        <v>294</v>
      </c>
      <c r="CZ207" s="3" t="s">
        <v>323</v>
      </c>
    </row>
    <row r="208" spans="1:104" x14ac:dyDescent="0.2">
      <c r="A208" s="212" t="s">
        <v>332</v>
      </c>
      <c r="B208" s="3" t="s">
        <v>249</v>
      </c>
      <c r="C208" s="3" t="s">
        <v>333</v>
      </c>
      <c r="D208" s="3">
        <v>41318</v>
      </c>
      <c r="F208" s="3">
        <v>6.8084484262752404E-2</v>
      </c>
      <c r="G208" s="3">
        <v>6.8873785369123794E-2</v>
      </c>
      <c r="H208" s="3">
        <v>6.9265418479584895E-2</v>
      </c>
      <c r="I208" s="3">
        <v>6.9730844221622498E-2</v>
      </c>
      <c r="J208" s="3">
        <v>7.0101755588908604E-2</v>
      </c>
      <c r="K208" s="3">
        <v>7.0449426006016905E-2</v>
      </c>
      <c r="L208" s="3">
        <v>7.0586537703151903E-2</v>
      </c>
      <c r="M208" s="3">
        <v>7.0520996330124597E-2</v>
      </c>
      <c r="N208" s="3">
        <v>7.0724116442140897E-2</v>
      </c>
      <c r="O208" s="3">
        <v>7.0502277470247898E-2</v>
      </c>
      <c r="P208" s="3">
        <v>7.0762932003203993E-2</v>
      </c>
      <c r="Q208" s="3">
        <v>7.0401868929212505E-2</v>
      </c>
      <c r="R208" s="3">
        <v>7.0309741575981397E-2</v>
      </c>
      <c r="S208" s="3">
        <v>6.9824927674734999E-2</v>
      </c>
      <c r="T208" s="3">
        <v>6.9557210609614506E-2</v>
      </c>
      <c r="U208" s="3">
        <v>6.9201076581264995E-2</v>
      </c>
      <c r="V208" s="3">
        <v>6.8237010456159902E-2</v>
      </c>
      <c r="W208" s="3">
        <v>6.7567612048991102E-2</v>
      </c>
      <c r="X208" s="3">
        <v>6.6718578741551501E-2</v>
      </c>
      <c r="Y208" s="3">
        <v>6.5544733959425894E-2</v>
      </c>
      <c r="Z208" s="3">
        <v>6.3649756663276005E-2</v>
      </c>
      <c r="AA208" s="3">
        <v>6.2047246695421103E-2</v>
      </c>
      <c r="AB208" s="3">
        <v>6.0119597292257403E-2</v>
      </c>
      <c r="AC208" s="3">
        <v>5.8532062445882702E-2</v>
      </c>
      <c r="AD208" s="3">
        <v>5.5861711716343097E-2</v>
      </c>
      <c r="AE208" s="3">
        <v>5.3969408639937301E-2</v>
      </c>
      <c r="AF208" s="3">
        <v>5.25952969719609E-2</v>
      </c>
      <c r="AG208" s="3">
        <v>5.1400690491448603E-2</v>
      </c>
      <c r="AH208" s="3">
        <v>5.0894973954964999E-2</v>
      </c>
      <c r="AI208" s="3">
        <v>5.1152736902718703E-2</v>
      </c>
      <c r="AJ208" s="3">
        <v>5.1874907890658101E-2</v>
      </c>
      <c r="AK208" s="3">
        <v>5.2453951900323099E-2</v>
      </c>
      <c r="AL208" s="3">
        <v>5.2656416876668902E-2</v>
      </c>
      <c r="AM208" s="3">
        <v>5.2783062358473701E-2</v>
      </c>
      <c r="AN208" s="3">
        <v>5.3200163652106197E-2</v>
      </c>
      <c r="AO208" s="3">
        <v>5.3499620104587697E-2</v>
      </c>
      <c r="AP208" s="3">
        <v>5.3652163156857099E-2</v>
      </c>
      <c r="AQ208" s="3">
        <v>5.4028755111242201E-2</v>
      </c>
      <c r="AR208" s="3">
        <v>5.4235910579833999E-2</v>
      </c>
      <c r="AS208" s="3">
        <v>5.46239906576685E-2</v>
      </c>
      <c r="AT208" s="3">
        <v>5.4841328836014301E-2</v>
      </c>
      <c r="AU208" s="3">
        <v>5.5146022741985802E-2</v>
      </c>
      <c r="AV208" s="3">
        <v>5.5651666676022803E-2</v>
      </c>
      <c r="AW208" s="3">
        <v>5.6177487359007301E-2</v>
      </c>
      <c r="AX208" s="3">
        <v>5.6597666598949499E-2</v>
      </c>
      <c r="AY208" s="3">
        <v>5.7188594141872197E-2</v>
      </c>
      <c r="AZ208" s="3">
        <v>5.7800099698505601E-2</v>
      </c>
      <c r="BA208" s="3">
        <v>5.8456941928683302E-2</v>
      </c>
      <c r="BB208" s="3">
        <v>5.8995886975030602E-2</v>
      </c>
      <c r="BC208" s="3">
        <v>5.9482156775954198E-2</v>
      </c>
      <c r="BD208" s="3">
        <v>6.0051627129101198E-2</v>
      </c>
      <c r="BE208" s="3">
        <v>6.04502035019426E-2</v>
      </c>
      <c r="BF208" s="3">
        <v>6.0671225713634598E-2</v>
      </c>
      <c r="BG208" s="3">
        <v>6.0934493854270598E-2</v>
      </c>
      <c r="BH208" s="3">
        <v>6.1393865704412298E-2</v>
      </c>
      <c r="BI208" s="3">
        <v>6.1750224702340303E-2</v>
      </c>
      <c r="BJ208" s="3">
        <v>6.2131691194782998E-2</v>
      </c>
      <c r="BK208" s="3">
        <v>6.2375014805272001E-2</v>
      </c>
      <c r="BL208" s="3">
        <v>6.27005897756064E-2</v>
      </c>
      <c r="BM208" s="3">
        <v>6.2988689828080896E-2</v>
      </c>
      <c r="BN208" s="3">
        <v>6.3391543836456204E-2</v>
      </c>
      <c r="BO208" s="3">
        <v>6.3381488139549996E-2</v>
      </c>
      <c r="BP208" s="3">
        <v>6.3447204496937901E-2</v>
      </c>
      <c r="BQ208" s="3">
        <v>6.3512168828788199E-2</v>
      </c>
      <c r="BR208" s="3">
        <v>6.3572863466185806E-2</v>
      </c>
      <c r="BS208" s="3">
        <v>6.3567656525246902E-2</v>
      </c>
      <c r="BT208" s="3">
        <v>6.3557578697569006E-2</v>
      </c>
      <c r="BU208" s="3">
        <v>6.3471819464980206E-2</v>
      </c>
      <c r="BV208" s="3">
        <v>6.3418748353658794E-2</v>
      </c>
      <c r="BW208" s="3">
        <v>6.3022488113964298E-2</v>
      </c>
      <c r="BX208" s="3">
        <v>6.2600607423980104E-2</v>
      </c>
      <c r="BY208" s="3">
        <v>6.18555038858127E-2</v>
      </c>
      <c r="BZ208" s="3">
        <v>6.0966292808384601E-2</v>
      </c>
      <c r="CA208" s="3">
        <v>5.8952017806744902E-2</v>
      </c>
      <c r="CB208" s="3">
        <v>5.7283404762829497E-2</v>
      </c>
      <c r="CC208" s="3">
        <v>5.6493438977046097E-2</v>
      </c>
      <c r="CD208" s="3">
        <v>5.6393824865351903E-2</v>
      </c>
      <c r="CE208" s="3">
        <v>5.6287306026484102E-2</v>
      </c>
      <c r="CF208" s="3">
        <v>5.6187751041952103E-2</v>
      </c>
      <c r="CG208" s="3">
        <v>5.5981150224832001E-2</v>
      </c>
      <c r="CH208" s="3">
        <v>5.6039708489697401E-2</v>
      </c>
      <c r="CI208" s="3">
        <v>5.6063505540992001E-2</v>
      </c>
      <c r="CJ208" s="3">
        <v>5.5872860201485498E-2</v>
      </c>
      <c r="CK208" s="3">
        <v>5.5995870433342497E-2</v>
      </c>
      <c r="CL208" s="3">
        <v>5.6324701153832403E-2</v>
      </c>
      <c r="CM208" s="3">
        <v>5.6502499252096799E-2</v>
      </c>
      <c r="CN208" s="3">
        <v>5.70958635610933E-2</v>
      </c>
      <c r="CO208" s="3">
        <v>5.7771690599088099E-2</v>
      </c>
      <c r="CP208" s="3">
        <v>5.8943197828268797E-2</v>
      </c>
      <c r="CQ208" s="3">
        <v>5.9629306338103497E-2</v>
      </c>
      <c r="CR208" s="3">
        <v>6.0577727977000999E-2</v>
      </c>
      <c r="CS208" s="3">
        <v>6.1824269562276199E-2</v>
      </c>
      <c r="CT208" s="3">
        <v>6.30423109598542E-2</v>
      </c>
      <c r="CU208" s="3">
        <v>6.3955513404415201E-2</v>
      </c>
      <c r="CV208" s="3">
        <v>6.4883615664866695E-2</v>
      </c>
      <c r="CW208" s="3">
        <v>6.5682225784683995E-2</v>
      </c>
      <c r="CX208" s="3" t="s">
        <v>295</v>
      </c>
      <c r="CZ208" s="3" t="s">
        <v>323</v>
      </c>
    </row>
    <row r="209" spans="1:104" x14ac:dyDescent="0.2">
      <c r="A209" s="212" t="s">
        <v>332</v>
      </c>
      <c r="B209" s="3" t="s">
        <v>334</v>
      </c>
      <c r="C209" s="3" t="s">
        <v>333</v>
      </c>
      <c r="D209" s="3">
        <v>41318</v>
      </c>
      <c r="F209" s="3">
        <v>6.8084484262752404E-2</v>
      </c>
      <c r="G209" s="3">
        <v>6.8873785369123794E-2</v>
      </c>
      <c r="H209" s="3">
        <v>6.9265418479584895E-2</v>
      </c>
      <c r="I209" s="3">
        <v>6.9730844221622498E-2</v>
      </c>
      <c r="J209" s="3">
        <v>7.0101755588908604E-2</v>
      </c>
      <c r="K209" s="3">
        <v>7.0449426006016905E-2</v>
      </c>
      <c r="L209" s="3">
        <v>7.0586537703151903E-2</v>
      </c>
      <c r="M209" s="3">
        <v>7.0520996330124597E-2</v>
      </c>
      <c r="N209" s="3">
        <v>7.0724116442140897E-2</v>
      </c>
      <c r="O209" s="3">
        <v>7.0502277470247898E-2</v>
      </c>
      <c r="P209" s="3">
        <v>7.0762932003203993E-2</v>
      </c>
      <c r="Q209" s="3">
        <v>7.0401868929212505E-2</v>
      </c>
      <c r="R209" s="3">
        <v>7.0309741575981397E-2</v>
      </c>
      <c r="S209" s="3">
        <v>6.9824927674734999E-2</v>
      </c>
      <c r="T209" s="3">
        <v>6.9557210609614506E-2</v>
      </c>
      <c r="U209" s="3">
        <v>6.9201076581264995E-2</v>
      </c>
      <c r="V209" s="3">
        <v>6.8237010456159902E-2</v>
      </c>
      <c r="W209" s="3">
        <v>6.7567612048991102E-2</v>
      </c>
      <c r="X209" s="3">
        <v>6.6718578741551501E-2</v>
      </c>
      <c r="Y209" s="3">
        <v>6.5544733959425894E-2</v>
      </c>
      <c r="Z209" s="3">
        <v>6.3649756663276005E-2</v>
      </c>
      <c r="AA209" s="3">
        <v>6.2047246695421103E-2</v>
      </c>
      <c r="AB209" s="3">
        <v>6.0119597292257403E-2</v>
      </c>
      <c r="AC209" s="3">
        <v>5.8532062445882702E-2</v>
      </c>
      <c r="AD209" s="3">
        <v>5.5861711716343097E-2</v>
      </c>
      <c r="AE209" s="3">
        <v>5.3969408639937301E-2</v>
      </c>
      <c r="AF209" s="3">
        <v>5.25952969719609E-2</v>
      </c>
      <c r="AG209" s="3">
        <v>5.1400690491448603E-2</v>
      </c>
      <c r="AH209" s="3">
        <v>5.0894973954964999E-2</v>
      </c>
      <c r="AI209" s="3">
        <v>5.1152736902718703E-2</v>
      </c>
      <c r="AJ209" s="3">
        <v>5.1874907890658101E-2</v>
      </c>
      <c r="AK209" s="3">
        <v>5.2453951900323099E-2</v>
      </c>
      <c r="AL209" s="3">
        <v>5.2656416876668902E-2</v>
      </c>
      <c r="AM209" s="3">
        <v>5.2783062358473701E-2</v>
      </c>
      <c r="AN209" s="3">
        <v>5.3200163652106197E-2</v>
      </c>
      <c r="AO209" s="3">
        <v>5.3499620104587697E-2</v>
      </c>
      <c r="AP209" s="3">
        <v>5.3652163156857099E-2</v>
      </c>
      <c r="AQ209" s="3">
        <v>5.4028755111242201E-2</v>
      </c>
      <c r="AR209" s="3">
        <v>5.4235910579833999E-2</v>
      </c>
      <c r="AS209" s="3">
        <v>5.46239906576685E-2</v>
      </c>
      <c r="AT209" s="3">
        <v>5.4841328836014301E-2</v>
      </c>
      <c r="AU209" s="3">
        <v>5.5146022741985802E-2</v>
      </c>
      <c r="AV209" s="3">
        <v>5.5651666676022803E-2</v>
      </c>
      <c r="AW209" s="3">
        <v>5.6177487359007301E-2</v>
      </c>
      <c r="AX209" s="3">
        <v>5.6597666598949499E-2</v>
      </c>
      <c r="AY209" s="3">
        <v>5.7188594141872197E-2</v>
      </c>
      <c r="AZ209" s="3">
        <v>5.7800099698505601E-2</v>
      </c>
      <c r="BA209" s="3">
        <v>5.8456941928683302E-2</v>
      </c>
      <c r="BB209" s="3">
        <v>5.8995886975030602E-2</v>
      </c>
      <c r="BC209" s="3">
        <v>5.9482156775954198E-2</v>
      </c>
      <c r="BD209" s="3">
        <v>6.0051627129101198E-2</v>
      </c>
      <c r="BE209" s="3">
        <v>6.04502035019426E-2</v>
      </c>
      <c r="BF209" s="3">
        <v>6.0671225713634598E-2</v>
      </c>
      <c r="BG209" s="3">
        <v>6.0934493854270598E-2</v>
      </c>
      <c r="BH209" s="3">
        <v>6.1393865704412298E-2</v>
      </c>
      <c r="BI209" s="3">
        <v>6.1750224702340303E-2</v>
      </c>
      <c r="BJ209" s="3">
        <v>6.2131691194782998E-2</v>
      </c>
      <c r="BK209" s="3">
        <v>6.2375014805272001E-2</v>
      </c>
      <c r="BL209" s="3">
        <v>6.27005897756064E-2</v>
      </c>
      <c r="BM209" s="3">
        <v>6.2988689828080896E-2</v>
      </c>
      <c r="BN209" s="3">
        <v>6.3391543836456204E-2</v>
      </c>
      <c r="BO209" s="3">
        <v>6.3381488139549996E-2</v>
      </c>
      <c r="BP209" s="3">
        <v>6.3447204496937901E-2</v>
      </c>
      <c r="BQ209" s="3">
        <v>6.3512168828788199E-2</v>
      </c>
      <c r="BR209" s="3">
        <v>6.3572863466185806E-2</v>
      </c>
      <c r="BS209" s="3">
        <v>6.3567656525246902E-2</v>
      </c>
      <c r="BT209" s="3">
        <v>6.3557578697569006E-2</v>
      </c>
      <c r="BU209" s="3">
        <v>6.3471819464980206E-2</v>
      </c>
      <c r="BV209" s="3">
        <v>6.3418748353658794E-2</v>
      </c>
      <c r="BW209" s="3">
        <v>6.3022488113964298E-2</v>
      </c>
      <c r="BX209" s="3">
        <v>6.2600607423980104E-2</v>
      </c>
      <c r="BY209" s="3">
        <v>6.18555038858127E-2</v>
      </c>
      <c r="BZ209" s="3">
        <v>6.0966292808384601E-2</v>
      </c>
      <c r="CA209" s="3">
        <v>5.8952017806744902E-2</v>
      </c>
      <c r="CB209" s="3">
        <v>5.7283404762829497E-2</v>
      </c>
      <c r="CC209" s="3">
        <v>5.6493438977046097E-2</v>
      </c>
      <c r="CD209" s="3">
        <v>5.6393824865351903E-2</v>
      </c>
      <c r="CE209" s="3">
        <v>5.6287306026484102E-2</v>
      </c>
      <c r="CF209" s="3">
        <v>5.6187751041952103E-2</v>
      </c>
      <c r="CG209" s="3">
        <v>5.5981150224832001E-2</v>
      </c>
      <c r="CH209" s="3">
        <v>5.6039708489697401E-2</v>
      </c>
      <c r="CI209" s="3">
        <v>5.6063505540992001E-2</v>
      </c>
      <c r="CJ209" s="3">
        <v>5.5872860201485498E-2</v>
      </c>
      <c r="CK209" s="3">
        <v>5.5995870433342497E-2</v>
      </c>
      <c r="CL209" s="3">
        <v>5.6324701153832403E-2</v>
      </c>
      <c r="CM209" s="3">
        <v>5.6502499252096799E-2</v>
      </c>
      <c r="CN209" s="3">
        <v>5.70958635610933E-2</v>
      </c>
      <c r="CO209" s="3">
        <v>5.7771690599088099E-2</v>
      </c>
      <c r="CP209" s="3">
        <v>5.8943197828268797E-2</v>
      </c>
      <c r="CQ209" s="3">
        <v>5.9629306338103497E-2</v>
      </c>
      <c r="CR209" s="3">
        <v>6.0577727977000999E-2</v>
      </c>
      <c r="CS209" s="3">
        <v>6.1824269562276199E-2</v>
      </c>
      <c r="CT209" s="3">
        <v>6.30423109598542E-2</v>
      </c>
      <c r="CU209" s="3">
        <v>6.3955513404415201E-2</v>
      </c>
      <c r="CV209" s="3">
        <v>6.4883615664866695E-2</v>
      </c>
      <c r="CW209" s="3">
        <v>6.5682225784683995E-2</v>
      </c>
      <c r="CX209" s="3" t="s">
        <v>295</v>
      </c>
      <c r="CZ209" s="3" t="s">
        <v>323</v>
      </c>
    </row>
    <row r="210" spans="1:104" x14ac:dyDescent="0.2">
      <c r="A210" s="212" t="s">
        <v>332</v>
      </c>
      <c r="B210" s="3" t="s">
        <v>249</v>
      </c>
      <c r="C210" s="3" t="s">
        <v>333</v>
      </c>
      <c r="D210" s="3">
        <v>41319</v>
      </c>
      <c r="F210" s="3">
        <v>6.6521443418433607E-2</v>
      </c>
      <c r="G210" s="3">
        <v>6.7001153400459507E-2</v>
      </c>
      <c r="H210" s="3">
        <v>6.7383289660389201E-2</v>
      </c>
      <c r="I210" s="3">
        <v>6.7571139483611597E-2</v>
      </c>
      <c r="J210" s="3">
        <v>6.7995770090237898E-2</v>
      </c>
      <c r="K210" s="3">
        <v>6.7868571964653499E-2</v>
      </c>
      <c r="L210" s="3">
        <v>6.8111003365333503E-2</v>
      </c>
      <c r="M210" s="3">
        <v>6.8005505177305706E-2</v>
      </c>
      <c r="N210" s="3">
        <v>6.8018251555098094E-2</v>
      </c>
      <c r="O210" s="3">
        <v>6.7961281358011397E-2</v>
      </c>
      <c r="P210" s="3">
        <v>6.7704922941468196E-2</v>
      </c>
      <c r="Q210" s="3">
        <v>6.7484955783435996E-2</v>
      </c>
      <c r="R210" s="3">
        <v>6.7073224142876697E-2</v>
      </c>
      <c r="S210" s="3">
        <v>6.6822751083984999E-2</v>
      </c>
      <c r="T210" s="3">
        <v>6.6454012252497599E-2</v>
      </c>
      <c r="U210" s="3">
        <v>6.5970633606781806E-2</v>
      </c>
      <c r="V210" s="3">
        <v>6.5322667476377896E-2</v>
      </c>
      <c r="W210" s="3">
        <v>6.4337007916348304E-2</v>
      </c>
      <c r="X210" s="3">
        <v>6.3459641944712999E-2</v>
      </c>
      <c r="Y210" s="3">
        <v>6.2340329120980503E-2</v>
      </c>
      <c r="Z210" s="3">
        <v>6.0543193506028201E-2</v>
      </c>
      <c r="AA210" s="3">
        <v>5.8880756959169701E-2</v>
      </c>
      <c r="AB210" s="3">
        <v>5.7046683364213001E-2</v>
      </c>
      <c r="AC210" s="3">
        <v>5.5476969965388499E-2</v>
      </c>
      <c r="AD210" s="3">
        <v>5.30050584623614E-2</v>
      </c>
      <c r="AE210" s="3">
        <v>5.1109571489752197E-2</v>
      </c>
      <c r="AF210" s="3">
        <v>4.9759223953421597E-2</v>
      </c>
      <c r="AG210" s="3">
        <v>4.8996770983887099E-2</v>
      </c>
      <c r="AH210" s="3">
        <v>4.8666293798635497E-2</v>
      </c>
      <c r="AI210" s="3">
        <v>4.9102407422553097E-2</v>
      </c>
      <c r="AJ210" s="3">
        <v>4.9892166485708898E-2</v>
      </c>
      <c r="AK210" s="3">
        <v>5.0826738350197097E-2</v>
      </c>
      <c r="AL210" s="3">
        <v>5.1362328456959601E-2</v>
      </c>
      <c r="AM210" s="3">
        <v>5.2029500415952501E-2</v>
      </c>
      <c r="AN210" s="3">
        <v>5.2818448960380598E-2</v>
      </c>
      <c r="AO210" s="3">
        <v>5.3555125405437901E-2</v>
      </c>
      <c r="AP210" s="3">
        <v>5.4103591444907499E-2</v>
      </c>
      <c r="AQ210" s="3">
        <v>5.4691303840754997E-2</v>
      </c>
      <c r="AR210" s="3">
        <v>5.5400641112994801E-2</v>
      </c>
      <c r="AS210" s="3">
        <v>5.6116354367241002E-2</v>
      </c>
      <c r="AT210" s="3">
        <v>5.6587873302054899E-2</v>
      </c>
      <c r="AU210" s="3">
        <v>5.7045764629831401E-2</v>
      </c>
      <c r="AV210" s="3">
        <v>5.7797578607438602E-2</v>
      </c>
      <c r="AW210" s="3">
        <v>5.8344285269427802E-2</v>
      </c>
      <c r="AX210" s="3">
        <v>5.88526533971118E-2</v>
      </c>
      <c r="AY210" s="3">
        <v>5.9498314917099102E-2</v>
      </c>
      <c r="AZ210" s="3">
        <v>6.00619361970125E-2</v>
      </c>
      <c r="BA210" s="3">
        <v>6.05490498635642E-2</v>
      </c>
      <c r="BB210" s="3">
        <v>6.11273769402262E-2</v>
      </c>
      <c r="BC210" s="3">
        <v>6.1683846868405501E-2</v>
      </c>
      <c r="BD210" s="3">
        <v>6.2052457714992702E-2</v>
      </c>
      <c r="BE210" s="3">
        <v>6.22936732644696E-2</v>
      </c>
      <c r="BF210" s="3">
        <v>6.23016784253504E-2</v>
      </c>
      <c r="BG210" s="3">
        <v>6.2489743297567603E-2</v>
      </c>
      <c r="BH210" s="3">
        <v>6.2876098372550607E-2</v>
      </c>
      <c r="BI210" s="3">
        <v>6.3202031075472107E-2</v>
      </c>
      <c r="BJ210" s="3">
        <v>6.3412831997952904E-2</v>
      </c>
      <c r="BK210" s="3">
        <v>6.3468006633114499E-2</v>
      </c>
      <c r="BL210" s="3">
        <v>6.37316941591652E-2</v>
      </c>
      <c r="BM210" s="3">
        <v>6.4042638846205105E-2</v>
      </c>
      <c r="BN210" s="3">
        <v>6.4210419950255698E-2</v>
      </c>
      <c r="BO210" s="3">
        <v>6.4235116355160493E-2</v>
      </c>
      <c r="BP210" s="3">
        <v>6.4246144349236103E-2</v>
      </c>
      <c r="BQ210" s="3">
        <v>6.4400921779352596E-2</v>
      </c>
      <c r="BR210" s="3">
        <v>6.4481196279311606E-2</v>
      </c>
      <c r="BS210" s="3">
        <v>6.4367896273417505E-2</v>
      </c>
      <c r="BT210" s="3">
        <v>6.4467956022942294E-2</v>
      </c>
      <c r="BU210" s="3">
        <v>6.4447721154712395E-2</v>
      </c>
      <c r="BV210" s="3">
        <v>6.4669589048430301E-2</v>
      </c>
      <c r="BW210" s="3">
        <v>6.4614641365624406E-2</v>
      </c>
      <c r="BX210" s="3">
        <v>6.4249349567038996E-2</v>
      </c>
      <c r="BY210" s="3">
        <v>6.3538214445436295E-2</v>
      </c>
      <c r="BZ210" s="3">
        <v>6.29906432725552E-2</v>
      </c>
      <c r="CA210" s="3">
        <v>6.1545350075518999E-2</v>
      </c>
      <c r="CB210" s="3">
        <v>5.9682590722062098E-2</v>
      </c>
      <c r="CC210" s="3">
        <v>5.8998894899154497E-2</v>
      </c>
      <c r="CD210" s="3">
        <v>5.8970443968642303E-2</v>
      </c>
      <c r="CE210" s="3">
        <v>5.89773559986905E-2</v>
      </c>
      <c r="CF210" s="3">
        <v>5.8952725658870199E-2</v>
      </c>
      <c r="CG210" s="3">
        <v>5.9076283001848702E-2</v>
      </c>
      <c r="CH210" s="3">
        <v>5.9321042411738002E-2</v>
      </c>
      <c r="CI210" s="3">
        <v>5.9396231172828502E-2</v>
      </c>
      <c r="CJ210" s="3">
        <v>5.9636023290003198E-2</v>
      </c>
      <c r="CK210" s="3">
        <v>5.9873821312673499E-2</v>
      </c>
      <c r="CL210" s="3">
        <v>6.0597893963513998E-2</v>
      </c>
      <c r="CM210" s="3">
        <v>6.1118362863973701E-2</v>
      </c>
      <c r="CN210" s="3">
        <v>6.1734150731193697E-2</v>
      </c>
      <c r="CO210" s="3">
        <v>6.2598082308084696E-2</v>
      </c>
      <c r="CP210" s="3">
        <v>6.3695944407951802E-2</v>
      </c>
      <c r="CQ210" s="3">
        <v>6.4678641791231006E-2</v>
      </c>
      <c r="CR210" s="3">
        <v>6.5611348011725495E-2</v>
      </c>
      <c r="CS210" s="3">
        <v>6.6883018111876094E-2</v>
      </c>
      <c r="CT210" s="3">
        <v>6.79808913547231E-2</v>
      </c>
      <c r="CU210" s="3">
        <v>6.8971384627623797E-2</v>
      </c>
      <c r="CV210" s="3">
        <v>7.0056927936944402E-2</v>
      </c>
      <c r="CW210" s="3">
        <v>7.0791007945773698E-2</v>
      </c>
      <c r="CX210" s="3" t="s">
        <v>296</v>
      </c>
      <c r="CZ210" s="3" t="s">
        <v>323</v>
      </c>
    </row>
    <row r="211" spans="1:104" x14ac:dyDescent="0.2">
      <c r="A211" s="212" t="s">
        <v>332</v>
      </c>
      <c r="B211" s="3" t="s">
        <v>334</v>
      </c>
      <c r="C211" s="3" t="s">
        <v>333</v>
      </c>
      <c r="D211" s="3">
        <v>41319</v>
      </c>
      <c r="F211" s="3">
        <v>6.6521443418433607E-2</v>
      </c>
      <c r="G211" s="3">
        <v>6.7001153400459507E-2</v>
      </c>
      <c r="H211" s="3">
        <v>6.7383289660389201E-2</v>
      </c>
      <c r="I211" s="3">
        <v>6.7571139483611597E-2</v>
      </c>
      <c r="J211" s="3">
        <v>6.7995770090237898E-2</v>
      </c>
      <c r="K211" s="3">
        <v>6.7868571964653499E-2</v>
      </c>
      <c r="L211" s="3">
        <v>6.8111003365333503E-2</v>
      </c>
      <c r="M211" s="3">
        <v>6.8005505177305706E-2</v>
      </c>
      <c r="N211" s="3">
        <v>6.8018251555098094E-2</v>
      </c>
      <c r="O211" s="3">
        <v>6.7961281358011397E-2</v>
      </c>
      <c r="P211" s="3">
        <v>6.7704922941468196E-2</v>
      </c>
      <c r="Q211" s="3">
        <v>6.7484955783435996E-2</v>
      </c>
      <c r="R211" s="3">
        <v>6.7073224142876697E-2</v>
      </c>
      <c r="S211" s="3">
        <v>6.6822751083984999E-2</v>
      </c>
      <c r="T211" s="3">
        <v>6.6454012252497599E-2</v>
      </c>
      <c r="U211" s="3">
        <v>6.5970633606781806E-2</v>
      </c>
      <c r="V211" s="3">
        <v>6.5322667476377896E-2</v>
      </c>
      <c r="W211" s="3">
        <v>6.4337007916348304E-2</v>
      </c>
      <c r="X211" s="3">
        <v>6.3459641944712999E-2</v>
      </c>
      <c r="Y211" s="3">
        <v>6.2340329120980503E-2</v>
      </c>
      <c r="Z211" s="3">
        <v>6.0543193506028201E-2</v>
      </c>
      <c r="AA211" s="3">
        <v>5.8880756959169701E-2</v>
      </c>
      <c r="AB211" s="3">
        <v>5.7046683364213001E-2</v>
      </c>
      <c r="AC211" s="3">
        <v>5.5476969965388499E-2</v>
      </c>
      <c r="AD211" s="3">
        <v>5.30050584623614E-2</v>
      </c>
      <c r="AE211" s="3">
        <v>5.1109571489752197E-2</v>
      </c>
      <c r="AF211" s="3">
        <v>4.9759223953421597E-2</v>
      </c>
      <c r="AG211" s="3">
        <v>4.8996770983887099E-2</v>
      </c>
      <c r="AH211" s="3">
        <v>4.8666293798635497E-2</v>
      </c>
      <c r="AI211" s="3">
        <v>4.9102407422553097E-2</v>
      </c>
      <c r="AJ211" s="3">
        <v>4.9892166485708898E-2</v>
      </c>
      <c r="AK211" s="3">
        <v>5.0826738350197097E-2</v>
      </c>
      <c r="AL211" s="3">
        <v>5.1362328456959601E-2</v>
      </c>
      <c r="AM211" s="3">
        <v>5.2029500415952501E-2</v>
      </c>
      <c r="AN211" s="3">
        <v>5.2818448960380598E-2</v>
      </c>
      <c r="AO211" s="3">
        <v>5.3555125405437901E-2</v>
      </c>
      <c r="AP211" s="3">
        <v>5.4103591444907499E-2</v>
      </c>
      <c r="AQ211" s="3">
        <v>5.4691303840754997E-2</v>
      </c>
      <c r="AR211" s="3">
        <v>5.5400641112994801E-2</v>
      </c>
      <c r="AS211" s="3">
        <v>5.6116354367241002E-2</v>
      </c>
      <c r="AT211" s="3">
        <v>5.6587873302054899E-2</v>
      </c>
      <c r="AU211" s="3">
        <v>5.7045764629831401E-2</v>
      </c>
      <c r="AV211" s="3">
        <v>5.7797578607438602E-2</v>
      </c>
      <c r="AW211" s="3">
        <v>5.8344285269427802E-2</v>
      </c>
      <c r="AX211" s="3">
        <v>5.88526533971118E-2</v>
      </c>
      <c r="AY211" s="3">
        <v>5.9498314917099102E-2</v>
      </c>
      <c r="AZ211" s="3">
        <v>6.00619361970125E-2</v>
      </c>
      <c r="BA211" s="3">
        <v>6.05490498635642E-2</v>
      </c>
      <c r="BB211" s="3">
        <v>6.11273769402262E-2</v>
      </c>
      <c r="BC211" s="3">
        <v>6.1683846868405501E-2</v>
      </c>
      <c r="BD211" s="3">
        <v>6.2052457714992702E-2</v>
      </c>
      <c r="BE211" s="3">
        <v>6.22936732644696E-2</v>
      </c>
      <c r="BF211" s="3">
        <v>6.23016784253504E-2</v>
      </c>
      <c r="BG211" s="3">
        <v>6.2489743297567603E-2</v>
      </c>
      <c r="BH211" s="3">
        <v>6.2876098372550607E-2</v>
      </c>
      <c r="BI211" s="3">
        <v>6.3202031075472107E-2</v>
      </c>
      <c r="BJ211" s="3">
        <v>6.3412831997952904E-2</v>
      </c>
      <c r="BK211" s="3">
        <v>6.3468006633114499E-2</v>
      </c>
      <c r="BL211" s="3">
        <v>6.37316941591652E-2</v>
      </c>
      <c r="BM211" s="3">
        <v>6.4042638846205105E-2</v>
      </c>
      <c r="BN211" s="3">
        <v>6.4210419950255698E-2</v>
      </c>
      <c r="BO211" s="3">
        <v>6.4235116355160493E-2</v>
      </c>
      <c r="BP211" s="3">
        <v>6.4246144349236103E-2</v>
      </c>
      <c r="BQ211" s="3">
        <v>6.4400921779352596E-2</v>
      </c>
      <c r="BR211" s="3">
        <v>6.4481196279311606E-2</v>
      </c>
      <c r="BS211" s="3">
        <v>6.4367896273417505E-2</v>
      </c>
      <c r="BT211" s="3">
        <v>6.4467956022942294E-2</v>
      </c>
      <c r="BU211" s="3">
        <v>6.4447721154712395E-2</v>
      </c>
      <c r="BV211" s="3">
        <v>6.4669589048430301E-2</v>
      </c>
      <c r="BW211" s="3">
        <v>6.4614641365624406E-2</v>
      </c>
      <c r="BX211" s="3">
        <v>6.4249349567038996E-2</v>
      </c>
      <c r="BY211" s="3">
        <v>6.3538214445436295E-2</v>
      </c>
      <c r="BZ211" s="3">
        <v>6.29906432725552E-2</v>
      </c>
      <c r="CA211" s="3">
        <v>6.1545350075518999E-2</v>
      </c>
      <c r="CB211" s="3">
        <v>5.9682590722062098E-2</v>
      </c>
      <c r="CC211" s="3">
        <v>5.8998894899154497E-2</v>
      </c>
      <c r="CD211" s="3">
        <v>5.8970443968642303E-2</v>
      </c>
      <c r="CE211" s="3">
        <v>5.89773559986905E-2</v>
      </c>
      <c r="CF211" s="3">
        <v>5.8952725658870199E-2</v>
      </c>
      <c r="CG211" s="3">
        <v>5.9076283001848702E-2</v>
      </c>
      <c r="CH211" s="3">
        <v>5.9321042411738002E-2</v>
      </c>
      <c r="CI211" s="3">
        <v>5.9396231172828502E-2</v>
      </c>
      <c r="CJ211" s="3">
        <v>5.9636023290003198E-2</v>
      </c>
      <c r="CK211" s="3">
        <v>5.9873821312673499E-2</v>
      </c>
      <c r="CL211" s="3">
        <v>6.0597893963513998E-2</v>
      </c>
      <c r="CM211" s="3">
        <v>6.1118362863973701E-2</v>
      </c>
      <c r="CN211" s="3">
        <v>6.1734150731193697E-2</v>
      </c>
      <c r="CO211" s="3">
        <v>6.2598082308084696E-2</v>
      </c>
      <c r="CP211" s="3">
        <v>6.3695944407951802E-2</v>
      </c>
      <c r="CQ211" s="3">
        <v>6.4678641791231006E-2</v>
      </c>
      <c r="CR211" s="3">
        <v>6.5611348011725495E-2</v>
      </c>
      <c r="CS211" s="3">
        <v>6.6883018111876094E-2</v>
      </c>
      <c r="CT211" s="3">
        <v>6.79808913547231E-2</v>
      </c>
      <c r="CU211" s="3">
        <v>6.8971384627623797E-2</v>
      </c>
      <c r="CV211" s="3">
        <v>7.0056927936944402E-2</v>
      </c>
      <c r="CW211" s="3">
        <v>7.0791007945773698E-2</v>
      </c>
      <c r="CX211" s="3" t="s">
        <v>296</v>
      </c>
      <c r="CZ211" s="3" t="s">
        <v>323</v>
      </c>
    </row>
    <row r="212" spans="1:104" x14ac:dyDescent="0.2">
      <c r="A212" s="212" t="s">
        <v>332</v>
      </c>
      <c r="B212" s="3" t="s">
        <v>249</v>
      </c>
      <c r="C212" s="3" t="s">
        <v>333</v>
      </c>
      <c r="D212" s="3">
        <v>41320</v>
      </c>
      <c r="F212" s="3">
        <v>7.1409805075216506E-2</v>
      </c>
      <c r="G212" s="3">
        <v>7.2102886790762294E-2</v>
      </c>
      <c r="H212" s="3">
        <v>7.2194969724407698E-2</v>
      </c>
      <c r="I212" s="3">
        <v>7.2821557662471406E-2</v>
      </c>
      <c r="J212" s="3">
        <v>7.2936140987774997E-2</v>
      </c>
      <c r="K212" s="3">
        <v>7.3522464988145395E-2</v>
      </c>
      <c r="L212" s="3">
        <v>7.3080410859182904E-2</v>
      </c>
      <c r="M212" s="3">
        <v>7.3342164619714101E-2</v>
      </c>
      <c r="N212" s="3">
        <v>7.3207522250599594E-2</v>
      </c>
      <c r="O212" s="3">
        <v>7.3418610653328997E-2</v>
      </c>
      <c r="P212" s="3">
        <v>7.3301994122493996E-2</v>
      </c>
      <c r="Q212" s="3">
        <v>7.3133467912614394E-2</v>
      </c>
      <c r="R212" s="3">
        <v>7.2806716695920703E-2</v>
      </c>
      <c r="S212" s="3">
        <v>7.2419865043261894E-2</v>
      </c>
      <c r="T212" s="3">
        <v>7.2386369577839907E-2</v>
      </c>
      <c r="U212" s="3">
        <v>7.2150693205899605E-2</v>
      </c>
      <c r="V212" s="3">
        <v>7.0848760261711399E-2</v>
      </c>
      <c r="W212" s="3">
        <v>7.0159970881179007E-2</v>
      </c>
      <c r="X212" s="3">
        <v>6.9167106474091397E-2</v>
      </c>
      <c r="Y212" s="3">
        <v>6.81668136099223E-2</v>
      </c>
      <c r="Z212" s="3">
        <v>6.6152712331872907E-2</v>
      </c>
      <c r="AA212" s="3">
        <v>6.4505441221136203E-2</v>
      </c>
      <c r="AB212" s="3">
        <v>6.2751653480670702E-2</v>
      </c>
      <c r="AC212" s="3">
        <v>6.0981085473044802E-2</v>
      </c>
      <c r="AD212" s="3">
        <v>5.8204392342571E-2</v>
      </c>
      <c r="AE212" s="3">
        <v>5.6243179263641502E-2</v>
      </c>
      <c r="AF212" s="3">
        <v>5.44472077641701E-2</v>
      </c>
      <c r="AG212" s="3">
        <v>5.3539050392058397E-2</v>
      </c>
      <c r="AH212" s="3">
        <v>5.2989763956766703E-2</v>
      </c>
      <c r="AI212" s="3">
        <v>5.3399407886398E-2</v>
      </c>
      <c r="AJ212" s="3">
        <v>5.38988273606908E-2</v>
      </c>
      <c r="AK212" s="3">
        <v>5.4432471421904403E-2</v>
      </c>
      <c r="AL212" s="3">
        <v>5.4611020262568401E-2</v>
      </c>
      <c r="AM212" s="3">
        <v>5.4843622155469798E-2</v>
      </c>
      <c r="AN212" s="3">
        <v>5.5146490835402899E-2</v>
      </c>
      <c r="AO212" s="3">
        <v>5.5439257275752503E-2</v>
      </c>
      <c r="AP212" s="3">
        <v>5.54564877254108E-2</v>
      </c>
      <c r="AQ212" s="3">
        <v>5.5550707755385398E-2</v>
      </c>
      <c r="AR212" s="3">
        <v>5.5692822512858398E-2</v>
      </c>
      <c r="AS212" s="3">
        <v>5.5876751662222598E-2</v>
      </c>
      <c r="AT212" s="3">
        <v>5.6019455169526403E-2</v>
      </c>
      <c r="AU212" s="3">
        <v>5.6139446925296203E-2</v>
      </c>
      <c r="AV212" s="3">
        <v>5.6271303949837398E-2</v>
      </c>
      <c r="AW212" s="3">
        <v>5.68168873952953E-2</v>
      </c>
      <c r="AX212" s="3">
        <v>5.7014585069934801E-2</v>
      </c>
      <c r="AY212" s="3">
        <v>5.7284777449514802E-2</v>
      </c>
      <c r="AZ212" s="3">
        <v>5.7570814142964902E-2</v>
      </c>
      <c r="BA212" s="3">
        <v>5.7917875594560603E-2</v>
      </c>
      <c r="BB212" s="3">
        <v>5.8173293425957298E-2</v>
      </c>
      <c r="BC212" s="3">
        <v>5.8395850990983399E-2</v>
      </c>
      <c r="BD212" s="3">
        <v>5.8514327126807798E-2</v>
      </c>
      <c r="BE212" s="3">
        <v>5.8672299530343003E-2</v>
      </c>
      <c r="BF212" s="3">
        <v>5.8709331975014399E-2</v>
      </c>
      <c r="BG212" s="3">
        <v>5.8677509412569002E-2</v>
      </c>
      <c r="BH212" s="3">
        <v>5.9136357757424401E-2</v>
      </c>
      <c r="BI212" s="3">
        <v>5.9295887182298702E-2</v>
      </c>
      <c r="BJ212" s="3">
        <v>5.9522867566287101E-2</v>
      </c>
      <c r="BK212" s="3">
        <v>5.9472764553417899E-2</v>
      </c>
      <c r="BL212" s="3">
        <v>5.9800760245605003E-2</v>
      </c>
      <c r="BM212" s="3">
        <v>5.9983576676391002E-2</v>
      </c>
      <c r="BN212" s="3">
        <v>6.02584615910726E-2</v>
      </c>
      <c r="BO212" s="3">
        <v>6.0516522972421799E-2</v>
      </c>
      <c r="BP212" s="3">
        <v>6.0718395044415299E-2</v>
      </c>
      <c r="BQ212" s="3">
        <v>6.0559132903265499E-2</v>
      </c>
      <c r="BR212" s="3">
        <v>6.0552012216450998E-2</v>
      </c>
      <c r="BS212" s="3">
        <v>6.0381038938298701E-2</v>
      </c>
      <c r="BT212" s="3">
        <v>6.0251753861578702E-2</v>
      </c>
      <c r="BU212" s="3">
        <v>5.9966941904835397E-2</v>
      </c>
      <c r="BV212" s="3">
        <v>6.0042560883143997E-2</v>
      </c>
      <c r="BW212" s="3">
        <v>5.9608977286635501E-2</v>
      </c>
      <c r="BX212" s="3">
        <v>5.9296669423957997E-2</v>
      </c>
      <c r="BY212" s="3">
        <v>5.8459074167262599E-2</v>
      </c>
      <c r="BZ212" s="3">
        <v>5.7780289050096099E-2</v>
      </c>
      <c r="CA212" s="3">
        <v>5.6276953497684599E-2</v>
      </c>
      <c r="CB212" s="3">
        <v>5.5066023731053099E-2</v>
      </c>
      <c r="CC212" s="3">
        <v>5.4475632398514599E-2</v>
      </c>
      <c r="CD212" s="3">
        <v>5.4484288257968E-2</v>
      </c>
      <c r="CE212" s="3">
        <v>5.4543488545154999E-2</v>
      </c>
      <c r="CF212" s="3">
        <v>5.46546307433887E-2</v>
      </c>
      <c r="CG212" s="3">
        <v>5.4906390300501401E-2</v>
      </c>
      <c r="CH212" s="3">
        <v>5.48851064531716E-2</v>
      </c>
      <c r="CI212" s="3">
        <v>5.4950916828726298E-2</v>
      </c>
      <c r="CJ212" s="3">
        <v>5.5200719378645499E-2</v>
      </c>
      <c r="CK212" s="3">
        <v>5.5297521188675203E-2</v>
      </c>
      <c r="CL212" s="3">
        <v>5.5665276630185598E-2</v>
      </c>
      <c r="CM212" s="3">
        <v>5.5834115759179501E-2</v>
      </c>
      <c r="CN212" s="3">
        <v>5.6379526267958398E-2</v>
      </c>
      <c r="CO212" s="3">
        <v>5.6654136929834703E-2</v>
      </c>
      <c r="CP212" s="3">
        <v>5.7307434544870098E-2</v>
      </c>
      <c r="CQ212" s="3">
        <v>5.7818192819589602E-2</v>
      </c>
      <c r="CR212" s="3">
        <v>5.8474910256544797E-2</v>
      </c>
      <c r="CS212" s="3">
        <v>5.9161706787202797E-2</v>
      </c>
      <c r="CT212" s="3">
        <v>5.9940498948066398E-2</v>
      </c>
      <c r="CU212" s="3">
        <v>6.05171968521818E-2</v>
      </c>
      <c r="CV212" s="3">
        <v>6.11924128401512E-2</v>
      </c>
      <c r="CW212" s="3">
        <v>6.1944980450239197E-2</v>
      </c>
      <c r="CX212" s="3" t="s">
        <v>297</v>
      </c>
      <c r="CZ212" s="3" t="s">
        <v>323</v>
      </c>
    </row>
    <row r="213" spans="1:104" x14ac:dyDescent="0.2">
      <c r="A213" s="212" t="s">
        <v>332</v>
      </c>
      <c r="B213" s="3" t="s">
        <v>334</v>
      </c>
      <c r="C213" s="3" t="s">
        <v>333</v>
      </c>
      <c r="D213" s="3">
        <v>41320</v>
      </c>
      <c r="F213" s="3">
        <v>7.1409805075216506E-2</v>
      </c>
      <c r="G213" s="3">
        <v>7.2102886790762294E-2</v>
      </c>
      <c r="H213" s="3">
        <v>7.2194969724407698E-2</v>
      </c>
      <c r="I213" s="3">
        <v>7.2821557662471406E-2</v>
      </c>
      <c r="J213" s="3">
        <v>7.2936140987774997E-2</v>
      </c>
      <c r="K213" s="3">
        <v>7.3522464988145395E-2</v>
      </c>
      <c r="L213" s="3">
        <v>7.3080410859182904E-2</v>
      </c>
      <c r="M213" s="3">
        <v>7.3342164619714101E-2</v>
      </c>
      <c r="N213" s="3">
        <v>7.3207522250599594E-2</v>
      </c>
      <c r="O213" s="3">
        <v>7.3418610653328997E-2</v>
      </c>
      <c r="P213" s="3">
        <v>7.3301994122493996E-2</v>
      </c>
      <c r="Q213" s="3">
        <v>7.3133467912614394E-2</v>
      </c>
      <c r="R213" s="3">
        <v>7.2806716695920703E-2</v>
      </c>
      <c r="S213" s="3">
        <v>7.2419865043261894E-2</v>
      </c>
      <c r="T213" s="3">
        <v>7.2386369577839907E-2</v>
      </c>
      <c r="U213" s="3">
        <v>7.2150693205899605E-2</v>
      </c>
      <c r="V213" s="3">
        <v>7.0848760261711399E-2</v>
      </c>
      <c r="W213" s="3">
        <v>7.0159970881179007E-2</v>
      </c>
      <c r="X213" s="3">
        <v>6.9167106474091397E-2</v>
      </c>
      <c r="Y213" s="3">
        <v>6.81668136099223E-2</v>
      </c>
      <c r="Z213" s="3">
        <v>6.6152712331872907E-2</v>
      </c>
      <c r="AA213" s="3">
        <v>6.4505441221136203E-2</v>
      </c>
      <c r="AB213" s="3">
        <v>6.2751653480670702E-2</v>
      </c>
      <c r="AC213" s="3">
        <v>6.0981085473044802E-2</v>
      </c>
      <c r="AD213" s="3">
        <v>5.8204392342571E-2</v>
      </c>
      <c r="AE213" s="3">
        <v>5.6243179263641502E-2</v>
      </c>
      <c r="AF213" s="3">
        <v>5.44472077641701E-2</v>
      </c>
      <c r="AG213" s="3">
        <v>5.3539050392058397E-2</v>
      </c>
      <c r="AH213" s="3">
        <v>5.2989763956766703E-2</v>
      </c>
      <c r="AI213" s="3">
        <v>5.3399407886398E-2</v>
      </c>
      <c r="AJ213" s="3">
        <v>5.38988273606908E-2</v>
      </c>
      <c r="AK213" s="3">
        <v>5.4432471421904403E-2</v>
      </c>
      <c r="AL213" s="3">
        <v>5.4611020262568401E-2</v>
      </c>
      <c r="AM213" s="3">
        <v>5.4843622155469798E-2</v>
      </c>
      <c r="AN213" s="3">
        <v>5.5146490835402899E-2</v>
      </c>
      <c r="AO213" s="3">
        <v>5.5439257275752503E-2</v>
      </c>
      <c r="AP213" s="3">
        <v>5.54564877254108E-2</v>
      </c>
      <c r="AQ213" s="3">
        <v>5.5550707755385398E-2</v>
      </c>
      <c r="AR213" s="3">
        <v>5.5692822512858398E-2</v>
      </c>
      <c r="AS213" s="3">
        <v>5.5876751662222598E-2</v>
      </c>
      <c r="AT213" s="3">
        <v>5.6019455169526403E-2</v>
      </c>
      <c r="AU213" s="3">
        <v>5.6139446925296203E-2</v>
      </c>
      <c r="AV213" s="3">
        <v>5.6271303949837398E-2</v>
      </c>
      <c r="AW213" s="3">
        <v>5.68168873952953E-2</v>
      </c>
      <c r="AX213" s="3">
        <v>5.7014585069934801E-2</v>
      </c>
      <c r="AY213" s="3">
        <v>5.7284777449514802E-2</v>
      </c>
      <c r="AZ213" s="3">
        <v>5.7570814142964902E-2</v>
      </c>
      <c r="BA213" s="3">
        <v>5.7917875594560603E-2</v>
      </c>
      <c r="BB213" s="3">
        <v>5.8173293425957298E-2</v>
      </c>
      <c r="BC213" s="3">
        <v>5.8395850990983399E-2</v>
      </c>
      <c r="BD213" s="3">
        <v>5.8514327126807798E-2</v>
      </c>
      <c r="BE213" s="3">
        <v>5.8672299530343003E-2</v>
      </c>
      <c r="BF213" s="3">
        <v>5.8709331975014399E-2</v>
      </c>
      <c r="BG213" s="3">
        <v>5.8677509412569002E-2</v>
      </c>
      <c r="BH213" s="3">
        <v>5.9136357757424401E-2</v>
      </c>
      <c r="BI213" s="3">
        <v>5.9295887182298702E-2</v>
      </c>
      <c r="BJ213" s="3">
        <v>5.9522867566287101E-2</v>
      </c>
      <c r="BK213" s="3">
        <v>5.9472764553417899E-2</v>
      </c>
      <c r="BL213" s="3">
        <v>5.9800760245605003E-2</v>
      </c>
      <c r="BM213" s="3">
        <v>5.9983576676391002E-2</v>
      </c>
      <c r="BN213" s="3">
        <v>6.02584615910726E-2</v>
      </c>
      <c r="BO213" s="3">
        <v>6.0516522972421799E-2</v>
      </c>
      <c r="BP213" s="3">
        <v>6.0718395044415299E-2</v>
      </c>
      <c r="BQ213" s="3">
        <v>6.0559132903265499E-2</v>
      </c>
      <c r="BR213" s="3">
        <v>6.0552012216450998E-2</v>
      </c>
      <c r="BS213" s="3">
        <v>6.0381038938298701E-2</v>
      </c>
      <c r="BT213" s="3">
        <v>6.0251753861578702E-2</v>
      </c>
      <c r="BU213" s="3">
        <v>5.9966941904835397E-2</v>
      </c>
      <c r="BV213" s="3">
        <v>6.0042560883143997E-2</v>
      </c>
      <c r="BW213" s="3">
        <v>5.9608977286635501E-2</v>
      </c>
      <c r="BX213" s="3">
        <v>5.9296669423957997E-2</v>
      </c>
      <c r="BY213" s="3">
        <v>5.8459074167262599E-2</v>
      </c>
      <c r="BZ213" s="3">
        <v>5.7780289050096099E-2</v>
      </c>
      <c r="CA213" s="3">
        <v>5.6276953497684599E-2</v>
      </c>
      <c r="CB213" s="3">
        <v>5.5066023731053099E-2</v>
      </c>
      <c r="CC213" s="3">
        <v>5.4475632398514599E-2</v>
      </c>
      <c r="CD213" s="3">
        <v>5.4484288257968E-2</v>
      </c>
      <c r="CE213" s="3">
        <v>5.4543488545154999E-2</v>
      </c>
      <c r="CF213" s="3">
        <v>5.46546307433887E-2</v>
      </c>
      <c r="CG213" s="3">
        <v>5.4906390300501401E-2</v>
      </c>
      <c r="CH213" s="3">
        <v>5.48851064531716E-2</v>
      </c>
      <c r="CI213" s="3">
        <v>5.4950916828726298E-2</v>
      </c>
      <c r="CJ213" s="3">
        <v>5.5200719378645499E-2</v>
      </c>
      <c r="CK213" s="3">
        <v>5.5297521188675203E-2</v>
      </c>
      <c r="CL213" s="3">
        <v>5.5665276630185598E-2</v>
      </c>
      <c r="CM213" s="3">
        <v>5.5834115759179501E-2</v>
      </c>
      <c r="CN213" s="3">
        <v>5.6379526267958398E-2</v>
      </c>
      <c r="CO213" s="3">
        <v>5.6654136929834703E-2</v>
      </c>
      <c r="CP213" s="3">
        <v>5.7307434544870098E-2</v>
      </c>
      <c r="CQ213" s="3">
        <v>5.7818192819589602E-2</v>
      </c>
      <c r="CR213" s="3">
        <v>5.8474910256544797E-2</v>
      </c>
      <c r="CS213" s="3">
        <v>5.9161706787202797E-2</v>
      </c>
      <c r="CT213" s="3">
        <v>5.9940498948066398E-2</v>
      </c>
      <c r="CU213" s="3">
        <v>6.05171968521818E-2</v>
      </c>
      <c r="CV213" s="3">
        <v>6.11924128401512E-2</v>
      </c>
      <c r="CW213" s="3">
        <v>6.1944980450239197E-2</v>
      </c>
      <c r="CX213" s="3" t="s">
        <v>297</v>
      </c>
      <c r="CZ213" s="3" t="s">
        <v>323</v>
      </c>
    </row>
    <row r="214" spans="1:104" x14ac:dyDescent="0.2">
      <c r="A214" s="212" t="s">
        <v>332</v>
      </c>
      <c r="B214" s="3" t="s">
        <v>249</v>
      </c>
      <c r="C214" s="3" t="s">
        <v>333</v>
      </c>
      <c r="D214" s="3">
        <v>41321</v>
      </c>
      <c r="F214" s="3">
        <v>6.23877027432619E-2</v>
      </c>
      <c r="G214" s="3">
        <v>6.2850766938309405E-2</v>
      </c>
      <c r="H214" s="3">
        <v>6.3462451092732894E-2</v>
      </c>
      <c r="I214" s="3">
        <v>6.3463341587786604E-2</v>
      </c>
      <c r="J214" s="3">
        <v>6.3592030912903996E-2</v>
      </c>
      <c r="K214" s="3">
        <v>6.3734453078607506E-2</v>
      </c>
      <c r="L214" s="3">
        <v>6.4069965878051E-2</v>
      </c>
      <c r="M214" s="3">
        <v>6.4072841693322002E-2</v>
      </c>
      <c r="N214" s="3">
        <v>6.3934811942205294E-2</v>
      </c>
      <c r="O214" s="3">
        <v>6.4097130615878406E-2</v>
      </c>
      <c r="P214" s="3">
        <v>6.3987341691512795E-2</v>
      </c>
      <c r="Q214" s="3">
        <v>6.3999678169632701E-2</v>
      </c>
      <c r="R214" s="3">
        <v>6.3731571485624403E-2</v>
      </c>
      <c r="S214" s="3">
        <v>6.3571252475415493E-2</v>
      </c>
      <c r="T214" s="3">
        <v>6.3221007382275804E-2</v>
      </c>
      <c r="U214" s="3">
        <v>6.3035757450621094E-2</v>
      </c>
      <c r="V214" s="3">
        <v>6.2660974255286397E-2</v>
      </c>
      <c r="W214" s="3">
        <v>6.2034935549324599E-2</v>
      </c>
      <c r="X214" s="3">
        <v>6.1585609875227501E-2</v>
      </c>
      <c r="Y214" s="3">
        <v>6.1092399116009201E-2</v>
      </c>
      <c r="Z214" s="3">
        <v>5.9932180740258398E-2</v>
      </c>
      <c r="AA214" s="3">
        <v>5.9274133955692698E-2</v>
      </c>
      <c r="AB214" s="3">
        <v>5.8452082855009503E-2</v>
      </c>
      <c r="AC214" s="3">
        <v>5.7935710139896797E-2</v>
      </c>
      <c r="AD214" s="3">
        <v>5.6510661847158798E-2</v>
      </c>
      <c r="AE214" s="3">
        <v>5.5664667478365702E-2</v>
      </c>
      <c r="AF214" s="3">
        <v>5.4869337188335102E-2</v>
      </c>
      <c r="AG214" s="3">
        <v>5.4372768600888501E-2</v>
      </c>
      <c r="AH214" s="3">
        <v>5.37140199766123E-2</v>
      </c>
      <c r="AI214" s="3">
        <v>5.3181251649435199E-2</v>
      </c>
      <c r="AJ214" s="3">
        <v>5.2922357569732903E-2</v>
      </c>
      <c r="AK214" s="3">
        <v>5.2779744825143401E-2</v>
      </c>
      <c r="AL214" s="3">
        <v>5.2798705810317002E-2</v>
      </c>
      <c r="AM214" s="3">
        <v>5.2713687600229098E-2</v>
      </c>
      <c r="AN214" s="3">
        <v>5.30306736473432E-2</v>
      </c>
      <c r="AO214" s="3">
        <v>5.3241818429872502E-2</v>
      </c>
      <c r="AP214" s="3">
        <v>5.35934048930687E-2</v>
      </c>
      <c r="AQ214" s="3">
        <v>5.3819427714052299E-2</v>
      </c>
      <c r="AR214" s="3">
        <v>5.4442353613266603E-2</v>
      </c>
      <c r="AS214" s="3">
        <v>5.4862474954606097E-2</v>
      </c>
      <c r="AT214" s="3">
        <v>5.5494593220461699E-2</v>
      </c>
      <c r="AU214" s="3">
        <v>5.6058865993931999E-2</v>
      </c>
      <c r="AV214" s="3">
        <v>5.6520365453617001E-2</v>
      </c>
      <c r="AW214" s="3">
        <v>5.7417650097875098E-2</v>
      </c>
      <c r="AX214" s="3">
        <v>5.8002476055231802E-2</v>
      </c>
      <c r="AY214" s="3">
        <v>5.8959087838560499E-2</v>
      </c>
      <c r="AZ214" s="3">
        <v>5.9481906150602303E-2</v>
      </c>
      <c r="BA214" s="3">
        <v>6.0548744445476997E-2</v>
      </c>
      <c r="BB214" s="3">
        <v>6.1180625580678397E-2</v>
      </c>
      <c r="BC214" s="3">
        <v>6.2106743796082199E-2</v>
      </c>
      <c r="BD214" s="3">
        <v>6.2658319078237101E-2</v>
      </c>
      <c r="BE214" s="3">
        <v>6.3451903581331695E-2</v>
      </c>
      <c r="BF214" s="3">
        <v>6.42556902937476E-2</v>
      </c>
      <c r="BG214" s="3">
        <v>6.5161931410443699E-2</v>
      </c>
      <c r="BH214" s="3">
        <v>6.58349332746926E-2</v>
      </c>
      <c r="BI214" s="3">
        <v>6.6374935140737307E-2</v>
      </c>
      <c r="BJ214" s="3">
        <v>6.7228711496627E-2</v>
      </c>
      <c r="BK214" s="3">
        <v>6.7755187583203993E-2</v>
      </c>
      <c r="BL214" s="3">
        <v>6.8295144092833895E-2</v>
      </c>
      <c r="BM214" s="3">
        <v>6.8635893776602494E-2</v>
      </c>
      <c r="BN214" s="3">
        <v>6.9134757764895902E-2</v>
      </c>
      <c r="BO214" s="3">
        <v>6.9251945763241896E-2</v>
      </c>
      <c r="BP214" s="3">
        <v>6.9561539617518195E-2</v>
      </c>
      <c r="BQ214" s="3">
        <v>6.95999659133298E-2</v>
      </c>
      <c r="BR214" s="3">
        <v>6.9650637972746399E-2</v>
      </c>
      <c r="BS214" s="3">
        <v>6.9654336901248504E-2</v>
      </c>
      <c r="BT214" s="3">
        <v>6.9855235367045604E-2</v>
      </c>
      <c r="BU214" s="3">
        <v>6.9639617030094997E-2</v>
      </c>
      <c r="BV214" s="3">
        <v>6.9439568848970998E-2</v>
      </c>
      <c r="BW214" s="3">
        <v>6.9034300513366301E-2</v>
      </c>
      <c r="BX214" s="3">
        <v>6.8363707985525907E-2</v>
      </c>
      <c r="BY214" s="3">
        <v>6.7651522442266396E-2</v>
      </c>
      <c r="BZ214" s="3">
        <v>6.6461201410401599E-2</v>
      </c>
      <c r="CA214" s="3">
        <v>6.4705860561393699E-2</v>
      </c>
      <c r="CB214" s="3">
        <v>6.2310764518815898E-2</v>
      </c>
      <c r="CC214" s="3">
        <v>6.1397754842245501E-2</v>
      </c>
      <c r="CD214" s="3">
        <v>6.0982362616765803E-2</v>
      </c>
      <c r="CE214" s="3">
        <v>6.0731151731967303E-2</v>
      </c>
      <c r="CF214" s="3">
        <v>6.0646916883277099E-2</v>
      </c>
      <c r="CG214" s="3">
        <v>6.0690243341246501E-2</v>
      </c>
      <c r="CH214" s="3">
        <v>6.06797787322194E-2</v>
      </c>
      <c r="CI214" s="3">
        <v>6.0558514497872799E-2</v>
      </c>
      <c r="CJ214" s="3">
        <v>6.0552517625028397E-2</v>
      </c>
      <c r="CK214" s="3">
        <v>6.0783326935052097E-2</v>
      </c>
      <c r="CL214" s="3">
        <v>6.0878499829125E-2</v>
      </c>
      <c r="CM214" s="3">
        <v>6.0997269202673003E-2</v>
      </c>
      <c r="CN214" s="3">
        <v>6.12533051305406E-2</v>
      </c>
      <c r="CO214" s="3">
        <v>6.1547032351183202E-2</v>
      </c>
      <c r="CP214" s="3">
        <v>6.2148116370609699E-2</v>
      </c>
      <c r="CQ214" s="3">
        <v>6.2533546229688805E-2</v>
      </c>
      <c r="CR214" s="3">
        <v>6.3021066787084704E-2</v>
      </c>
      <c r="CS214" s="3">
        <v>6.3518779709389697E-2</v>
      </c>
      <c r="CT214" s="3">
        <v>6.4129139311918104E-2</v>
      </c>
      <c r="CU214" s="3">
        <v>6.4526217870446004E-2</v>
      </c>
      <c r="CV214" s="3">
        <v>6.5389469554749599E-2</v>
      </c>
      <c r="CW214" s="3">
        <v>6.5829256122539606E-2</v>
      </c>
      <c r="CX214" s="3" t="s">
        <v>337</v>
      </c>
      <c r="CZ214" s="3" t="s">
        <v>323</v>
      </c>
    </row>
    <row r="215" spans="1:104" x14ac:dyDescent="0.2">
      <c r="A215" s="212" t="s">
        <v>332</v>
      </c>
      <c r="B215" s="3" t="s">
        <v>334</v>
      </c>
      <c r="C215" s="3" t="s">
        <v>333</v>
      </c>
      <c r="D215" s="3">
        <v>41321</v>
      </c>
      <c r="F215" s="3">
        <v>6.23877027432619E-2</v>
      </c>
      <c r="G215" s="3">
        <v>6.2850766938309405E-2</v>
      </c>
      <c r="H215" s="3">
        <v>6.3462451092732894E-2</v>
      </c>
      <c r="I215" s="3">
        <v>6.3463341587786604E-2</v>
      </c>
      <c r="J215" s="3">
        <v>6.3592030912903996E-2</v>
      </c>
      <c r="K215" s="3">
        <v>6.3734453078607506E-2</v>
      </c>
      <c r="L215" s="3">
        <v>6.4069965878051E-2</v>
      </c>
      <c r="M215" s="3">
        <v>6.4072841693322002E-2</v>
      </c>
      <c r="N215" s="3">
        <v>6.3934811942205294E-2</v>
      </c>
      <c r="O215" s="3">
        <v>6.4097130615878406E-2</v>
      </c>
      <c r="P215" s="3">
        <v>6.3987341691512795E-2</v>
      </c>
      <c r="Q215" s="3">
        <v>6.3999678169632701E-2</v>
      </c>
      <c r="R215" s="3">
        <v>6.3731571485624403E-2</v>
      </c>
      <c r="S215" s="3">
        <v>6.3571252475415493E-2</v>
      </c>
      <c r="T215" s="3">
        <v>6.3221007382275804E-2</v>
      </c>
      <c r="U215" s="3">
        <v>6.3035757450621094E-2</v>
      </c>
      <c r="V215" s="3">
        <v>6.2660974255286397E-2</v>
      </c>
      <c r="W215" s="3">
        <v>6.2034935549324599E-2</v>
      </c>
      <c r="X215" s="3">
        <v>6.1585609875227501E-2</v>
      </c>
      <c r="Y215" s="3">
        <v>6.1092399116009201E-2</v>
      </c>
      <c r="Z215" s="3">
        <v>5.9932180740258398E-2</v>
      </c>
      <c r="AA215" s="3">
        <v>5.9274133955692698E-2</v>
      </c>
      <c r="AB215" s="3">
        <v>5.8452082855009503E-2</v>
      </c>
      <c r="AC215" s="3">
        <v>5.7935710139896797E-2</v>
      </c>
      <c r="AD215" s="3">
        <v>5.6510661847158798E-2</v>
      </c>
      <c r="AE215" s="3">
        <v>5.5664667478365702E-2</v>
      </c>
      <c r="AF215" s="3">
        <v>5.4869337188335102E-2</v>
      </c>
      <c r="AG215" s="3">
        <v>5.4372768600888501E-2</v>
      </c>
      <c r="AH215" s="3">
        <v>5.37140199766123E-2</v>
      </c>
      <c r="AI215" s="3">
        <v>5.3181251649435199E-2</v>
      </c>
      <c r="AJ215" s="3">
        <v>5.2922357569732903E-2</v>
      </c>
      <c r="AK215" s="3">
        <v>5.2779744825143401E-2</v>
      </c>
      <c r="AL215" s="3">
        <v>5.2798705810317002E-2</v>
      </c>
      <c r="AM215" s="3">
        <v>5.2713687600229098E-2</v>
      </c>
      <c r="AN215" s="3">
        <v>5.30306736473432E-2</v>
      </c>
      <c r="AO215" s="3">
        <v>5.3241818429872502E-2</v>
      </c>
      <c r="AP215" s="3">
        <v>5.35934048930687E-2</v>
      </c>
      <c r="AQ215" s="3">
        <v>5.3819427714052299E-2</v>
      </c>
      <c r="AR215" s="3">
        <v>5.4442353613266603E-2</v>
      </c>
      <c r="AS215" s="3">
        <v>5.4862474954606097E-2</v>
      </c>
      <c r="AT215" s="3">
        <v>5.5494593220461699E-2</v>
      </c>
      <c r="AU215" s="3">
        <v>5.6058865993931999E-2</v>
      </c>
      <c r="AV215" s="3">
        <v>5.6520365453617001E-2</v>
      </c>
      <c r="AW215" s="3">
        <v>5.7417650097875098E-2</v>
      </c>
      <c r="AX215" s="3">
        <v>5.8002476055231802E-2</v>
      </c>
      <c r="AY215" s="3">
        <v>5.8959087838560499E-2</v>
      </c>
      <c r="AZ215" s="3">
        <v>5.9481906150602303E-2</v>
      </c>
      <c r="BA215" s="3">
        <v>6.0548744445476997E-2</v>
      </c>
      <c r="BB215" s="3">
        <v>6.1180625580678397E-2</v>
      </c>
      <c r="BC215" s="3">
        <v>6.2106743796082199E-2</v>
      </c>
      <c r="BD215" s="3">
        <v>6.2658319078237101E-2</v>
      </c>
      <c r="BE215" s="3">
        <v>6.3451903581331695E-2</v>
      </c>
      <c r="BF215" s="3">
        <v>6.42556902937476E-2</v>
      </c>
      <c r="BG215" s="3">
        <v>6.5161931410443699E-2</v>
      </c>
      <c r="BH215" s="3">
        <v>6.58349332746926E-2</v>
      </c>
      <c r="BI215" s="3">
        <v>6.6374935140737307E-2</v>
      </c>
      <c r="BJ215" s="3">
        <v>6.7228711496627E-2</v>
      </c>
      <c r="BK215" s="3">
        <v>6.7755187583203993E-2</v>
      </c>
      <c r="BL215" s="3">
        <v>6.8295144092833895E-2</v>
      </c>
      <c r="BM215" s="3">
        <v>6.8635893776602494E-2</v>
      </c>
      <c r="BN215" s="3">
        <v>6.9134757764895902E-2</v>
      </c>
      <c r="BO215" s="3">
        <v>6.9251945763241896E-2</v>
      </c>
      <c r="BP215" s="3">
        <v>6.9561539617518195E-2</v>
      </c>
      <c r="BQ215" s="3">
        <v>6.95999659133298E-2</v>
      </c>
      <c r="BR215" s="3">
        <v>6.9650637972746399E-2</v>
      </c>
      <c r="BS215" s="3">
        <v>6.9654336901248504E-2</v>
      </c>
      <c r="BT215" s="3">
        <v>6.9855235367045604E-2</v>
      </c>
      <c r="BU215" s="3">
        <v>6.9639617030094997E-2</v>
      </c>
      <c r="BV215" s="3">
        <v>6.9439568848970998E-2</v>
      </c>
      <c r="BW215" s="3">
        <v>6.9034300513366301E-2</v>
      </c>
      <c r="BX215" s="3">
        <v>6.8363707985525907E-2</v>
      </c>
      <c r="BY215" s="3">
        <v>6.7651522442266396E-2</v>
      </c>
      <c r="BZ215" s="3">
        <v>6.6461201410401599E-2</v>
      </c>
      <c r="CA215" s="3">
        <v>6.4705860561393699E-2</v>
      </c>
      <c r="CB215" s="3">
        <v>6.2310764518815898E-2</v>
      </c>
      <c r="CC215" s="3">
        <v>6.1397754842245501E-2</v>
      </c>
      <c r="CD215" s="3">
        <v>6.0982362616765803E-2</v>
      </c>
      <c r="CE215" s="3">
        <v>6.0731151731967303E-2</v>
      </c>
      <c r="CF215" s="3">
        <v>6.0646916883277099E-2</v>
      </c>
      <c r="CG215" s="3">
        <v>6.0690243341246501E-2</v>
      </c>
      <c r="CH215" s="3">
        <v>6.06797787322194E-2</v>
      </c>
      <c r="CI215" s="3">
        <v>6.0558514497872799E-2</v>
      </c>
      <c r="CJ215" s="3">
        <v>6.0552517625028397E-2</v>
      </c>
      <c r="CK215" s="3">
        <v>6.0783326935052097E-2</v>
      </c>
      <c r="CL215" s="3">
        <v>6.0878499829125E-2</v>
      </c>
      <c r="CM215" s="3">
        <v>6.0997269202673003E-2</v>
      </c>
      <c r="CN215" s="3">
        <v>6.12533051305406E-2</v>
      </c>
      <c r="CO215" s="3">
        <v>6.1547032351183202E-2</v>
      </c>
      <c r="CP215" s="3">
        <v>6.2148116370609699E-2</v>
      </c>
      <c r="CQ215" s="3">
        <v>6.2533546229688805E-2</v>
      </c>
      <c r="CR215" s="3">
        <v>6.3021066787084704E-2</v>
      </c>
      <c r="CS215" s="3">
        <v>6.3518779709389697E-2</v>
      </c>
      <c r="CT215" s="3">
        <v>6.4129139311918104E-2</v>
      </c>
      <c r="CU215" s="3">
        <v>6.4526217870446004E-2</v>
      </c>
      <c r="CV215" s="3">
        <v>6.5389469554749599E-2</v>
      </c>
      <c r="CW215" s="3">
        <v>6.5829256122539606E-2</v>
      </c>
      <c r="CX215" s="3" t="s">
        <v>298</v>
      </c>
      <c r="CZ215" s="3" t="s">
        <v>323</v>
      </c>
    </row>
    <row r="216" spans="1:104" x14ac:dyDescent="0.2">
      <c r="A216" s="212" t="s">
        <v>332</v>
      </c>
      <c r="B216" s="3" t="s">
        <v>249</v>
      </c>
      <c r="C216" s="3" t="s">
        <v>333</v>
      </c>
      <c r="D216" s="3">
        <v>41322</v>
      </c>
      <c r="F216" s="3">
        <v>6.6471214229348596E-2</v>
      </c>
      <c r="G216" s="3">
        <v>6.7017342791926393E-2</v>
      </c>
      <c r="H216" s="3">
        <v>6.7270041453185103E-2</v>
      </c>
      <c r="I216" s="3">
        <v>6.7716325915478701E-2</v>
      </c>
      <c r="J216" s="3">
        <v>6.8063211422562997E-2</v>
      </c>
      <c r="K216" s="3">
        <v>6.8232538092964298E-2</v>
      </c>
      <c r="L216" s="3">
        <v>6.8302450034233103E-2</v>
      </c>
      <c r="M216" s="3">
        <v>6.8411174456657606E-2</v>
      </c>
      <c r="N216" s="3">
        <v>6.8254101766028294E-2</v>
      </c>
      <c r="O216" s="3">
        <v>6.8555363864725105E-2</v>
      </c>
      <c r="P216" s="3">
        <v>6.8323769520182306E-2</v>
      </c>
      <c r="Q216" s="3">
        <v>6.8324933388843698E-2</v>
      </c>
      <c r="R216" s="3">
        <v>6.8223421325349906E-2</v>
      </c>
      <c r="S216" s="3">
        <v>6.8120395691809998E-2</v>
      </c>
      <c r="T216" s="3">
        <v>6.78500744907055E-2</v>
      </c>
      <c r="U216" s="3">
        <v>6.7910907853249894E-2</v>
      </c>
      <c r="V216" s="3">
        <v>6.7553222085452003E-2</v>
      </c>
      <c r="W216" s="3">
        <v>6.7114684212103301E-2</v>
      </c>
      <c r="X216" s="3">
        <v>6.6876299776226E-2</v>
      </c>
      <c r="Y216" s="3">
        <v>6.6351731797969701E-2</v>
      </c>
      <c r="Z216" s="3">
        <v>6.5435462786005899E-2</v>
      </c>
      <c r="AA216" s="3">
        <v>6.48965571651266E-2</v>
      </c>
      <c r="AB216" s="3">
        <v>6.4172149597135603E-2</v>
      </c>
      <c r="AC216" s="3">
        <v>6.3574859692073299E-2</v>
      </c>
      <c r="AD216" s="3">
        <v>6.2614754310051896E-2</v>
      </c>
      <c r="AE216" s="3">
        <v>6.1858735641026702E-2</v>
      </c>
      <c r="AF216" s="3">
        <v>6.1131617895216803E-2</v>
      </c>
      <c r="AG216" s="3">
        <v>6.0801246924431097E-2</v>
      </c>
      <c r="AH216" s="3">
        <v>6.0538929834060902E-2</v>
      </c>
      <c r="AI216" s="3">
        <v>6.00524495008063E-2</v>
      </c>
      <c r="AJ216" s="3">
        <v>5.9628683685386902E-2</v>
      </c>
      <c r="AK216" s="3">
        <v>5.9507758120544901E-2</v>
      </c>
      <c r="AL216" s="3">
        <v>5.9450333087991497E-2</v>
      </c>
      <c r="AM216" s="3">
        <v>5.92522753475134E-2</v>
      </c>
      <c r="AN216" s="3">
        <v>5.9670762098931102E-2</v>
      </c>
      <c r="AO216" s="3">
        <v>5.9922138667943298E-2</v>
      </c>
      <c r="AP216" s="3">
        <v>6.0455039891714399E-2</v>
      </c>
      <c r="AQ216" s="3">
        <v>6.0835750977655097E-2</v>
      </c>
      <c r="AR216" s="3">
        <v>6.1320305274179802E-2</v>
      </c>
      <c r="AS216" s="3">
        <v>6.1868172665103201E-2</v>
      </c>
      <c r="AT216" s="3">
        <v>6.2626079182147104E-2</v>
      </c>
      <c r="AU216" s="3">
        <v>6.31630348914832E-2</v>
      </c>
      <c r="AV216" s="3">
        <v>6.3955387100902594E-2</v>
      </c>
      <c r="AW216" s="3">
        <v>6.4783066597385003E-2</v>
      </c>
      <c r="AX216" s="3">
        <v>6.5363461731514E-2</v>
      </c>
      <c r="AY216" s="3">
        <v>6.5714511740382606E-2</v>
      </c>
      <c r="AZ216" s="3">
        <v>6.6045187280110704E-2</v>
      </c>
      <c r="BA216" s="3">
        <v>6.6685407622475004E-2</v>
      </c>
      <c r="BB216" s="3">
        <v>6.7206779254302795E-2</v>
      </c>
      <c r="BC216" s="3">
        <v>6.7482492776237898E-2</v>
      </c>
      <c r="BD216" s="3">
        <v>6.7897443869683799E-2</v>
      </c>
      <c r="BE216" s="3">
        <v>6.8387275515090398E-2</v>
      </c>
      <c r="BF216" s="3">
        <v>6.8849053947345903E-2</v>
      </c>
      <c r="BG216" s="3">
        <v>6.9170716621642994E-2</v>
      </c>
      <c r="BH216" s="3">
        <v>6.9371517214088796E-2</v>
      </c>
      <c r="BI216" s="3">
        <v>6.9905051650049399E-2</v>
      </c>
      <c r="BJ216" s="3">
        <v>7.0111296354873204E-2</v>
      </c>
      <c r="BK216" s="3">
        <v>7.0254347577899098E-2</v>
      </c>
      <c r="BL216" s="3">
        <v>7.0184351983238497E-2</v>
      </c>
      <c r="BM216" s="3">
        <v>7.06189456207751E-2</v>
      </c>
      <c r="BN216" s="3">
        <v>7.0748974081615998E-2</v>
      </c>
      <c r="BO216" s="3">
        <v>7.0871700403831103E-2</v>
      </c>
      <c r="BP216" s="3">
        <v>7.0970776137173605E-2</v>
      </c>
      <c r="BQ216" s="3">
        <v>7.0789960070986105E-2</v>
      </c>
      <c r="BR216" s="3">
        <v>7.0621303242741199E-2</v>
      </c>
      <c r="BS216" s="3">
        <v>7.0625370681811503E-2</v>
      </c>
      <c r="BT216" s="3">
        <v>7.0416199865399598E-2</v>
      </c>
      <c r="BU216" s="3">
        <v>7.0117595425236198E-2</v>
      </c>
      <c r="BV216" s="3">
        <v>6.9676177651670099E-2</v>
      </c>
      <c r="BW216" s="3">
        <v>6.93369844857714E-2</v>
      </c>
      <c r="BX216" s="3">
        <v>6.8472713867492097E-2</v>
      </c>
      <c r="BY216" s="3">
        <v>6.7755732709034802E-2</v>
      </c>
      <c r="BZ216" s="3">
        <v>6.6595910799888594E-2</v>
      </c>
      <c r="CA216" s="3">
        <v>6.5010280050991506E-2</v>
      </c>
      <c r="CB216" s="3">
        <v>6.2765113710121306E-2</v>
      </c>
      <c r="CC216" s="3">
        <v>6.2118486883651999E-2</v>
      </c>
      <c r="CD216" s="3">
        <v>6.1582504004068901E-2</v>
      </c>
      <c r="CE216" s="3">
        <v>6.1654460146666097E-2</v>
      </c>
      <c r="CF216" s="3">
        <v>6.1618362489742798E-2</v>
      </c>
      <c r="CG216" s="3">
        <v>6.1888814951758402E-2</v>
      </c>
      <c r="CH216" s="3">
        <v>6.21403316407221E-2</v>
      </c>
      <c r="CI216" s="3">
        <v>6.2469152057298999E-2</v>
      </c>
      <c r="CJ216" s="3">
        <v>6.2842410774992002E-2</v>
      </c>
      <c r="CK216" s="3">
        <v>6.3326851027673006E-2</v>
      </c>
      <c r="CL216" s="3">
        <v>6.3924087824511297E-2</v>
      </c>
      <c r="CM216" s="3">
        <v>6.4297983448522195E-2</v>
      </c>
      <c r="CN216" s="3">
        <v>6.4937855010109805E-2</v>
      </c>
      <c r="CO216" s="3">
        <v>6.5826004370719698E-2</v>
      </c>
      <c r="CP216" s="3">
        <v>6.6886328904584694E-2</v>
      </c>
      <c r="CQ216" s="3">
        <v>6.8084732226540295E-2</v>
      </c>
      <c r="CR216" s="3">
        <v>6.9277316655357302E-2</v>
      </c>
      <c r="CS216" s="3">
        <v>7.0550930169153897E-2</v>
      </c>
      <c r="CT216" s="3">
        <v>7.2126915194746205E-2</v>
      </c>
      <c r="CU216" s="3">
        <v>7.3275005607804894E-2</v>
      </c>
      <c r="CV216" s="3">
        <v>7.4772871440267299E-2</v>
      </c>
      <c r="CW216" s="3">
        <v>7.5889213536730601E-2</v>
      </c>
      <c r="CX216" s="3" t="s">
        <v>331</v>
      </c>
      <c r="CZ216" s="3" t="s">
        <v>323</v>
      </c>
    </row>
    <row r="217" spans="1:104" x14ac:dyDescent="0.2">
      <c r="A217" s="212" t="s">
        <v>332</v>
      </c>
      <c r="B217" s="3" t="s">
        <v>334</v>
      </c>
      <c r="C217" s="3" t="s">
        <v>333</v>
      </c>
      <c r="D217" s="3">
        <v>41322</v>
      </c>
      <c r="F217" s="3">
        <v>6.6471214229348596E-2</v>
      </c>
      <c r="G217" s="3">
        <v>6.7017342791926393E-2</v>
      </c>
      <c r="H217" s="3">
        <v>6.7270041453185103E-2</v>
      </c>
      <c r="I217" s="3">
        <v>6.7716325915478701E-2</v>
      </c>
      <c r="J217" s="3">
        <v>6.8063211422562997E-2</v>
      </c>
      <c r="K217" s="3">
        <v>6.8232538092964298E-2</v>
      </c>
      <c r="L217" s="3">
        <v>6.8302450034233103E-2</v>
      </c>
      <c r="M217" s="3">
        <v>6.8411174456657606E-2</v>
      </c>
      <c r="N217" s="3">
        <v>6.8254101766028294E-2</v>
      </c>
      <c r="O217" s="3">
        <v>6.8555363864725105E-2</v>
      </c>
      <c r="P217" s="3">
        <v>6.8323769520182306E-2</v>
      </c>
      <c r="Q217" s="3">
        <v>6.8324933388843698E-2</v>
      </c>
      <c r="R217" s="3">
        <v>6.8223421325349906E-2</v>
      </c>
      <c r="S217" s="3">
        <v>6.8120395691809998E-2</v>
      </c>
      <c r="T217" s="3">
        <v>6.78500744907055E-2</v>
      </c>
      <c r="U217" s="3">
        <v>6.7910907853249894E-2</v>
      </c>
      <c r="V217" s="3">
        <v>6.7553222085452003E-2</v>
      </c>
      <c r="W217" s="3">
        <v>6.7114684212103301E-2</v>
      </c>
      <c r="X217" s="3">
        <v>6.6876299776226E-2</v>
      </c>
      <c r="Y217" s="3">
        <v>6.6351731797969701E-2</v>
      </c>
      <c r="Z217" s="3">
        <v>6.5435462786005899E-2</v>
      </c>
      <c r="AA217" s="3">
        <v>6.48965571651266E-2</v>
      </c>
      <c r="AB217" s="3">
        <v>6.4172149597135603E-2</v>
      </c>
      <c r="AC217" s="3">
        <v>6.3574859692073299E-2</v>
      </c>
      <c r="AD217" s="3">
        <v>6.2614754310051896E-2</v>
      </c>
      <c r="AE217" s="3">
        <v>6.1858735641026702E-2</v>
      </c>
      <c r="AF217" s="3">
        <v>6.1131617895216803E-2</v>
      </c>
      <c r="AG217" s="3">
        <v>6.0801246924431097E-2</v>
      </c>
      <c r="AH217" s="3">
        <v>6.0538929834060902E-2</v>
      </c>
      <c r="AI217" s="3">
        <v>6.00524495008063E-2</v>
      </c>
      <c r="AJ217" s="3">
        <v>5.9628683685386902E-2</v>
      </c>
      <c r="AK217" s="3">
        <v>5.9507758120544901E-2</v>
      </c>
      <c r="AL217" s="3">
        <v>5.9450333087991497E-2</v>
      </c>
      <c r="AM217" s="3">
        <v>5.92522753475134E-2</v>
      </c>
      <c r="AN217" s="3">
        <v>5.9670762098931102E-2</v>
      </c>
      <c r="AO217" s="3">
        <v>5.9922138667943298E-2</v>
      </c>
      <c r="AP217" s="3">
        <v>6.0455039891714399E-2</v>
      </c>
      <c r="AQ217" s="3">
        <v>6.0835750977655097E-2</v>
      </c>
      <c r="AR217" s="3">
        <v>6.1320305274179802E-2</v>
      </c>
      <c r="AS217" s="3">
        <v>6.1868172665103201E-2</v>
      </c>
      <c r="AT217" s="3">
        <v>6.2626079182147104E-2</v>
      </c>
      <c r="AU217" s="3">
        <v>6.31630348914832E-2</v>
      </c>
      <c r="AV217" s="3">
        <v>6.3955387100902594E-2</v>
      </c>
      <c r="AW217" s="3">
        <v>6.4783066597385003E-2</v>
      </c>
      <c r="AX217" s="3">
        <v>6.5363461731514E-2</v>
      </c>
      <c r="AY217" s="3">
        <v>6.5714511740382606E-2</v>
      </c>
      <c r="AZ217" s="3">
        <v>6.6045187280110704E-2</v>
      </c>
      <c r="BA217" s="3">
        <v>6.6685407622475004E-2</v>
      </c>
      <c r="BB217" s="3">
        <v>6.7206779254302795E-2</v>
      </c>
      <c r="BC217" s="3">
        <v>6.7482492776237898E-2</v>
      </c>
      <c r="BD217" s="3">
        <v>6.7897443869683799E-2</v>
      </c>
      <c r="BE217" s="3">
        <v>6.8387275515090398E-2</v>
      </c>
      <c r="BF217" s="3">
        <v>6.8849053947345903E-2</v>
      </c>
      <c r="BG217" s="3">
        <v>6.9170716621642994E-2</v>
      </c>
      <c r="BH217" s="3">
        <v>6.9371517214088796E-2</v>
      </c>
      <c r="BI217" s="3">
        <v>6.9905051650049399E-2</v>
      </c>
      <c r="BJ217" s="3">
        <v>7.0111296354873204E-2</v>
      </c>
      <c r="BK217" s="3">
        <v>7.0254347577899098E-2</v>
      </c>
      <c r="BL217" s="3">
        <v>7.0184351983238497E-2</v>
      </c>
      <c r="BM217" s="3">
        <v>7.06189456207751E-2</v>
      </c>
      <c r="BN217" s="3">
        <v>7.0748974081615998E-2</v>
      </c>
      <c r="BO217" s="3">
        <v>7.0871700403831103E-2</v>
      </c>
      <c r="BP217" s="3">
        <v>7.0970776137173605E-2</v>
      </c>
      <c r="BQ217" s="3">
        <v>7.0789960070986105E-2</v>
      </c>
      <c r="BR217" s="3">
        <v>7.0621303242741199E-2</v>
      </c>
      <c r="BS217" s="3">
        <v>7.0625370681811503E-2</v>
      </c>
      <c r="BT217" s="3">
        <v>7.0416199865399598E-2</v>
      </c>
      <c r="BU217" s="3">
        <v>7.0117595425236198E-2</v>
      </c>
      <c r="BV217" s="3">
        <v>6.9676177651670099E-2</v>
      </c>
      <c r="BW217" s="3">
        <v>6.93369844857714E-2</v>
      </c>
      <c r="BX217" s="3">
        <v>6.8472713867492097E-2</v>
      </c>
      <c r="BY217" s="3">
        <v>6.7755732709034802E-2</v>
      </c>
      <c r="BZ217" s="3">
        <v>6.6595910799888594E-2</v>
      </c>
      <c r="CA217" s="3">
        <v>6.5010280050991506E-2</v>
      </c>
      <c r="CB217" s="3">
        <v>6.2765113710121306E-2</v>
      </c>
      <c r="CC217" s="3">
        <v>6.2118486883651999E-2</v>
      </c>
      <c r="CD217" s="3">
        <v>6.1582504004068901E-2</v>
      </c>
      <c r="CE217" s="3">
        <v>6.1654460146666097E-2</v>
      </c>
      <c r="CF217" s="3">
        <v>6.1618362489742798E-2</v>
      </c>
      <c r="CG217" s="3">
        <v>6.1888814951758402E-2</v>
      </c>
      <c r="CH217" s="3">
        <v>6.21403316407221E-2</v>
      </c>
      <c r="CI217" s="3">
        <v>6.2469152057298999E-2</v>
      </c>
      <c r="CJ217" s="3">
        <v>6.2842410774992002E-2</v>
      </c>
      <c r="CK217" s="3">
        <v>6.3326851027673006E-2</v>
      </c>
      <c r="CL217" s="3">
        <v>6.3924087824511297E-2</v>
      </c>
      <c r="CM217" s="3">
        <v>6.4297983448522195E-2</v>
      </c>
      <c r="CN217" s="3">
        <v>6.4937855010109805E-2</v>
      </c>
      <c r="CO217" s="3">
        <v>6.5826004370719698E-2</v>
      </c>
      <c r="CP217" s="3">
        <v>6.6886328904584694E-2</v>
      </c>
      <c r="CQ217" s="3">
        <v>6.8084732226540295E-2</v>
      </c>
      <c r="CR217" s="3">
        <v>6.9277316655357302E-2</v>
      </c>
      <c r="CS217" s="3">
        <v>7.0550930169153897E-2</v>
      </c>
      <c r="CT217" s="3">
        <v>7.2126915194746205E-2</v>
      </c>
      <c r="CU217" s="3">
        <v>7.3275005607804894E-2</v>
      </c>
      <c r="CV217" s="3">
        <v>7.4772871440267299E-2</v>
      </c>
      <c r="CW217" s="3">
        <v>7.5889213536730601E-2</v>
      </c>
      <c r="CX217" s="3" t="s">
        <v>331</v>
      </c>
      <c r="CZ217" s="3" t="s">
        <v>323</v>
      </c>
    </row>
    <row r="218" spans="1:104" x14ac:dyDescent="0.2">
      <c r="A218" s="3" t="s">
        <v>332</v>
      </c>
      <c r="B218" s="3" t="s">
        <v>249</v>
      </c>
      <c r="C218" s="3" t="s">
        <v>333</v>
      </c>
      <c r="D218" s="3">
        <v>41323</v>
      </c>
      <c r="F218" s="3">
        <v>7.7101813666420105E-2</v>
      </c>
      <c r="G218" s="3">
        <v>7.79712615874181E-2</v>
      </c>
      <c r="H218" s="3">
        <v>7.8729455170293297E-2</v>
      </c>
      <c r="I218" s="3">
        <v>7.9586103642356104E-2</v>
      </c>
      <c r="J218" s="3">
        <v>8.0314954917959799E-2</v>
      </c>
      <c r="K218" s="3">
        <v>8.1012096329834096E-2</v>
      </c>
      <c r="L218" s="3">
        <v>8.1019981121601803E-2</v>
      </c>
      <c r="M218" s="3">
        <v>8.1432431008892706E-2</v>
      </c>
      <c r="N218" s="3">
        <v>8.1891077172292298E-2</v>
      </c>
      <c r="O218" s="3">
        <v>8.2257663102349304E-2</v>
      </c>
      <c r="P218" s="3">
        <v>8.2824922118839003E-2</v>
      </c>
      <c r="Q218" s="3">
        <v>8.2735088479364893E-2</v>
      </c>
      <c r="R218" s="3">
        <v>8.2462105119479795E-2</v>
      </c>
      <c r="S218" s="3">
        <v>8.2553214321183302E-2</v>
      </c>
      <c r="T218" s="3">
        <v>8.2145681728066702E-2</v>
      </c>
      <c r="U218" s="3">
        <v>8.2383188556098205E-2</v>
      </c>
      <c r="V218" s="3">
        <v>8.1489636522465797E-2</v>
      </c>
      <c r="W218" s="3">
        <v>8.0973457053580597E-2</v>
      </c>
      <c r="X218" s="3">
        <v>8.0260869388021905E-2</v>
      </c>
      <c r="Y218" s="3">
        <v>7.9312431201026795E-2</v>
      </c>
      <c r="Z218" s="3">
        <v>7.7171790964898901E-2</v>
      </c>
      <c r="AA218" s="3">
        <v>7.5620262799725294E-2</v>
      </c>
      <c r="AB218" s="3">
        <v>7.3703159577646907E-2</v>
      </c>
      <c r="AC218" s="3">
        <v>7.2044718223269993E-2</v>
      </c>
      <c r="AD218" s="3">
        <v>6.9290392133620801E-2</v>
      </c>
      <c r="AE218" s="3">
        <v>6.7247100864232495E-2</v>
      </c>
      <c r="AF218" s="3">
        <v>6.5875240890665696E-2</v>
      </c>
      <c r="AG218" s="3">
        <v>6.4530778656805607E-2</v>
      </c>
      <c r="AH218" s="3">
        <v>6.3953793249389199E-2</v>
      </c>
      <c r="AI218" s="3">
        <v>6.4050931807941094E-2</v>
      </c>
      <c r="AJ218" s="3">
        <v>6.4476184817713805E-2</v>
      </c>
      <c r="AK218" s="3">
        <v>6.4535514910357195E-2</v>
      </c>
      <c r="AL218" s="3">
        <v>6.4147918486610195E-2</v>
      </c>
      <c r="AM218" s="3">
        <v>6.3904088372304907E-2</v>
      </c>
      <c r="AN218" s="3">
        <v>6.3680575789050106E-2</v>
      </c>
      <c r="AO218" s="3">
        <v>6.3578050936925201E-2</v>
      </c>
      <c r="AP218" s="3">
        <v>6.3149805468170297E-2</v>
      </c>
      <c r="AQ218" s="3">
        <v>6.2694795660141703E-2</v>
      </c>
      <c r="AR218" s="3">
        <v>6.2302438206107598E-2</v>
      </c>
      <c r="AS218" s="3">
        <v>6.2102563775942102E-2</v>
      </c>
      <c r="AT218" s="3">
        <v>6.1503559625518199E-2</v>
      </c>
      <c r="AU218" s="3">
        <v>6.1087136894609602E-2</v>
      </c>
      <c r="AV218" s="3">
        <v>6.0889937560818501E-2</v>
      </c>
      <c r="AW218" s="3">
        <v>6.0734928715486802E-2</v>
      </c>
      <c r="AX218" s="3">
        <v>6.0704994031005099E-2</v>
      </c>
      <c r="AY218" s="3">
        <v>6.0619141053045E-2</v>
      </c>
      <c r="AZ218" s="3">
        <v>6.0744031266598303E-2</v>
      </c>
      <c r="BA218" s="3">
        <v>6.0662343956588399E-2</v>
      </c>
      <c r="BB218" s="3">
        <v>6.08188795010845E-2</v>
      </c>
      <c r="BC218" s="3">
        <v>6.0742076690171502E-2</v>
      </c>
      <c r="BD218" s="3">
        <v>6.0594376597335103E-2</v>
      </c>
      <c r="BE218" s="3">
        <v>6.0523720811130097E-2</v>
      </c>
      <c r="BF218" s="3">
        <v>6.03460588389617E-2</v>
      </c>
      <c r="BG218" s="3">
        <v>6.0312563634711797E-2</v>
      </c>
      <c r="BH218" s="3">
        <v>6.0298455905626998E-2</v>
      </c>
      <c r="BI218" s="3">
        <v>6.04618679488911E-2</v>
      </c>
      <c r="BJ218" s="3">
        <v>6.0398993804761901E-2</v>
      </c>
      <c r="BK218" s="3">
        <v>6.0424980706526202E-2</v>
      </c>
      <c r="BL218" s="3">
        <v>6.0536733862404997E-2</v>
      </c>
      <c r="BM218" s="3">
        <v>6.06038841638308E-2</v>
      </c>
      <c r="BN218" s="3">
        <v>6.07166691588584E-2</v>
      </c>
      <c r="BO218" s="3">
        <v>6.0747853129454799E-2</v>
      </c>
      <c r="BP218" s="3">
        <v>6.0802283696676597E-2</v>
      </c>
      <c r="BQ218" s="3">
        <v>6.08295473409921E-2</v>
      </c>
      <c r="BR218" s="3">
        <v>6.0876412261806997E-2</v>
      </c>
      <c r="BS218" s="3">
        <v>6.0774950128373098E-2</v>
      </c>
      <c r="BT218" s="3">
        <v>6.0712238329075199E-2</v>
      </c>
      <c r="BU218" s="3">
        <v>6.09027614374439E-2</v>
      </c>
      <c r="BV218" s="3">
        <v>6.1108020134175399E-2</v>
      </c>
      <c r="BW218" s="3">
        <v>6.0959811610241998E-2</v>
      </c>
      <c r="BX218" s="3">
        <v>6.0749137485790299E-2</v>
      </c>
      <c r="BY218" s="3">
        <v>6.0530797839598499E-2</v>
      </c>
      <c r="BZ218" s="3">
        <v>6.0233615284525199E-2</v>
      </c>
      <c r="CA218" s="3">
        <v>5.8968147299585001E-2</v>
      </c>
      <c r="CB218" s="3">
        <v>5.7436465125631699E-2</v>
      </c>
      <c r="CC218" s="3">
        <v>5.6773065867231701E-2</v>
      </c>
      <c r="CD218" s="3">
        <v>5.66947712062809E-2</v>
      </c>
      <c r="CE218" s="3">
        <v>5.68846548673302E-2</v>
      </c>
      <c r="CF218" s="3">
        <v>5.6915702766254898E-2</v>
      </c>
      <c r="CG218" s="3">
        <v>5.7231579473578501E-2</v>
      </c>
      <c r="CH218" s="3">
        <v>5.7591725938604899E-2</v>
      </c>
      <c r="CI218" s="3">
        <v>5.7960757377375598E-2</v>
      </c>
      <c r="CJ218" s="3">
        <v>5.8605878248562601E-2</v>
      </c>
      <c r="CK218" s="3">
        <v>5.9074945046246601E-2</v>
      </c>
      <c r="CL218" s="3">
        <v>5.9820234836152099E-2</v>
      </c>
      <c r="CM218" s="3">
        <v>6.0310252019304497E-2</v>
      </c>
      <c r="CN218" s="3">
        <v>6.1485714735523202E-2</v>
      </c>
      <c r="CO218" s="3">
        <v>6.2394194205915202E-2</v>
      </c>
      <c r="CP218" s="3">
        <v>6.4094593176254405E-2</v>
      </c>
      <c r="CQ218" s="3">
        <v>6.5529981947966595E-2</v>
      </c>
      <c r="CR218" s="3">
        <v>6.7251189116149496E-2</v>
      </c>
      <c r="CS218" s="3">
        <v>6.8823065287199905E-2</v>
      </c>
      <c r="CT218" s="3">
        <v>7.0753568793813906E-2</v>
      </c>
      <c r="CU218" s="3">
        <v>7.1915153357095696E-2</v>
      </c>
      <c r="CV218" s="3">
        <v>7.3692605788668805E-2</v>
      </c>
      <c r="CW218" s="3">
        <v>7.4788346728035901E-2</v>
      </c>
      <c r="CX218" s="3" t="s">
        <v>300</v>
      </c>
      <c r="CZ218" s="3" t="s">
        <v>323</v>
      </c>
    </row>
    <row r="219" spans="1:104" x14ac:dyDescent="0.2">
      <c r="A219" s="3" t="s">
        <v>332</v>
      </c>
      <c r="B219" s="3" t="s">
        <v>334</v>
      </c>
      <c r="C219" s="3" t="s">
        <v>333</v>
      </c>
      <c r="D219" s="3">
        <v>41323</v>
      </c>
      <c r="F219" s="3">
        <v>7.7101813666420105E-2</v>
      </c>
      <c r="G219" s="3">
        <v>7.79712615874181E-2</v>
      </c>
      <c r="H219" s="3">
        <v>7.8729455170293297E-2</v>
      </c>
      <c r="I219" s="3">
        <v>7.9586103642356104E-2</v>
      </c>
      <c r="J219" s="3">
        <v>8.0314954917959799E-2</v>
      </c>
      <c r="K219" s="3">
        <v>8.1012096329834096E-2</v>
      </c>
      <c r="L219" s="3">
        <v>8.1019981121601803E-2</v>
      </c>
      <c r="M219" s="3">
        <v>8.1432431008892706E-2</v>
      </c>
      <c r="N219" s="3">
        <v>8.1891077172292298E-2</v>
      </c>
      <c r="O219" s="3">
        <v>8.2257663102349304E-2</v>
      </c>
      <c r="P219" s="3">
        <v>8.2824922118839003E-2</v>
      </c>
      <c r="Q219" s="3">
        <v>8.2735088479364893E-2</v>
      </c>
      <c r="R219" s="3">
        <v>8.2462105119479795E-2</v>
      </c>
      <c r="S219" s="3">
        <v>8.2553214321183302E-2</v>
      </c>
      <c r="T219" s="3">
        <v>8.2145681728066702E-2</v>
      </c>
      <c r="U219" s="3">
        <v>8.2383188556098205E-2</v>
      </c>
      <c r="V219" s="3">
        <v>8.1489636522465797E-2</v>
      </c>
      <c r="W219" s="3">
        <v>8.0973457053580597E-2</v>
      </c>
      <c r="X219" s="3">
        <v>8.0260869388021905E-2</v>
      </c>
      <c r="Y219" s="3">
        <v>7.9312431201026795E-2</v>
      </c>
      <c r="Z219" s="3">
        <v>7.7171790964898901E-2</v>
      </c>
      <c r="AA219" s="3">
        <v>7.5620262799725294E-2</v>
      </c>
      <c r="AB219" s="3">
        <v>7.3703159577646907E-2</v>
      </c>
      <c r="AC219" s="3">
        <v>7.2044718223269993E-2</v>
      </c>
      <c r="AD219" s="3">
        <v>6.9290392133620801E-2</v>
      </c>
      <c r="AE219" s="3">
        <v>6.7247100864232495E-2</v>
      </c>
      <c r="AF219" s="3">
        <v>6.5875240890665696E-2</v>
      </c>
      <c r="AG219" s="3">
        <v>6.4530778656805607E-2</v>
      </c>
      <c r="AH219" s="3">
        <v>6.3953793249389199E-2</v>
      </c>
      <c r="AI219" s="3">
        <v>6.4050931807941094E-2</v>
      </c>
      <c r="AJ219" s="3">
        <v>6.4476184817713805E-2</v>
      </c>
      <c r="AK219" s="3">
        <v>6.4535514910357195E-2</v>
      </c>
      <c r="AL219" s="3">
        <v>6.4147918486610195E-2</v>
      </c>
      <c r="AM219" s="3">
        <v>6.3904088372304907E-2</v>
      </c>
      <c r="AN219" s="3">
        <v>6.3680575789050106E-2</v>
      </c>
      <c r="AO219" s="3">
        <v>6.3578050936925201E-2</v>
      </c>
      <c r="AP219" s="3">
        <v>6.3149805468170297E-2</v>
      </c>
      <c r="AQ219" s="3">
        <v>6.2694795660141703E-2</v>
      </c>
      <c r="AR219" s="3">
        <v>6.2302438206107598E-2</v>
      </c>
      <c r="AS219" s="3">
        <v>6.2102563775942102E-2</v>
      </c>
      <c r="AT219" s="3">
        <v>6.1503559625518199E-2</v>
      </c>
      <c r="AU219" s="3">
        <v>6.1087136894609602E-2</v>
      </c>
      <c r="AV219" s="3">
        <v>6.0889937560818501E-2</v>
      </c>
      <c r="AW219" s="3">
        <v>6.0734928715486802E-2</v>
      </c>
      <c r="AX219" s="3">
        <v>6.0704994031005099E-2</v>
      </c>
      <c r="AY219" s="3">
        <v>6.0619141053045E-2</v>
      </c>
      <c r="AZ219" s="3">
        <v>6.0744031266598303E-2</v>
      </c>
      <c r="BA219" s="3">
        <v>6.0662343956588399E-2</v>
      </c>
      <c r="BB219" s="3">
        <v>6.08188795010845E-2</v>
      </c>
      <c r="BC219" s="3">
        <v>6.0742076690171502E-2</v>
      </c>
      <c r="BD219" s="3">
        <v>6.0594376597335103E-2</v>
      </c>
      <c r="BE219" s="3">
        <v>6.0523720811130097E-2</v>
      </c>
      <c r="BF219" s="3">
        <v>6.03460588389617E-2</v>
      </c>
      <c r="BG219" s="3">
        <v>6.0312563634711797E-2</v>
      </c>
      <c r="BH219" s="3">
        <v>6.0298455905626998E-2</v>
      </c>
      <c r="BI219" s="3">
        <v>6.04618679488911E-2</v>
      </c>
      <c r="BJ219" s="3">
        <v>6.0398993804761901E-2</v>
      </c>
      <c r="BK219" s="3">
        <v>6.0424980706526202E-2</v>
      </c>
      <c r="BL219" s="3">
        <v>6.0536733862404997E-2</v>
      </c>
      <c r="BM219" s="3">
        <v>6.06038841638308E-2</v>
      </c>
      <c r="BN219" s="3">
        <v>6.07166691588584E-2</v>
      </c>
      <c r="BO219" s="3">
        <v>6.0747853129454799E-2</v>
      </c>
      <c r="BP219" s="3">
        <v>6.0802283696676597E-2</v>
      </c>
      <c r="BQ219" s="3">
        <v>6.08295473409921E-2</v>
      </c>
      <c r="BR219" s="3">
        <v>6.0876412261806997E-2</v>
      </c>
      <c r="BS219" s="3">
        <v>6.0774950128373098E-2</v>
      </c>
      <c r="BT219" s="3">
        <v>6.0712238329075199E-2</v>
      </c>
      <c r="BU219" s="3">
        <v>6.09027614374439E-2</v>
      </c>
      <c r="BV219" s="3">
        <v>6.1108020134175399E-2</v>
      </c>
      <c r="BW219" s="3">
        <v>6.0959811610241998E-2</v>
      </c>
      <c r="BX219" s="3">
        <v>6.0749137485790299E-2</v>
      </c>
      <c r="BY219" s="3">
        <v>6.0530797839598499E-2</v>
      </c>
      <c r="BZ219" s="3">
        <v>6.0233615284525199E-2</v>
      </c>
      <c r="CA219" s="3">
        <v>5.8968147299585001E-2</v>
      </c>
      <c r="CB219" s="3">
        <v>5.7436465125631699E-2</v>
      </c>
      <c r="CC219" s="3">
        <v>5.6773065867231701E-2</v>
      </c>
      <c r="CD219" s="3">
        <v>5.66947712062809E-2</v>
      </c>
      <c r="CE219" s="3">
        <v>5.68846548673302E-2</v>
      </c>
      <c r="CF219" s="3">
        <v>5.6915702766254898E-2</v>
      </c>
      <c r="CG219" s="3">
        <v>5.7231579473578501E-2</v>
      </c>
      <c r="CH219" s="3">
        <v>5.7591725938604899E-2</v>
      </c>
      <c r="CI219" s="3">
        <v>5.7960757377375598E-2</v>
      </c>
      <c r="CJ219" s="3">
        <v>5.8605878248562601E-2</v>
      </c>
      <c r="CK219" s="3">
        <v>5.9074945046246601E-2</v>
      </c>
      <c r="CL219" s="3">
        <v>5.9820234836152099E-2</v>
      </c>
      <c r="CM219" s="3">
        <v>6.0310252019304497E-2</v>
      </c>
      <c r="CN219" s="3">
        <v>6.1485714735523202E-2</v>
      </c>
      <c r="CO219" s="3">
        <v>6.2394194205915202E-2</v>
      </c>
      <c r="CP219" s="3">
        <v>6.4094593176254405E-2</v>
      </c>
      <c r="CQ219" s="3">
        <v>6.5529981947966595E-2</v>
      </c>
      <c r="CR219" s="3">
        <v>6.7251189116149496E-2</v>
      </c>
      <c r="CS219" s="3">
        <v>6.8823065287199905E-2</v>
      </c>
      <c r="CT219" s="3">
        <v>7.0753568793813906E-2</v>
      </c>
      <c r="CU219" s="3">
        <v>7.1915153357095696E-2</v>
      </c>
      <c r="CV219" s="3">
        <v>7.3692605788668805E-2</v>
      </c>
      <c r="CW219" s="3">
        <v>7.4788346728035901E-2</v>
      </c>
      <c r="CX219" s="3" t="s">
        <v>300</v>
      </c>
      <c r="CZ219" s="3" t="s">
        <v>323</v>
      </c>
    </row>
    <row r="220" spans="1:104" x14ac:dyDescent="0.2">
      <c r="A220" s="3" t="s">
        <v>332</v>
      </c>
      <c r="B220" s="8" t="s">
        <v>249</v>
      </c>
      <c r="C220" s="8" t="s">
        <v>333</v>
      </c>
      <c r="D220" s="8">
        <v>41324</v>
      </c>
      <c r="E220" s="8"/>
      <c r="F220" s="8">
        <v>7.6375163671228305E-2</v>
      </c>
      <c r="G220" s="3">
        <v>7.7226937082133906E-2</v>
      </c>
      <c r="H220" s="3">
        <v>7.8004697391057601E-2</v>
      </c>
      <c r="I220" s="3">
        <v>7.8404076824929697E-2</v>
      </c>
      <c r="J220" s="3">
        <v>7.91748205424114E-2</v>
      </c>
      <c r="K220" s="3">
        <v>7.9475430173332806E-2</v>
      </c>
      <c r="L220" s="3">
        <v>7.9900124481329299E-2</v>
      </c>
      <c r="M220" s="3">
        <v>8.00589218113716E-2</v>
      </c>
      <c r="N220" s="3">
        <v>8.0426223785961995E-2</v>
      </c>
      <c r="O220" s="3">
        <v>8.0397548365454097E-2</v>
      </c>
      <c r="P220" s="3">
        <v>8.0259765027818397E-2</v>
      </c>
      <c r="Q220" s="3">
        <v>7.9941742098450799E-2</v>
      </c>
      <c r="R220" s="3">
        <v>7.9628511094049406E-2</v>
      </c>
      <c r="S220" s="3">
        <v>7.9379295930470203E-2</v>
      </c>
      <c r="T220" s="3">
        <v>7.9172014269284594E-2</v>
      </c>
      <c r="U220" s="3">
        <v>7.8598814038220902E-2</v>
      </c>
      <c r="V220" s="3">
        <v>7.7503856114710903E-2</v>
      </c>
      <c r="W220" s="3">
        <v>7.6547032797543699E-2</v>
      </c>
      <c r="X220" s="3">
        <v>7.53889533237075E-2</v>
      </c>
      <c r="Y220" s="3">
        <v>7.39958713168654E-2</v>
      </c>
      <c r="Z220" s="3">
        <v>7.1480767380130303E-2</v>
      </c>
      <c r="AA220" s="3">
        <v>6.9314098404218205E-2</v>
      </c>
      <c r="AB220" s="3">
        <v>6.7154111050266196E-2</v>
      </c>
      <c r="AC220" s="3">
        <v>6.4818625947446695E-2</v>
      </c>
      <c r="AD220" s="3">
        <v>6.1478689895760899E-2</v>
      </c>
      <c r="AE220" s="3">
        <v>5.8872711294938901E-2</v>
      </c>
      <c r="AF220" s="3">
        <v>5.7040168387513898E-2</v>
      </c>
      <c r="AG220" s="3">
        <v>5.59972416235444E-2</v>
      </c>
      <c r="AH220" s="3">
        <v>5.5474413919500101E-2</v>
      </c>
      <c r="AI220" s="3">
        <v>5.5736370156282397E-2</v>
      </c>
      <c r="AJ220" s="3">
        <v>5.6338677119936398E-2</v>
      </c>
      <c r="AK220" s="3">
        <v>5.6973883308928899E-2</v>
      </c>
      <c r="AL220" s="3">
        <v>5.7283997108026598E-2</v>
      </c>
      <c r="AM220" s="3">
        <v>5.7598992661906802E-2</v>
      </c>
      <c r="AN220" s="3">
        <v>5.8049468594087897E-2</v>
      </c>
      <c r="AO220" s="3">
        <v>5.8284448018146001E-2</v>
      </c>
      <c r="AP220" s="3">
        <v>5.8588087123812999E-2</v>
      </c>
      <c r="AQ220" s="3">
        <v>5.8804962619855801E-2</v>
      </c>
      <c r="AR220" s="3">
        <v>5.91044109706663E-2</v>
      </c>
      <c r="AS220" s="3">
        <v>5.9419898933561997E-2</v>
      </c>
      <c r="AT220" s="3">
        <v>5.9309371519503301E-2</v>
      </c>
      <c r="AU220" s="3">
        <v>5.9485370176458399E-2</v>
      </c>
      <c r="AV220" s="3">
        <v>5.9767318486200802E-2</v>
      </c>
      <c r="AW220" s="3">
        <v>6.0322164885329398E-2</v>
      </c>
      <c r="AX220" s="3">
        <v>6.0400536306317802E-2</v>
      </c>
      <c r="AY220" s="3">
        <v>6.0639386023863401E-2</v>
      </c>
      <c r="AZ220" s="3">
        <v>6.0818469752910297E-2</v>
      </c>
      <c r="BA220" s="3">
        <v>6.0983138141337198E-2</v>
      </c>
      <c r="BB220" s="3">
        <v>6.1148829397452198E-2</v>
      </c>
      <c r="BC220" s="3">
        <v>6.1508921511666398E-2</v>
      </c>
      <c r="BD220" s="3">
        <v>6.1726435429311798E-2</v>
      </c>
      <c r="BE220" s="3">
        <v>6.1789776525121499E-2</v>
      </c>
      <c r="BF220" s="3">
        <v>6.1956854839931602E-2</v>
      </c>
      <c r="BG220" s="3">
        <v>6.1951184536146099E-2</v>
      </c>
      <c r="BH220" s="3">
        <v>6.1964638619301599E-2</v>
      </c>
      <c r="BI220" s="3">
        <v>6.2208572913888802E-2</v>
      </c>
      <c r="BJ220" s="3">
        <v>6.2212648299185797E-2</v>
      </c>
      <c r="BK220" s="3">
        <v>6.2557245784085697E-2</v>
      </c>
      <c r="BL220" s="3">
        <v>6.2517041815131305E-2</v>
      </c>
      <c r="BM220" s="3">
        <v>6.2723990954060199E-2</v>
      </c>
      <c r="BN220" s="3">
        <v>6.2848541583852294E-2</v>
      </c>
      <c r="BO220" s="3">
        <v>6.29831442141493E-2</v>
      </c>
      <c r="BP220" s="3">
        <v>6.2741530522420499E-2</v>
      </c>
      <c r="BQ220" s="3">
        <v>6.2917239178087003E-2</v>
      </c>
      <c r="BR220" s="3">
        <v>6.3020423415209498E-2</v>
      </c>
      <c r="BS220" s="3">
        <v>6.2801837249775699E-2</v>
      </c>
      <c r="BT220" s="3">
        <v>6.2737710862460994E-2</v>
      </c>
      <c r="BU220" s="3">
        <v>6.2673990205740202E-2</v>
      </c>
      <c r="BV220" s="3">
        <v>6.2792055942966205E-2</v>
      </c>
      <c r="BW220" s="3">
        <v>6.2342634880569403E-2</v>
      </c>
      <c r="BX220" s="3">
        <v>6.1786157005856497E-2</v>
      </c>
      <c r="BY220" s="3">
        <v>6.0799696783043401E-2</v>
      </c>
      <c r="BZ220" s="3">
        <v>5.9971746629795097E-2</v>
      </c>
      <c r="CA220" s="3">
        <v>5.8177476625998703E-2</v>
      </c>
      <c r="CB220" s="3">
        <v>5.7008601420082801E-2</v>
      </c>
      <c r="CC220" s="3">
        <v>5.6468058024991601E-2</v>
      </c>
      <c r="CD220" s="3">
        <v>5.6425189206139398E-2</v>
      </c>
      <c r="CE220" s="3">
        <v>5.6543392327172502E-2</v>
      </c>
      <c r="CF220" s="3">
        <v>5.6593932963966698E-2</v>
      </c>
      <c r="CG220" s="3">
        <v>5.6788952951202697E-2</v>
      </c>
      <c r="CH220" s="3">
        <v>5.7026157917171701E-2</v>
      </c>
      <c r="CI220" s="3">
        <v>5.71348374235819E-2</v>
      </c>
      <c r="CJ220" s="3">
        <v>5.7498393278036297E-2</v>
      </c>
      <c r="CK220" s="3">
        <v>5.8104504155398098E-2</v>
      </c>
      <c r="CL220" s="3">
        <v>5.8683331740069698E-2</v>
      </c>
      <c r="CM220" s="3">
        <v>5.9393668891242798E-2</v>
      </c>
      <c r="CN220" s="3">
        <v>6.0516742287947997E-2</v>
      </c>
      <c r="CO220" s="3">
        <v>6.17220016897587E-2</v>
      </c>
      <c r="CP220" s="3">
        <v>6.3091277937467993E-2</v>
      </c>
      <c r="CQ220" s="3">
        <v>6.40936582367648E-2</v>
      </c>
      <c r="CR220" s="3">
        <v>6.5641314383084695E-2</v>
      </c>
      <c r="CS220" s="3">
        <v>6.7097099560109105E-2</v>
      </c>
      <c r="CT220" s="3">
        <v>6.848400657789E-2</v>
      </c>
      <c r="CU220" s="3">
        <v>6.9914679932712206E-2</v>
      </c>
      <c r="CV220" s="3">
        <v>7.1557456917867704E-2</v>
      </c>
      <c r="CW220" s="3">
        <v>7.2332515575467493E-2</v>
      </c>
      <c r="CX220" s="3" t="s">
        <v>301</v>
      </c>
      <c r="CZ220" s="3" t="s">
        <v>323</v>
      </c>
    </row>
    <row r="221" spans="1:104" ht="15" x14ac:dyDescent="0.25">
      <c r="A221" s="3" t="s">
        <v>332</v>
      </c>
      <c r="B221" s="8" t="s">
        <v>334</v>
      </c>
      <c r="C221" s="253" t="s">
        <v>333</v>
      </c>
      <c r="D221" s="8">
        <v>41324</v>
      </c>
      <c r="E221" s="253"/>
      <c r="F221" s="8">
        <v>7.6375163671228305E-2</v>
      </c>
      <c r="G221" s="3">
        <v>7.7226937082133906E-2</v>
      </c>
      <c r="H221" s="3">
        <v>7.8004697391057601E-2</v>
      </c>
      <c r="I221" s="3">
        <v>7.8404076824929697E-2</v>
      </c>
      <c r="J221" s="3">
        <v>7.91748205424114E-2</v>
      </c>
      <c r="K221" s="3">
        <v>7.9475430173332806E-2</v>
      </c>
      <c r="L221" s="3">
        <v>7.9900124481329299E-2</v>
      </c>
      <c r="M221" s="3">
        <v>8.00589218113716E-2</v>
      </c>
      <c r="N221" s="3">
        <v>8.0426223785961995E-2</v>
      </c>
      <c r="O221" s="3">
        <v>8.0397548365454097E-2</v>
      </c>
      <c r="P221" s="3">
        <v>8.0259765027818397E-2</v>
      </c>
      <c r="Q221" s="3">
        <v>7.9941742098450799E-2</v>
      </c>
      <c r="R221" s="3">
        <v>7.9628511094049406E-2</v>
      </c>
      <c r="S221" s="3">
        <v>7.9379295930470203E-2</v>
      </c>
      <c r="T221" s="3">
        <v>7.9172014269284594E-2</v>
      </c>
      <c r="U221" s="3">
        <v>7.8598814038220902E-2</v>
      </c>
      <c r="V221" s="3">
        <v>7.7503856114710903E-2</v>
      </c>
      <c r="W221" s="3">
        <v>7.6547032797543699E-2</v>
      </c>
      <c r="X221" s="3">
        <v>7.53889533237075E-2</v>
      </c>
      <c r="Y221" s="3">
        <v>7.39958713168654E-2</v>
      </c>
      <c r="Z221" s="3">
        <v>7.1480767380130303E-2</v>
      </c>
      <c r="AA221" s="3">
        <v>6.9314098404218205E-2</v>
      </c>
      <c r="AB221" s="3">
        <v>6.7154111050266196E-2</v>
      </c>
      <c r="AC221" s="3">
        <v>6.4818625947446695E-2</v>
      </c>
      <c r="AD221" s="3">
        <v>6.1478689895760899E-2</v>
      </c>
      <c r="AE221" s="3">
        <v>5.8872711294938901E-2</v>
      </c>
      <c r="AF221" s="3">
        <v>5.7040168387513898E-2</v>
      </c>
      <c r="AG221" s="3">
        <v>5.59972416235444E-2</v>
      </c>
      <c r="AH221" s="3">
        <v>5.5474413919500101E-2</v>
      </c>
      <c r="AI221" s="3">
        <v>5.5736370156282397E-2</v>
      </c>
      <c r="AJ221" s="3">
        <v>5.6338677119936398E-2</v>
      </c>
      <c r="AK221" s="3">
        <v>5.6973883308928899E-2</v>
      </c>
      <c r="AL221" s="3">
        <v>5.7283997108026598E-2</v>
      </c>
      <c r="AM221" s="3">
        <v>5.7598992661906802E-2</v>
      </c>
      <c r="AN221" s="3">
        <v>5.8049468594087897E-2</v>
      </c>
      <c r="AO221" s="3">
        <v>5.8284448018146001E-2</v>
      </c>
      <c r="AP221" s="3">
        <v>5.8588087123812999E-2</v>
      </c>
      <c r="AQ221" s="3">
        <v>5.8804962619855801E-2</v>
      </c>
      <c r="AR221" s="3">
        <v>5.91044109706663E-2</v>
      </c>
      <c r="AS221" s="3">
        <v>5.9419898933561997E-2</v>
      </c>
      <c r="AT221" s="3">
        <v>5.9309371519503301E-2</v>
      </c>
      <c r="AU221" s="3">
        <v>5.9485370176458399E-2</v>
      </c>
      <c r="AV221" s="3">
        <v>5.9767318486200802E-2</v>
      </c>
      <c r="AW221" s="3">
        <v>6.0322164885329398E-2</v>
      </c>
      <c r="AX221" s="3">
        <v>6.0400536306317802E-2</v>
      </c>
      <c r="AY221" s="3">
        <v>6.0639386023863401E-2</v>
      </c>
      <c r="AZ221" s="3">
        <v>6.0818469752910297E-2</v>
      </c>
      <c r="BA221" s="3">
        <v>6.0983138141337198E-2</v>
      </c>
      <c r="BB221" s="3">
        <v>6.1148829397452198E-2</v>
      </c>
      <c r="BC221" s="3">
        <v>6.1508921511666398E-2</v>
      </c>
      <c r="BD221" s="3">
        <v>6.1726435429311798E-2</v>
      </c>
      <c r="BE221" s="3">
        <v>6.1789776525121499E-2</v>
      </c>
      <c r="BF221" s="3">
        <v>6.1956854839931602E-2</v>
      </c>
      <c r="BG221" s="3">
        <v>6.1951184536146099E-2</v>
      </c>
      <c r="BH221" s="3">
        <v>6.1964638619301599E-2</v>
      </c>
      <c r="BI221" s="3">
        <v>6.2208572913888802E-2</v>
      </c>
      <c r="BJ221" s="3">
        <v>6.2212648299185797E-2</v>
      </c>
      <c r="BK221" s="3">
        <v>6.2557245784085697E-2</v>
      </c>
      <c r="BL221" s="3">
        <v>6.2517041815131305E-2</v>
      </c>
      <c r="BM221" s="3">
        <v>6.2723990954060199E-2</v>
      </c>
      <c r="BN221" s="3">
        <v>6.2848541583852294E-2</v>
      </c>
      <c r="BO221" s="3">
        <v>6.29831442141493E-2</v>
      </c>
      <c r="BP221" s="3">
        <v>6.2741530522420499E-2</v>
      </c>
      <c r="BQ221" s="3">
        <v>6.2917239178087003E-2</v>
      </c>
      <c r="BR221" s="3">
        <v>6.3020423415209498E-2</v>
      </c>
      <c r="BS221" s="3">
        <v>6.2801837249775699E-2</v>
      </c>
      <c r="BT221" s="3">
        <v>6.2737710862460994E-2</v>
      </c>
      <c r="BU221" s="3">
        <v>6.2673990205740202E-2</v>
      </c>
      <c r="BV221" s="3">
        <v>6.2792055942966205E-2</v>
      </c>
      <c r="BW221" s="3">
        <v>6.2342634880569403E-2</v>
      </c>
      <c r="BX221" s="3">
        <v>6.1786157005856497E-2</v>
      </c>
      <c r="BY221" s="3">
        <v>6.0799696783043401E-2</v>
      </c>
      <c r="BZ221" s="3">
        <v>5.9971746629795097E-2</v>
      </c>
      <c r="CA221" s="3">
        <v>5.8177476625998703E-2</v>
      </c>
      <c r="CB221" s="3">
        <v>5.7008601420082801E-2</v>
      </c>
      <c r="CC221" s="3">
        <v>5.6468058024991601E-2</v>
      </c>
      <c r="CD221" s="3">
        <v>5.6425189206139398E-2</v>
      </c>
      <c r="CE221" s="3">
        <v>5.6543392327172502E-2</v>
      </c>
      <c r="CF221" s="3">
        <v>5.6593932963966698E-2</v>
      </c>
      <c r="CG221" s="3">
        <v>5.6788952951202697E-2</v>
      </c>
      <c r="CH221" s="3">
        <v>5.7026157917171701E-2</v>
      </c>
      <c r="CI221" s="3">
        <v>5.71348374235819E-2</v>
      </c>
      <c r="CJ221" s="3">
        <v>5.7498393278036297E-2</v>
      </c>
      <c r="CK221" s="3">
        <v>5.8104504155398098E-2</v>
      </c>
      <c r="CL221" s="3">
        <v>5.8683331740069698E-2</v>
      </c>
      <c r="CM221" s="3">
        <v>5.9393668891242798E-2</v>
      </c>
      <c r="CN221" s="3">
        <v>6.0516742287947997E-2</v>
      </c>
      <c r="CO221" s="3">
        <v>6.17220016897587E-2</v>
      </c>
      <c r="CP221" s="3">
        <v>6.3091277937467993E-2</v>
      </c>
      <c r="CQ221" s="3">
        <v>6.40936582367648E-2</v>
      </c>
      <c r="CR221" s="3">
        <v>6.5641314383084695E-2</v>
      </c>
      <c r="CS221" s="3">
        <v>6.7097099560109105E-2</v>
      </c>
      <c r="CT221" s="3">
        <v>6.848400657789E-2</v>
      </c>
      <c r="CU221" s="3">
        <v>6.9914679932712206E-2</v>
      </c>
      <c r="CV221" s="3">
        <v>7.1557456917867704E-2</v>
      </c>
      <c r="CW221" s="3">
        <v>7.2332515575467493E-2</v>
      </c>
      <c r="CX221" s="3" t="s">
        <v>301</v>
      </c>
      <c r="CZ221" s="3" t="s">
        <v>323</v>
      </c>
    </row>
    <row r="222" spans="1:104" ht="15" x14ac:dyDescent="0.25">
      <c r="A222" s="3" t="s">
        <v>332</v>
      </c>
      <c r="B222" s="8" t="s">
        <v>249</v>
      </c>
      <c r="C222" s="253" t="s">
        <v>333</v>
      </c>
      <c r="D222" s="8">
        <v>41325</v>
      </c>
      <c r="E222" s="253"/>
      <c r="F222" s="8">
        <v>7.3582809221781204E-2</v>
      </c>
      <c r="G222" s="3">
        <v>7.4699431615959697E-2</v>
      </c>
      <c r="H222" s="3">
        <v>7.5534979519244899E-2</v>
      </c>
      <c r="I222" s="3">
        <v>7.6006825129448494E-2</v>
      </c>
      <c r="J222" s="3">
        <v>7.6487626359072705E-2</v>
      </c>
      <c r="K222" s="3">
        <v>7.7186494927725294E-2</v>
      </c>
      <c r="L222" s="3">
        <v>7.7245421042321599E-2</v>
      </c>
      <c r="M222" s="3">
        <v>7.7672700381984996E-2</v>
      </c>
      <c r="N222" s="3">
        <v>7.7593814989834295E-2</v>
      </c>
      <c r="O222" s="3">
        <v>7.7922789716957194E-2</v>
      </c>
      <c r="P222" s="3">
        <v>7.74534943464181E-2</v>
      </c>
      <c r="Q222" s="3">
        <v>7.7564882491728299E-2</v>
      </c>
      <c r="R222" s="3">
        <v>7.7584889017509401E-2</v>
      </c>
      <c r="S222" s="3">
        <v>7.7317344641624694E-2</v>
      </c>
      <c r="T222" s="3">
        <v>7.7062232491211802E-2</v>
      </c>
      <c r="U222" s="3">
        <v>7.6616820200280503E-2</v>
      </c>
      <c r="V222" s="3">
        <v>7.6439525357735794E-2</v>
      </c>
      <c r="W222" s="3">
        <v>7.5082353231548202E-2</v>
      </c>
      <c r="X222" s="3">
        <v>7.4140900633621096E-2</v>
      </c>
      <c r="Y222" s="3">
        <v>7.3018318855080103E-2</v>
      </c>
      <c r="Z222" s="3">
        <v>7.0591544040812401E-2</v>
      </c>
      <c r="AA222" s="3">
        <v>6.8761623418826107E-2</v>
      </c>
      <c r="AB222" s="3">
        <v>6.6609838619627604E-2</v>
      </c>
      <c r="AC222" s="3">
        <v>6.4476487716310094E-2</v>
      </c>
      <c r="AD222" s="3">
        <v>6.1386791831858398E-2</v>
      </c>
      <c r="AE222" s="3">
        <v>5.9218567693647597E-2</v>
      </c>
      <c r="AF222" s="3">
        <v>5.7646019563048399E-2</v>
      </c>
      <c r="AG222" s="3">
        <v>5.6455297037128302E-2</v>
      </c>
      <c r="AH222" s="3">
        <v>5.5679781066303301E-2</v>
      </c>
      <c r="AI222" s="3">
        <v>5.5961151644689199E-2</v>
      </c>
      <c r="AJ222" s="3">
        <v>5.6596317571803702E-2</v>
      </c>
      <c r="AK222" s="3">
        <v>5.7026357118905198E-2</v>
      </c>
      <c r="AL222" s="3">
        <v>5.6923363523534901E-2</v>
      </c>
      <c r="AM222" s="3">
        <v>5.6679364785359197E-2</v>
      </c>
      <c r="AN222" s="3">
        <v>5.6766133749818398E-2</v>
      </c>
      <c r="AO222" s="3">
        <v>5.6646315040763E-2</v>
      </c>
      <c r="AP222" s="3">
        <v>5.6534917863278897E-2</v>
      </c>
      <c r="AQ222" s="3">
        <v>5.6625230947790803E-2</v>
      </c>
      <c r="AR222" s="3">
        <v>5.6468900064758298E-2</v>
      </c>
      <c r="AS222" s="3">
        <v>5.6433014841383501E-2</v>
      </c>
      <c r="AT222" s="3">
        <v>5.6140720770688303E-2</v>
      </c>
      <c r="AU222" s="3">
        <v>5.6092907431121698E-2</v>
      </c>
      <c r="AV222" s="3">
        <v>5.60357763825984E-2</v>
      </c>
      <c r="AW222" s="3">
        <v>5.6090328816457202E-2</v>
      </c>
      <c r="AX222" s="3">
        <v>5.6050714800016797E-2</v>
      </c>
      <c r="AY222" s="3">
        <v>5.5951049822014501E-2</v>
      </c>
      <c r="AZ222" s="3">
        <v>5.57367085753512E-2</v>
      </c>
      <c r="BA222" s="3">
        <v>5.5868581498746399E-2</v>
      </c>
      <c r="BB222" s="3">
        <v>5.5893429596496597E-2</v>
      </c>
      <c r="BC222" s="3">
        <v>5.5865164010415198E-2</v>
      </c>
      <c r="BD222" s="3">
        <v>5.5796594367676297E-2</v>
      </c>
      <c r="BE222" s="3">
        <v>5.6022097846328299E-2</v>
      </c>
      <c r="BF222" s="3">
        <v>5.5858002815655103E-2</v>
      </c>
      <c r="BG222" s="3">
        <v>5.5864206031482101E-2</v>
      </c>
      <c r="BH222" s="3">
        <v>5.5866518095980297E-2</v>
      </c>
      <c r="BI222" s="3">
        <v>5.6319495003698199E-2</v>
      </c>
      <c r="BJ222" s="3">
        <v>5.6299765966767702E-2</v>
      </c>
      <c r="BK222" s="3">
        <v>5.6417107582921101E-2</v>
      </c>
      <c r="BL222" s="3">
        <v>5.6523495916439702E-2</v>
      </c>
      <c r="BM222" s="3">
        <v>5.6635797611125499E-2</v>
      </c>
      <c r="BN222" s="3">
        <v>5.6292147708718598E-2</v>
      </c>
      <c r="BO222" s="3">
        <v>5.6218664548063499E-2</v>
      </c>
      <c r="BP222" s="3">
        <v>5.6106252037351097E-2</v>
      </c>
      <c r="BQ222" s="3">
        <v>5.5972593919780503E-2</v>
      </c>
      <c r="BR222" s="3">
        <v>5.5655484572791201E-2</v>
      </c>
      <c r="BS222" s="3">
        <v>5.5222633408043002E-2</v>
      </c>
      <c r="BT222" s="3">
        <v>5.5029981594187399E-2</v>
      </c>
      <c r="BU222" s="3">
        <v>5.4655941366859299E-2</v>
      </c>
      <c r="BV222" s="3">
        <v>5.4356871450338198E-2</v>
      </c>
      <c r="BW222" s="3">
        <v>5.3902191150972903E-2</v>
      </c>
      <c r="BX222" s="3">
        <v>5.3306536678567898E-2</v>
      </c>
      <c r="BY222" s="3">
        <v>5.2575345665238402E-2</v>
      </c>
      <c r="BZ222" s="3">
        <v>5.2139304738231002E-2</v>
      </c>
      <c r="CA222" s="3">
        <v>5.1359437418635197E-2</v>
      </c>
      <c r="CB222" s="3">
        <v>5.0890576301497903E-2</v>
      </c>
      <c r="CC222" s="3">
        <v>5.0755384334321203E-2</v>
      </c>
      <c r="CD222" s="3">
        <v>5.0903992738736102E-2</v>
      </c>
      <c r="CE222" s="3">
        <v>5.0911884038793299E-2</v>
      </c>
      <c r="CF222" s="3">
        <v>5.1066753556589399E-2</v>
      </c>
      <c r="CG222" s="3">
        <v>5.11213235810749E-2</v>
      </c>
      <c r="CH222" s="3">
        <v>5.17072143015452E-2</v>
      </c>
      <c r="CI222" s="3">
        <v>5.1679311795629602E-2</v>
      </c>
      <c r="CJ222" s="3">
        <v>5.2154636608978198E-2</v>
      </c>
      <c r="CK222" s="3">
        <v>5.2501998165746099E-2</v>
      </c>
      <c r="CL222" s="3">
        <v>5.3246432519959502E-2</v>
      </c>
      <c r="CM222" s="3">
        <v>5.3676482614608702E-2</v>
      </c>
      <c r="CN222" s="3">
        <v>5.4641530151401302E-2</v>
      </c>
      <c r="CO222" s="3">
        <v>5.56866305236925E-2</v>
      </c>
      <c r="CP222" s="3">
        <v>5.7127153808011401E-2</v>
      </c>
      <c r="CQ222" s="3">
        <v>5.8094877167323998E-2</v>
      </c>
      <c r="CR222" s="3">
        <v>5.9485084053328398E-2</v>
      </c>
      <c r="CS222" s="3">
        <v>6.0986698595937298E-2</v>
      </c>
      <c r="CT222" s="3">
        <v>6.2361858977112501E-2</v>
      </c>
      <c r="CU222" s="3">
        <v>6.3460717471016698E-2</v>
      </c>
      <c r="CV222" s="3">
        <v>6.4826475105075401E-2</v>
      </c>
      <c r="CW222" s="3">
        <v>6.5756884971912399E-2</v>
      </c>
      <c r="CX222" s="3" t="s">
        <v>302</v>
      </c>
      <c r="CZ222" s="3" t="s">
        <v>323</v>
      </c>
    </row>
    <row r="223" spans="1:104" ht="15" x14ac:dyDescent="0.25">
      <c r="A223" s="3" t="s">
        <v>332</v>
      </c>
      <c r="B223" s="254" t="s">
        <v>334</v>
      </c>
      <c r="C223" s="253" t="s">
        <v>333</v>
      </c>
      <c r="D223" s="8">
        <v>41325</v>
      </c>
      <c r="E223" s="253"/>
      <c r="F223" s="8">
        <v>7.3582809221781204E-2</v>
      </c>
      <c r="G223" s="3">
        <v>7.4699431615959697E-2</v>
      </c>
      <c r="H223" s="3">
        <v>7.5534979519244899E-2</v>
      </c>
      <c r="I223" s="3">
        <v>7.6006825129448494E-2</v>
      </c>
      <c r="J223" s="3">
        <v>7.6487626359072705E-2</v>
      </c>
      <c r="K223" s="3">
        <v>7.7186494927725294E-2</v>
      </c>
      <c r="L223" s="3">
        <v>7.7245421042321599E-2</v>
      </c>
      <c r="M223" s="3">
        <v>7.7672700381984996E-2</v>
      </c>
      <c r="N223" s="3">
        <v>7.7593814989834295E-2</v>
      </c>
      <c r="O223" s="3">
        <v>7.7922789716957194E-2</v>
      </c>
      <c r="P223" s="3">
        <v>7.74534943464181E-2</v>
      </c>
      <c r="Q223" s="3">
        <v>7.7564882491728299E-2</v>
      </c>
      <c r="R223" s="3">
        <v>7.7584889017509401E-2</v>
      </c>
      <c r="S223" s="3">
        <v>7.7317344641624694E-2</v>
      </c>
      <c r="T223" s="3">
        <v>7.7062232491211802E-2</v>
      </c>
      <c r="U223" s="3">
        <v>7.6616820200280503E-2</v>
      </c>
      <c r="V223" s="3">
        <v>7.6439525357735794E-2</v>
      </c>
      <c r="W223" s="3">
        <v>7.5082353231548202E-2</v>
      </c>
      <c r="X223" s="3">
        <v>7.4140900633621096E-2</v>
      </c>
      <c r="Y223" s="3">
        <v>7.3018318855080103E-2</v>
      </c>
      <c r="Z223" s="3">
        <v>7.0591544040812401E-2</v>
      </c>
      <c r="AA223" s="3">
        <v>6.8761623418826107E-2</v>
      </c>
      <c r="AB223" s="3">
        <v>6.6609838619627604E-2</v>
      </c>
      <c r="AC223" s="3">
        <v>6.4476487716310094E-2</v>
      </c>
      <c r="AD223" s="3">
        <v>6.1386791831858398E-2</v>
      </c>
      <c r="AE223" s="3">
        <v>5.9218567693647597E-2</v>
      </c>
      <c r="AF223" s="3">
        <v>5.7646019563048399E-2</v>
      </c>
      <c r="AG223" s="3">
        <v>5.6455297037128302E-2</v>
      </c>
      <c r="AH223" s="3">
        <v>5.5679781066303301E-2</v>
      </c>
      <c r="AI223" s="3">
        <v>5.5961151644689199E-2</v>
      </c>
      <c r="AJ223" s="3">
        <v>5.6596317571803702E-2</v>
      </c>
      <c r="AK223" s="3">
        <v>5.7026357118905198E-2</v>
      </c>
      <c r="AL223" s="3">
        <v>5.6923363523534901E-2</v>
      </c>
      <c r="AM223" s="3">
        <v>5.6679364785359197E-2</v>
      </c>
      <c r="AN223" s="3">
        <v>5.6766133749818398E-2</v>
      </c>
      <c r="AO223" s="3">
        <v>5.6646315040763E-2</v>
      </c>
      <c r="AP223" s="3">
        <v>5.6534917863278897E-2</v>
      </c>
      <c r="AQ223" s="3">
        <v>5.6625230947790803E-2</v>
      </c>
      <c r="AR223" s="3">
        <v>5.6468900064758298E-2</v>
      </c>
      <c r="AS223" s="3">
        <v>5.6433014841383501E-2</v>
      </c>
      <c r="AT223" s="3">
        <v>5.6140720770688303E-2</v>
      </c>
      <c r="AU223" s="3">
        <v>5.6092907431121698E-2</v>
      </c>
      <c r="AV223" s="3">
        <v>5.60357763825984E-2</v>
      </c>
      <c r="AW223" s="3">
        <v>5.6090328816457202E-2</v>
      </c>
      <c r="AX223" s="3">
        <v>5.6050714800016797E-2</v>
      </c>
      <c r="AY223" s="3">
        <v>5.5951049822014501E-2</v>
      </c>
      <c r="AZ223" s="3">
        <v>5.57367085753512E-2</v>
      </c>
      <c r="BA223" s="3">
        <v>5.5868581498746399E-2</v>
      </c>
      <c r="BB223" s="3">
        <v>5.5893429596496597E-2</v>
      </c>
      <c r="BC223" s="3">
        <v>5.5865164010415198E-2</v>
      </c>
      <c r="BD223" s="3">
        <v>5.5796594367676297E-2</v>
      </c>
      <c r="BE223" s="3">
        <v>5.6022097846328299E-2</v>
      </c>
      <c r="BF223" s="3">
        <v>5.5858002815655103E-2</v>
      </c>
      <c r="BG223" s="3">
        <v>5.5864206031482101E-2</v>
      </c>
      <c r="BH223" s="3">
        <v>5.5866518095980297E-2</v>
      </c>
      <c r="BI223" s="3">
        <v>5.6319495003698199E-2</v>
      </c>
      <c r="BJ223" s="3">
        <v>5.6299765966767702E-2</v>
      </c>
      <c r="BK223" s="3">
        <v>5.6417107582921101E-2</v>
      </c>
      <c r="BL223" s="3">
        <v>5.6523495916439702E-2</v>
      </c>
      <c r="BM223" s="3">
        <v>5.6635797611125499E-2</v>
      </c>
      <c r="BN223" s="3">
        <v>5.6292147708718598E-2</v>
      </c>
      <c r="BO223" s="3">
        <v>5.6218664548063499E-2</v>
      </c>
      <c r="BP223" s="3">
        <v>5.6106252037351097E-2</v>
      </c>
      <c r="BQ223" s="3">
        <v>5.5972593919780503E-2</v>
      </c>
      <c r="BR223" s="3">
        <v>5.5655484572791201E-2</v>
      </c>
      <c r="BS223" s="3">
        <v>5.5222633408043002E-2</v>
      </c>
      <c r="BT223" s="3">
        <v>5.5029981594187399E-2</v>
      </c>
      <c r="BU223" s="3">
        <v>5.4655941366859299E-2</v>
      </c>
      <c r="BV223" s="3">
        <v>5.4356871450338198E-2</v>
      </c>
      <c r="BW223" s="3">
        <v>5.3902191150972903E-2</v>
      </c>
      <c r="BX223" s="3">
        <v>5.3306536678567898E-2</v>
      </c>
      <c r="BY223" s="3">
        <v>5.2575345665238402E-2</v>
      </c>
      <c r="BZ223" s="3">
        <v>5.2139304738231002E-2</v>
      </c>
      <c r="CA223" s="3">
        <v>5.1359437418635197E-2</v>
      </c>
      <c r="CB223" s="3">
        <v>5.0890576301497903E-2</v>
      </c>
      <c r="CC223" s="3">
        <v>5.0755384334321203E-2</v>
      </c>
      <c r="CD223" s="3">
        <v>5.0903992738736102E-2</v>
      </c>
      <c r="CE223" s="3">
        <v>5.0911884038793299E-2</v>
      </c>
      <c r="CF223" s="3">
        <v>5.1066753556589399E-2</v>
      </c>
      <c r="CG223" s="3">
        <v>5.11213235810749E-2</v>
      </c>
      <c r="CH223" s="3">
        <v>5.17072143015452E-2</v>
      </c>
      <c r="CI223" s="3">
        <v>5.1679311795629602E-2</v>
      </c>
      <c r="CJ223" s="3">
        <v>5.2154636608978198E-2</v>
      </c>
      <c r="CK223" s="3">
        <v>5.2501998165746099E-2</v>
      </c>
      <c r="CL223" s="3">
        <v>5.3246432519959502E-2</v>
      </c>
      <c r="CM223" s="3">
        <v>5.3676482614608702E-2</v>
      </c>
      <c r="CN223" s="3">
        <v>5.4641530151401302E-2</v>
      </c>
      <c r="CO223" s="3">
        <v>5.56866305236925E-2</v>
      </c>
      <c r="CP223" s="3">
        <v>5.7127153808011401E-2</v>
      </c>
      <c r="CQ223" s="3">
        <v>5.8094877167323998E-2</v>
      </c>
      <c r="CR223" s="3">
        <v>5.9485084053328398E-2</v>
      </c>
      <c r="CS223" s="3">
        <v>6.0986698595937298E-2</v>
      </c>
      <c r="CT223" s="3">
        <v>6.2361858977112501E-2</v>
      </c>
      <c r="CU223" s="3">
        <v>6.3460717471016698E-2</v>
      </c>
      <c r="CV223" s="3">
        <v>6.4826475105075401E-2</v>
      </c>
      <c r="CW223" s="3">
        <v>6.5756884971912399E-2</v>
      </c>
      <c r="CX223" s="3" t="s">
        <v>302</v>
      </c>
      <c r="CZ223" s="3" t="s">
        <v>323</v>
      </c>
    </row>
    <row r="224" spans="1:104" ht="15" x14ac:dyDescent="0.25">
      <c r="A224" s="3" t="s">
        <v>332</v>
      </c>
      <c r="B224" s="254" t="s">
        <v>249</v>
      </c>
      <c r="C224" s="253" t="s">
        <v>333</v>
      </c>
      <c r="D224" s="8">
        <v>41326</v>
      </c>
      <c r="E224" s="253"/>
      <c r="F224" s="8">
        <v>6.6882416458837995E-2</v>
      </c>
      <c r="G224" s="3">
        <v>6.77203473416369E-2</v>
      </c>
      <c r="H224" s="3">
        <v>6.8394835963930506E-2</v>
      </c>
      <c r="I224" s="3">
        <v>6.9366371527438506E-2</v>
      </c>
      <c r="J224" s="3">
        <v>6.9851687314155503E-2</v>
      </c>
      <c r="K224" s="3">
        <v>7.0230075118360005E-2</v>
      </c>
      <c r="L224" s="3">
        <v>7.0666657902139704E-2</v>
      </c>
      <c r="M224" s="3">
        <v>7.1230012311793198E-2</v>
      </c>
      <c r="N224" s="3">
        <v>7.2002662778728105E-2</v>
      </c>
      <c r="O224" s="3">
        <v>7.2012300887370498E-2</v>
      </c>
      <c r="P224" s="3">
        <v>7.2320854921276406E-2</v>
      </c>
      <c r="Q224" s="3">
        <v>7.2469176100578903E-2</v>
      </c>
      <c r="R224" s="3">
        <v>7.2586724829525204E-2</v>
      </c>
      <c r="S224" s="3">
        <v>7.2139440241328304E-2</v>
      </c>
      <c r="T224" s="3">
        <v>7.2166566256096201E-2</v>
      </c>
      <c r="U224" s="3">
        <v>7.2172864108814794E-2</v>
      </c>
      <c r="V224" s="3">
        <v>7.1603909387046694E-2</v>
      </c>
      <c r="W224" s="3">
        <v>7.1027688145209794E-2</v>
      </c>
      <c r="X224" s="3">
        <v>7.0377096608803202E-2</v>
      </c>
      <c r="Y224" s="3">
        <v>6.9305816723140595E-2</v>
      </c>
      <c r="Z224" s="3">
        <v>6.7516313802494302E-2</v>
      </c>
      <c r="AA224" s="3">
        <v>6.5919696397220298E-2</v>
      </c>
      <c r="AB224" s="3">
        <v>6.4435824850130302E-2</v>
      </c>
      <c r="AC224" s="3">
        <v>6.2621946575253495E-2</v>
      </c>
      <c r="AD224" s="3">
        <v>6.0121494914472898E-2</v>
      </c>
      <c r="AE224" s="3">
        <v>5.8230386274354E-2</v>
      </c>
      <c r="AF224" s="3">
        <v>5.6801166427517903E-2</v>
      </c>
      <c r="AG224" s="3">
        <v>5.5892642881104002E-2</v>
      </c>
      <c r="AH224" s="3">
        <v>5.5194009686342402E-2</v>
      </c>
      <c r="AI224" s="3">
        <v>5.5694641659938898E-2</v>
      </c>
      <c r="AJ224" s="3">
        <v>5.6371492204510799E-2</v>
      </c>
      <c r="AK224" s="3">
        <v>5.6707813127528102E-2</v>
      </c>
      <c r="AL224" s="3">
        <v>5.66936311933951E-2</v>
      </c>
      <c r="AM224" s="3">
        <v>5.66988140415376E-2</v>
      </c>
      <c r="AN224" s="3">
        <v>5.67261907600752E-2</v>
      </c>
      <c r="AO224" s="3">
        <v>5.6935827659530903E-2</v>
      </c>
      <c r="AP224" s="3">
        <v>5.6717241206881097E-2</v>
      </c>
      <c r="AQ224" s="3">
        <v>5.6785121945497098E-2</v>
      </c>
      <c r="AR224" s="3">
        <v>5.6754474128706503E-2</v>
      </c>
      <c r="AS224" s="3">
        <v>5.6998342472273998E-2</v>
      </c>
      <c r="AT224" s="3">
        <v>5.6739044335569797E-2</v>
      </c>
      <c r="AU224" s="3">
        <v>5.68650306669631E-2</v>
      </c>
      <c r="AV224" s="3">
        <v>5.7050124560231397E-2</v>
      </c>
      <c r="AW224" s="3">
        <v>5.7421529380126103E-2</v>
      </c>
      <c r="AX224" s="3">
        <v>5.74763548500761E-2</v>
      </c>
      <c r="AY224" s="3">
        <v>5.7440898851747503E-2</v>
      </c>
      <c r="AZ224" s="3">
        <v>5.7742077139130897E-2</v>
      </c>
      <c r="BA224" s="3">
        <v>5.7945783638104501E-2</v>
      </c>
      <c r="BB224" s="3">
        <v>5.7941178476114102E-2</v>
      </c>
      <c r="BC224" s="3">
        <v>5.83346660078694E-2</v>
      </c>
      <c r="BD224" s="3">
        <v>5.8482653622229999E-2</v>
      </c>
      <c r="BE224" s="3">
        <v>5.8432244868958601E-2</v>
      </c>
      <c r="BF224" s="3">
        <v>5.8527992778093597E-2</v>
      </c>
      <c r="BG224" s="3">
        <v>5.8765111508561702E-2</v>
      </c>
      <c r="BH224" s="3">
        <v>5.9027548930364999E-2</v>
      </c>
      <c r="BI224" s="3">
        <v>5.9192816901333899E-2</v>
      </c>
      <c r="BJ224" s="3">
        <v>5.9441253509304799E-2</v>
      </c>
      <c r="BK224" s="3">
        <v>5.9368840568239697E-2</v>
      </c>
      <c r="BL224" s="3">
        <v>5.96496997312079E-2</v>
      </c>
      <c r="BM224" s="3">
        <v>6.0015453828823603E-2</v>
      </c>
      <c r="BN224" s="3">
        <v>6.0104917276276301E-2</v>
      </c>
      <c r="BO224" s="3">
        <v>5.9962871258558599E-2</v>
      </c>
      <c r="BP224" s="3">
        <v>6.0185648268231202E-2</v>
      </c>
      <c r="BQ224" s="3">
        <v>6.03228562001666E-2</v>
      </c>
      <c r="BR224" s="3">
        <v>6.03092884948562E-2</v>
      </c>
      <c r="BS224" s="3">
        <v>6.0486221792883398E-2</v>
      </c>
      <c r="BT224" s="3">
        <v>6.0536233630609101E-2</v>
      </c>
      <c r="BU224" s="3">
        <v>6.10291533631682E-2</v>
      </c>
      <c r="BV224" s="3">
        <v>6.1380153639749399E-2</v>
      </c>
      <c r="BW224" s="3">
        <v>6.1168405826047899E-2</v>
      </c>
      <c r="BX224" s="3">
        <v>6.11833964936698E-2</v>
      </c>
      <c r="BY224" s="3">
        <v>6.0775051486321501E-2</v>
      </c>
      <c r="BZ224" s="3">
        <v>6.0453194976148199E-2</v>
      </c>
      <c r="CA224" s="3">
        <v>5.9201054527770303E-2</v>
      </c>
      <c r="CB224" s="3">
        <v>5.8039377629433002E-2</v>
      </c>
      <c r="CC224" s="3">
        <v>5.7264587544020598E-2</v>
      </c>
      <c r="CD224" s="3">
        <v>5.7097689249738098E-2</v>
      </c>
      <c r="CE224" s="3">
        <v>5.7188001683728798E-2</v>
      </c>
      <c r="CF224" s="3">
        <v>5.7157120198123801E-2</v>
      </c>
      <c r="CG224" s="3">
        <v>5.7327437186917997E-2</v>
      </c>
      <c r="CH224" s="3">
        <v>5.76168813485015E-2</v>
      </c>
      <c r="CI224" s="3">
        <v>5.7788805577377297E-2</v>
      </c>
      <c r="CJ224" s="3">
        <v>5.8023088376628597E-2</v>
      </c>
      <c r="CK224" s="3">
        <v>5.8660782378117698E-2</v>
      </c>
      <c r="CL224" s="3">
        <v>5.9134344264752399E-2</v>
      </c>
      <c r="CM224" s="3">
        <v>5.9554070344850003E-2</v>
      </c>
      <c r="CN224" s="3">
        <v>6.0478744400459097E-2</v>
      </c>
      <c r="CO224" s="3">
        <v>6.1532838747923702E-2</v>
      </c>
      <c r="CP224" s="3">
        <v>6.2987938024636897E-2</v>
      </c>
      <c r="CQ224" s="3">
        <v>6.4008943007783398E-2</v>
      </c>
      <c r="CR224" s="3">
        <v>6.5311515090482594E-2</v>
      </c>
      <c r="CS224" s="3">
        <v>6.6770233857736505E-2</v>
      </c>
      <c r="CT224" s="3">
        <v>6.7906331352724197E-2</v>
      </c>
      <c r="CU224" s="3">
        <v>6.9319541926526299E-2</v>
      </c>
      <c r="CV224" s="3">
        <v>7.0419422048695807E-2</v>
      </c>
      <c r="CW224" s="3">
        <v>7.1477821617830201E-2</v>
      </c>
      <c r="CX224" s="3" t="s">
        <v>303</v>
      </c>
      <c r="CZ224" s="3" t="s">
        <v>323</v>
      </c>
    </row>
    <row r="225" spans="1:104" ht="15" x14ac:dyDescent="0.25">
      <c r="A225" s="3" t="s">
        <v>332</v>
      </c>
      <c r="B225" s="254" t="s">
        <v>334</v>
      </c>
      <c r="C225" s="253" t="s">
        <v>333</v>
      </c>
      <c r="D225" s="8">
        <v>41326</v>
      </c>
      <c r="E225" s="253"/>
      <c r="F225" s="8">
        <v>6.6882416458837995E-2</v>
      </c>
      <c r="G225" s="3">
        <v>6.77203473416369E-2</v>
      </c>
      <c r="H225" s="3">
        <v>6.8394835963930506E-2</v>
      </c>
      <c r="I225" s="3">
        <v>6.9366371527438506E-2</v>
      </c>
      <c r="J225" s="3">
        <v>6.9851687314155503E-2</v>
      </c>
      <c r="K225" s="3">
        <v>7.0230075118360005E-2</v>
      </c>
      <c r="L225" s="3">
        <v>7.0666657902139704E-2</v>
      </c>
      <c r="M225" s="3">
        <v>7.1230012311793198E-2</v>
      </c>
      <c r="N225" s="3">
        <v>7.2002662778728105E-2</v>
      </c>
      <c r="O225" s="3">
        <v>7.2012300887370498E-2</v>
      </c>
      <c r="P225" s="3">
        <v>7.2320854921276406E-2</v>
      </c>
      <c r="Q225" s="3">
        <v>7.2469176100578903E-2</v>
      </c>
      <c r="R225" s="3">
        <v>7.2586724829525204E-2</v>
      </c>
      <c r="S225" s="3">
        <v>7.2139440241328304E-2</v>
      </c>
      <c r="T225" s="3">
        <v>7.2166566256096201E-2</v>
      </c>
      <c r="U225" s="3">
        <v>7.2172864108814794E-2</v>
      </c>
      <c r="V225" s="3">
        <v>7.1603909387046694E-2</v>
      </c>
      <c r="W225" s="3">
        <v>7.1027688145209794E-2</v>
      </c>
      <c r="X225" s="3">
        <v>7.0377096608803202E-2</v>
      </c>
      <c r="Y225" s="3">
        <v>6.9305816723140595E-2</v>
      </c>
      <c r="Z225" s="3">
        <v>6.7516313802494302E-2</v>
      </c>
      <c r="AA225" s="3">
        <v>6.5919696397220298E-2</v>
      </c>
      <c r="AB225" s="3">
        <v>6.4435824850130302E-2</v>
      </c>
      <c r="AC225" s="3">
        <v>6.2621946575253495E-2</v>
      </c>
      <c r="AD225" s="3">
        <v>6.0121494914472898E-2</v>
      </c>
      <c r="AE225" s="3">
        <v>5.8230386274354E-2</v>
      </c>
      <c r="AF225" s="3">
        <v>5.6801166427517903E-2</v>
      </c>
      <c r="AG225" s="3">
        <v>5.5892642881104002E-2</v>
      </c>
      <c r="AH225" s="3">
        <v>5.5194009686342402E-2</v>
      </c>
      <c r="AI225" s="3">
        <v>5.5694641659938898E-2</v>
      </c>
      <c r="AJ225" s="3">
        <v>5.6371492204510799E-2</v>
      </c>
      <c r="AK225" s="3">
        <v>5.6707813127528102E-2</v>
      </c>
      <c r="AL225" s="3">
        <v>5.66936311933951E-2</v>
      </c>
      <c r="AM225" s="3">
        <v>5.66988140415376E-2</v>
      </c>
      <c r="AN225" s="3">
        <v>5.67261907600752E-2</v>
      </c>
      <c r="AO225" s="3">
        <v>5.6935827659530903E-2</v>
      </c>
      <c r="AP225" s="3">
        <v>5.6717241206881097E-2</v>
      </c>
      <c r="AQ225" s="3">
        <v>5.6785121945497098E-2</v>
      </c>
      <c r="AR225" s="3">
        <v>5.6754474128706503E-2</v>
      </c>
      <c r="AS225" s="3">
        <v>5.6998342472273998E-2</v>
      </c>
      <c r="AT225" s="3">
        <v>5.6739044335569797E-2</v>
      </c>
      <c r="AU225" s="3">
        <v>5.68650306669631E-2</v>
      </c>
      <c r="AV225" s="3">
        <v>5.7050124560231397E-2</v>
      </c>
      <c r="AW225" s="3">
        <v>5.7421529380126103E-2</v>
      </c>
      <c r="AX225" s="3">
        <v>5.74763548500761E-2</v>
      </c>
      <c r="AY225" s="3">
        <v>5.7440898851747503E-2</v>
      </c>
      <c r="AZ225" s="3">
        <v>5.7742077139130897E-2</v>
      </c>
      <c r="BA225" s="3">
        <v>5.7945783638104501E-2</v>
      </c>
      <c r="BB225" s="3">
        <v>5.7941178476114102E-2</v>
      </c>
      <c r="BC225" s="3">
        <v>5.83346660078694E-2</v>
      </c>
      <c r="BD225" s="3">
        <v>5.8482653622229999E-2</v>
      </c>
      <c r="BE225" s="3">
        <v>5.8432244868958601E-2</v>
      </c>
      <c r="BF225" s="3">
        <v>5.8527992778093597E-2</v>
      </c>
      <c r="BG225" s="3">
        <v>5.8765111508561702E-2</v>
      </c>
      <c r="BH225" s="3">
        <v>5.9027548930364999E-2</v>
      </c>
      <c r="BI225" s="3">
        <v>5.9192816901333899E-2</v>
      </c>
      <c r="BJ225" s="3">
        <v>5.9441253509304799E-2</v>
      </c>
      <c r="BK225" s="3">
        <v>5.9368840568239697E-2</v>
      </c>
      <c r="BL225" s="3">
        <v>5.96496997312079E-2</v>
      </c>
      <c r="BM225" s="3">
        <v>6.0015453828823603E-2</v>
      </c>
      <c r="BN225" s="3">
        <v>6.0104917276276301E-2</v>
      </c>
      <c r="BO225" s="3">
        <v>5.9962871258558599E-2</v>
      </c>
      <c r="BP225" s="3">
        <v>6.0185648268231202E-2</v>
      </c>
      <c r="BQ225" s="3">
        <v>6.03228562001666E-2</v>
      </c>
      <c r="BR225" s="3">
        <v>6.03092884948562E-2</v>
      </c>
      <c r="BS225" s="3">
        <v>6.0486221792883398E-2</v>
      </c>
      <c r="BT225" s="3">
        <v>6.0536233630609101E-2</v>
      </c>
      <c r="BU225" s="3">
        <v>6.10291533631682E-2</v>
      </c>
      <c r="BV225" s="3">
        <v>6.1380153639749399E-2</v>
      </c>
      <c r="BW225" s="3">
        <v>6.1168405826047899E-2</v>
      </c>
      <c r="BX225" s="3">
        <v>6.11833964936698E-2</v>
      </c>
      <c r="BY225" s="3">
        <v>6.0775051486321501E-2</v>
      </c>
      <c r="BZ225" s="3">
        <v>6.0453194976148199E-2</v>
      </c>
      <c r="CA225" s="3">
        <v>5.9201054527770303E-2</v>
      </c>
      <c r="CB225" s="3">
        <v>5.8039377629433002E-2</v>
      </c>
      <c r="CC225" s="3">
        <v>5.7264587544020598E-2</v>
      </c>
      <c r="CD225" s="3">
        <v>5.7097689249738098E-2</v>
      </c>
      <c r="CE225" s="3">
        <v>5.7188001683728798E-2</v>
      </c>
      <c r="CF225" s="3">
        <v>5.7157120198123801E-2</v>
      </c>
      <c r="CG225" s="3">
        <v>5.7327437186917997E-2</v>
      </c>
      <c r="CH225" s="3">
        <v>5.76168813485015E-2</v>
      </c>
      <c r="CI225" s="3">
        <v>5.7788805577377297E-2</v>
      </c>
      <c r="CJ225" s="3">
        <v>5.8023088376628597E-2</v>
      </c>
      <c r="CK225" s="3">
        <v>5.8660782378117698E-2</v>
      </c>
      <c r="CL225" s="3">
        <v>5.9134344264752399E-2</v>
      </c>
      <c r="CM225" s="3">
        <v>5.9554070344850003E-2</v>
      </c>
      <c r="CN225" s="3">
        <v>6.0478744400459097E-2</v>
      </c>
      <c r="CO225" s="3">
        <v>6.1532838747923702E-2</v>
      </c>
      <c r="CP225" s="3">
        <v>6.2987938024636897E-2</v>
      </c>
      <c r="CQ225" s="3">
        <v>6.4008943007783398E-2</v>
      </c>
      <c r="CR225" s="3">
        <v>6.5311515090482594E-2</v>
      </c>
      <c r="CS225" s="3">
        <v>6.6770233857736505E-2</v>
      </c>
      <c r="CT225" s="3">
        <v>6.7906331352724197E-2</v>
      </c>
      <c r="CU225" s="3">
        <v>6.9319541926526299E-2</v>
      </c>
      <c r="CV225" s="3">
        <v>7.0419422048695807E-2</v>
      </c>
      <c r="CW225" s="3">
        <v>7.1477821617830201E-2</v>
      </c>
      <c r="CX225" s="3" t="s">
        <v>303</v>
      </c>
      <c r="CZ225" s="3" t="s">
        <v>323</v>
      </c>
    </row>
    <row r="226" spans="1:104" ht="15" x14ac:dyDescent="0.25">
      <c r="A226" s="3" t="s">
        <v>332</v>
      </c>
      <c r="B226" s="8" t="s">
        <v>249</v>
      </c>
      <c r="C226" s="253" t="s">
        <v>333</v>
      </c>
      <c r="D226" s="8">
        <v>41327</v>
      </c>
      <c r="E226" s="253"/>
      <c r="F226" s="8">
        <v>7.2339403092868099E-2</v>
      </c>
      <c r="G226" s="3">
        <v>7.3131359998829304E-2</v>
      </c>
      <c r="H226" s="3">
        <v>7.3611878635628306E-2</v>
      </c>
      <c r="I226" s="3">
        <v>7.4332029834368304E-2</v>
      </c>
      <c r="J226" s="3">
        <v>7.45465194181055E-2</v>
      </c>
      <c r="K226" s="3">
        <v>7.4582012926799807E-2</v>
      </c>
      <c r="L226" s="3">
        <v>7.5008606820207602E-2</v>
      </c>
      <c r="M226" s="3">
        <v>7.5415299144723905E-2</v>
      </c>
      <c r="N226" s="3">
        <v>7.5136481652218895E-2</v>
      </c>
      <c r="O226" s="3">
        <v>7.4903276052571202E-2</v>
      </c>
      <c r="P226" s="3">
        <v>7.4848924789176499E-2</v>
      </c>
      <c r="Q226" s="3">
        <v>7.4530272150582305E-2</v>
      </c>
      <c r="R226" s="3">
        <v>7.3869631994341198E-2</v>
      </c>
      <c r="S226" s="3">
        <v>7.3719325488990406E-2</v>
      </c>
      <c r="T226" s="3">
        <v>7.3160063328621405E-2</v>
      </c>
      <c r="U226" s="3">
        <v>7.2841319332602794E-2</v>
      </c>
      <c r="V226" s="3">
        <v>7.1877364822766299E-2</v>
      </c>
      <c r="W226" s="3">
        <v>7.0857753285021502E-2</v>
      </c>
      <c r="X226" s="3">
        <v>6.9673415957807197E-2</v>
      </c>
      <c r="Y226" s="3">
        <v>6.8664779220587793E-2</v>
      </c>
      <c r="Z226" s="3">
        <v>6.6570844028081902E-2</v>
      </c>
      <c r="AA226" s="3">
        <v>6.4650145297049696E-2</v>
      </c>
      <c r="AB226" s="3">
        <v>6.2595524560801405E-2</v>
      </c>
      <c r="AC226" s="3">
        <v>6.0610084543308601E-2</v>
      </c>
      <c r="AD226" s="3">
        <v>5.78776529803861E-2</v>
      </c>
      <c r="AE226" s="3">
        <v>5.5762748881007601E-2</v>
      </c>
      <c r="AF226" s="3">
        <v>5.3884777316030599E-2</v>
      </c>
      <c r="AG226" s="3">
        <v>5.2668695721563297E-2</v>
      </c>
      <c r="AH226" s="3">
        <v>5.2342283999844898E-2</v>
      </c>
      <c r="AI226" s="3">
        <v>5.2533297271985503E-2</v>
      </c>
      <c r="AJ226" s="3">
        <v>5.2873238371459297E-2</v>
      </c>
      <c r="AK226" s="3">
        <v>5.3195124528711002E-2</v>
      </c>
      <c r="AL226" s="3">
        <v>5.3176350813006798E-2</v>
      </c>
      <c r="AM226" s="3">
        <v>5.3107141917459702E-2</v>
      </c>
      <c r="AN226" s="3">
        <v>5.3449842444682497E-2</v>
      </c>
      <c r="AO226" s="3">
        <v>5.3543073392295797E-2</v>
      </c>
      <c r="AP226" s="3">
        <v>5.33757205044771E-2</v>
      </c>
      <c r="AQ226" s="3">
        <v>5.3511783757762402E-2</v>
      </c>
      <c r="AR226" s="3">
        <v>5.3568429519793001E-2</v>
      </c>
      <c r="AS226" s="3">
        <v>5.3710803240357201E-2</v>
      </c>
      <c r="AT226" s="3">
        <v>5.3856057797589001E-2</v>
      </c>
      <c r="AU226" s="3">
        <v>5.3813659249518697E-2</v>
      </c>
      <c r="AV226" s="3">
        <v>5.4105143513600198E-2</v>
      </c>
      <c r="AW226" s="3">
        <v>5.4367556552340199E-2</v>
      </c>
      <c r="AX226" s="3">
        <v>5.4675079701685697E-2</v>
      </c>
      <c r="AY226" s="3">
        <v>5.4886804362955503E-2</v>
      </c>
      <c r="AZ226" s="3">
        <v>5.5196627453902601E-2</v>
      </c>
      <c r="BA226" s="3">
        <v>5.5675941123011601E-2</v>
      </c>
      <c r="BB226" s="3">
        <v>5.6072128765191201E-2</v>
      </c>
      <c r="BC226" s="3">
        <v>5.6441474176326202E-2</v>
      </c>
      <c r="BD226" s="3">
        <v>5.6810835492222302E-2</v>
      </c>
      <c r="BE226" s="3">
        <v>5.7045307441029203E-2</v>
      </c>
      <c r="BF226" s="3">
        <v>5.7361448956374302E-2</v>
      </c>
      <c r="BG226" s="3">
        <v>5.7665769510369003E-2</v>
      </c>
      <c r="BH226" s="3">
        <v>5.8121681604862703E-2</v>
      </c>
      <c r="BI226" s="3">
        <v>5.8243990908142702E-2</v>
      </c>
      <c r="BJ226" s="3">
        <v>5.8893679714765099E-2</v>
      </c>
      <c r="BK226" s="3">
        <v>5.9152178679099297E-2</v>
      </c>
      <c r="BL226" s="3">
        <v>5.9649756809275901E-2</v>
      </c>
      <c r="BM226" s="3">
        <v>6.0109247162778802E-2</v>
      </c>
      <c r="BN226" s="3">
        <v>6.0568773864237299E-2</v>
      </c>
      <c r="BO226" s="3">
        <v>6.0698411089611597E-2</v>
      </c>
      <c r="BP226" s="3">
        <v>6.0862931604655002E-2</v>
      </c>
      <c r="BQ226" s="3">
        <v>6.1140051569943697E-2</v>
      </c>
      <c r="BR226" s="3">
        <v>6.1201143498141999E-2</v>
      </c>
      <c r="BS226" s="3">
        <v>6.1289185413493999E-2</v>
      </c>
      <c r="BT226" s="3">
        <v>6.1203558895190503E-2</v>
      </c>
      <c r="BU226" s="3">
        <v>6.1379366391154898E-2</v>
      </c>
      <c r="BV226" s="3">
        <v>6.12158245243202E-2</v>
      </c>
      <c r="BW226" s="3">
        <v>6.0976612171555797E-2</v>
      </c>
      <c r="BX226" s="3">
        <v>6.0204372704214797E-2</v>
      </c>
      <c r="BY226" s="3">
        <v>5.9711319605204899E-2</v>
      </c>
      <c r="BZ226" s="3">
        <v>5.9224600730346501E-2</v>
      </c>
      <c r="CA226" s="3">
        <v>5.8025232631043998E-2</v>
      </c>
      <c r="CB226" s="3">
        <v>5.6429634395299903E-2</v>
      </c>
      <c r="CC226" s="3">
        <v>5.5927920620025003E-2</v>
      </c>
      <c r="CD226" s="3">
        <v>5.57762818791444E-2</v>
      </c>
      <c r="CE226" s="3">
        <v>5.5727611975299698E-2</v>
      </c>
      <c r="CF226" s="3">
        <v>5.5850035306864498E-2</v>
      </c>
      <c r="CG226" s="3">
        <v>5.6171766507821602E-2</v>
      </c>
      <c r="CH226" s="3">
        <v>5.6218065679073698E-2</v>
      </c>
      <c r="CI226" s="3">
        <v>5.6445744049068498E-2</v>
      </c>
      <c r="CJ226" s="3">
        <v>5.6431443177524701E-2</v>
      </c>
      <c r="CK226" s="3">
        <v>5.6649530645191501E-2</v>
      </c>
      <c r="CL226" s="3">
        <v>5.6932920934883099E-2</v>
      </c>
      <c r="CM226" s="3">
        <v>5.7227711751357803E-2</v>
      </c>
      <c r="CN226" s="3">
        <v>5.7707425018700999E-2</v>
      </c>
      <c r="CO226" s="3">
        <v>5.8296711769948197E-2</v>
      </c>
      <c r="CP226" s="3">
        <v>5.8874065195051901E-2</v>
      </c>
      <c r="CQ226" s="3">
        <v>5.9581669648137499E-2</v>
      </c>
      <c r="CR226" s="3">
        <v>6.0441395897406297E-2</v>
      </c>
      <c r="CS226" s="3">
        <v>6.1128430241645E-2</v>
      </c>
      <c r="CT226" s="3">
        <v>6.2017293403599801E-2</v>
      </c>
      <c r="CU226" s="3">
        <v>6.2978876583762097E-2</v>
      </c>
      <c r="CV226" s="3">
        <v>6.3643433133123803E-2</v>
      </c>
      <c r="CW226" s="3">
        <v>6.4318219460117898E-2</v>
      </c>
      <c r="CX226" s="3" t="s">
        <v>304</v>
      </c>
      <c r="CZ226" s="3" t="s">
        <v>323</v>
      </c>
    </row>
    <row r="227" spans="1:104" x14ac:dyDescent="0.2">
      <c r="A227" s="3" t="s">
        <v>332</v>
      </c>
      <c r="B227" s="8" t="s">
        <v>334</v>
      </c>
      <c r="C227" s="8" t="s">
        <v>333</v>
      </c>
      <c r="D227" s="8">
        <v>41327</v>
      </c>
      <c r="E227" s="8"/>
      <c r="F227" s="8">
        <v>7.2339403092868099E-2</v>
      </c>
      <c r="G227" s="3">
        <v>7.3131359998829304E-2</v>
      </c>
      <c r="H227" s="3">
        <v>7.3611878635628306E-2</v>
      </c>
      <c r="I227" s="3">
        <v>7.4332029834368304E-2</v>
      </c>
      <c r="J227" s="3">
        <v>7.45465194181055E-2</v>
      </c>
      <c r="K227" s="3">
        <v>7.4582012926799807E-2</v>
      </c>
      <c r="L227" s="3">
        <v>7.5008606820207602E-2</v>
      </c>
      <c r="M227" s="3">
        <v>7.5415299144723905E-2</v>
      </c>
      <c r="N227" s="3">
        <v>7.5136481652218895E-2</v>
      </c>
      <c r="O227" s="3">
        <v>7.4903276052571202E-2</v>
      </c>
      <c r="P227" s="3">
        <v>7.4848924789176499E-2</v>
      </c>
      <c r="Q227" s="3">
        <v>7.4530272150582305E-2</v>
      </c>
      <c r="R227" s="3">
        <v>7.3869631994341198E-2</v>
      </c>
      <c r="S227" s="3">
        <v>7.3719325488990406E-2</v>
      </c>
      <c r="T227" s="3">
        <v>7.3160063328621405E-2</v>
      </c>
      <c r="U227" s="3">
        <v>7.2841319332602794E-2</v>
      </c>
      <c r="V227" s="3">
        <v>7.1877364822766299E-2</v>
      </c>
      <c r="W227" s="3">
        <v>7.0857753285021502E-2</v>
      </c>
      <c r="X227" s="3">
        <v>6.9673415957807197E-2</v>
      </c>
      <c r="Y227" s="3">
        <v>6.8664779220587793E-2</v>
      </c>
      <c r="Z227" s="3">
        <v>6.6570844028081902E-2</v>
      </c>
      <c r="AA227" s="3">
        <v>6.4650145297049696E-2</v>
      </c>
      <c r="AB227" s="3">
        <v>6.2595524560801405E-2</v>
      </c>
      <c r="AC227" s="3">
        <v>6.0610084543308601E-2</v>
      </c>
      <c r="AD227" s="3">
        <v>5.78776529803861E-2</v>
      </c>
      <c r="AE227" s="3">
        <v>5.5762748881007601E-2</v>
      </c>
      <c r="AF227" s="3">
        <v>5.3884777316030599E-2</v>
      </c>
      <c r="AG227" s="3">
        <v>5.2668695721563297E-2</v>
      </c>
      <c r="AH227" s="3">
        <v>5.2342283999844898E-2</v>
      </c>
      <c r="AI227" s="3">
        <v>5.2533297271985503E-2</v>
      </c>
      <c r="AJ227" s="3">
        <v>5.2873238371459297E-2</v>
      </c>
      <c r="AK227" s="3">
        <v>5.3195124528711002E-2</v>
      </c>
      <c r="AL227" s="3">
        <v>5.3176350813006798E-2</v>
      </c>
      <c r="AM227" s="3">
        <v>5.3107141917459702E-2</v>
      </c>
      <c r="AN227" s="3">
        <v>5.3449842444682497E-2</v>
      </c>
      <c r="AO227" s="3">
        <v>5.3543073392295797E-2</v>
      </c>
      <c r="AP227" s="3">
        <v>5.33757205044771E-2</v>
      </c>
      <c r="AQ227" s="3">
        <v>5.3511783757762402E-2</v>
      </c>
      <c r="AR227" s="3">
        <v>5.3568429519793001E-2</v>
      </c>
      <c r="AS227" s="3">
        <v>5.3710803240357201E-2</v>
      </c>
      <c r="AT227" s="3">
        <v>5.3856057797589001E-2</v>
      </c>
      <c r="AU227" s="3">
        <v>5.3813659249518697E-2</v>
      </c>
      <c r="AV227" s="3">
        <v>5.4105143513600198E-2</v>
      </c>
      <c r="AW227" s="3">
        <v>5.4367556552340199E-2</v>
      </c>
      <c r="AX227" s="3">
        <v>5.4675079701685697E-2</v>
      </c>
      <c r="AY227" s="3">
        <v>5.4886804362955503E-2</v>
      </c>
      <c r="AZ227" s="3">
        <v>5.5196627453902601E-2</v>
      </c>
      <c r="BA227" s="3">
        <v>5.5675941123011601E-2</v>
      </c>
      <c r="BB227" s="3">
        <v>5.6072128765191201E-2</v>
      </c>
      <c r="BC227" s="3">
        <v>5.6441474176326202E-2</v>
      </c>
      <c r="BD227" s="3">
        <v>5.6810835492222302E-2</v>
      </c>
      <c r="BE227" s="3">
        <v>5.7045307441029203E-2</v>
      </c>
      <c r="BF227" s="3">
        <v>5.7361448956374302E-2</v>
      </c>
      <c r="BG227" s="3">
        <v>5.7665769510369003E-2</v>
      </c>
      <c r="BH227" s="3">
        <v>5.8121681604862703E-2</v>
      </c>
      <c r="BI227" s="3">
        <v>5.8243990908142702E-2</v>
      </c>
      <c r="BJ227" s="3">
        <v>5.8893679714765099E-2</v>
      </c>
      <c r="BK227" s="3">
        <v>5.9152178679099297E-2</v>
      </c>
      <c r="BL227" s="3">
        <v>5.9649756809275901E-2</v>
      </c>
      <c r="BM227" s="3">
        <v>6.0109247162778802E-2</v>
      </c>
      <c r="BN227" s="3">
        <v>6.0568773864237299E-2</v>
      </c>
      <c r="BO227" s="3">
        <v>6.0698411089611597E-2</v>
      </c>
      <c r="BP227" s="3">
        <v>6.0862931604655002E-2</v>
      </c>
      <c r="BQ227" s="3">
        <v>6.1140051569943697E-2</v>
      </c>
      <c r="BR227" s="3">
        <v>6.1201143498141999E-2</v>
      </c>
      <c r="BS227" s="3">
        <v>6.1289185413493999E-2</v>
      </c>
      <c r="BT227" s="3">
        <v>6.1203558895190503E-2</v>
      </c>
      <c r="BU227" s="3">
        <v>6.1379366391154898E-2</v>
      </c>
      <c r="BV227" s="3">
        <v>6.12158245243202E-2</v>
      </c>
      <c r="BW227" s="3">
        <v>6.0976612171555797E-2</v>
      </c>
      <c r="BX227" s="3">
        <v>6.0204372704214797E-2</v>
      </c>
      <c r="BY227" s="3">
        <v>5.9711319605204899E-2</v>
      </c>
      <c r="BZ227" s="3">
        <v>5.9224600730346501E-2</v>
      </c>
      <c r="CA227" s="3">
        <v>5.8025232631043998E-2</v>
      </c>
      <c r="CB227" s="3">
        <v>5.6429634395299903E-2</v>
      </c>
      <c r="CC227" s="3">
        <v>5.5927920620025003E-2</v>
      </c>
      <c r="CD227" s="3">
        <v>5.57762818791444E-2</v>
      </c>
      <c r="CE227" s="3">
        <v>5.5727611975299698E-2</v>
      </c>
      <c r="CF227" s="3">
        <v>5.5850035306864498E-2</v>
      </c>
      <c r="CG227" s="3">
        <v>5.6171766507821602E-2</v>
      </c>
      <c r="CH227" s="3">
        <v>5.6218065679073698E-2</v>
      </c>
      <c r="CI227" s="3">
        <v>5.6445744049068498E-2</v>
      </c>
      <c r="CJ227" s="3">
        <v>5.6431443177524701E-2</v>
      </c>
      <c r="CK227" s="3">
        <v>5.6649530645191501E-2</v>
      </c>
      <c r="CL227" s="3">
        <v>5.6932920934883099E-2</v>
      </c>
      <c r="CM227" s="3">
        <v>5.7227711751357803E-2</v>
      </c>
      <c r="CN227" s="3">
        <v>5.7707425018700999E-2</v>
      </c>
      <c r="CO227" s="3">
        <v>5.8296711769948197E-2</v>
      </c>
      <c r="CP227" s="3">
        <v>5.8874065195051901E-2</v>
      </c>
      <c r="CQ227" s="3">
        <v>5.9581669648137499E-2</v>
      </c>
      <c r="CR227" s="3">
        <v>6.0441395897406297E-2</v>
      </c>
      <c r="CS227" s="3">
        <v>6.1128430241645E-2</v>
      </c>
      <c r="CT227" s="3">
        <v>6.2017293403599801E-2</v>
      </c>
      <c r="CU227" s="3">
        <v>6.2978876583762097E-2</v>
      </c>
      <c r="CV227" s="3">
        <v>6.3643433133123803E-2</v>
      </c>
      <c r="CW227" s="3">
        <v>6.4318219460117898E-2</v>
      </c>
      <c r="CX227" s="3" t="s">
        <v>304</v>
      </c>
      <c r="CZ227" s="3" t="s">
        <v>323</v>
      </c>
    </row>
    <row r="228" spans="1:104" x14ac:dyDescent="0.2">
      <c r="A228" s="3" t="s">
        <v>332</v>
      </c>
      <c r="B228" s="8" t="s">
        <v>249</v>
      </c>
      <c r="C228" s="8" t="s">
        <v>333</v>
      </c>
      <c r="D228" s="8">
        <v>41328</v>
      </c>
      <c r="E228" s="8"/>
      <c r="F228" s="8">
        <v>6.5125902357639903E-2</v>
      </c>
      <c r="G228" s="3">
        <v>6.5602590720069104E-2</v>
      </c>
      <c r="H228" s="3">
        <v>6.6170491731942796E-2</v>
      </c>
      <c r="I228" s="3">
        <v>6.6623848474596903E-2</v>
      </c>
      <c r="J228" s="3">
        <v>6.7188261981940903E-2</v>
      </c>
      <c r="K228" s="3">
        <v>6.7210967350512796E-2</v>
      </c>
      <c r="L228" s="3">
        <v>6.7520786514956702E-2</v>
      </c>
      <c r="M228" s="3">
        <v>6.7624292785579604E-2</v>
      </c>
      <c r="N228" s="3">
        <v>6.7863434214533294E-2</v>
      </c>
      <c r="O228" s="3">
        <v>6.7790317738033706E-2</v>
      </c>
      <c r="P228" s="3">
        <v>6.7819016921172107E-2</v>
      </c>
      <c r="Q228" s="3">
        <v>6.7673128096726598E-2</v>
      </c>
      <c r="R228" s="3">
        <v>6.7687559168957606E-2</v>
      </c>
      <c r="S228" s="3">
        <v>6.7558950918985797E-2</v>
      </c>
      <c r="T228" s="3">
        <v>6.7423057664175903E-2</v>
      </c>
      <c r="U228" s="3">
        <v>6.6984179839773297E-2</v>
      </c>
      <c r="V228" s="3">
        <v>6.67238697758476E-2</v>
      </c>
      <c r="W228" s="3">
        <v>6.64746634369313E-2</v>
      </c>
      <c r="X228" s="3">
        <v>6.6044850090547599E-2</v>
      </c>
      <c r="Y228" s="3">
        <v>6.5250410130588105E-2</v>
      </c>
      <c r="Z228" s="3">
        <v>6.4413019433391394E-2</v>
      </c>
      <c r="AA228" s="3">
        <v>6.3578994946495396E-2</v>
      </c>
      <c r="AB228" s="3">
        <v>6.3086887121368201E-2</v>
      </c>
      <c r="AC228" s="3">
        <v>6.2154618773441403E-2</v>
      </c>
      <c r="AD228" s="3">
        <v>6.0673216226669997E-2</v>
      </c>
      <c r="AE228" s="3">
        <v>5.9658260329631903E-2</v>
      </c>
      <c r="AF228" s="3">
        <v>5.8762319679910101E-2</v>
      </c>
      <c r="AG228" s="3">
        <v>5.8150681609193802E-2</v>
      </c>
      <c r="AH228" s="3">
        <v>5.7583267828574501E-2</v>
      </c>
      <c r="AI228" s="3">
        <v>5.7285061613010703E-2</v>
      </c>
      <c r="AJ228" s="3">
        <v>5.6844321603837199E-2</v>
      </c>
      <c r="AK228" s="3">
        <v>5.6506436869104802E-2</v>
      </c>
      <c r="AL228" s="3">
        <v>5.6224557294343301E-2</v>
      </c>
      <c r="AM228" s="3">
        <v>5.6176108955982601E-2</v>
      </c>
      <c r="AN228" s="3">
        <v>5.6255757536780103E-2</v>
      </c>
      <c r="AO228" s="3">
        <v>5.63472376501594E-2</v>
      </c>
      <c r="AP228" s="3">
        <v>5.6441719966955399E-2</v>
      </c>
      <c r="AQ228" s="3">
        <v>5.6714227288082703E-2</v>
      </c>
      <c r="AR228" s="3">
        <v>5.7234068805024303E-2</v>
      </c>
      <c r="AS228" s="3">
        <v>5.7563276624619401E-2</v>
      </c>
      <c r="AT228" s="3">
        <v>5.7865534620247697E-2</v>
      </c>
      <c r="AU228" s="3">
        <v>5.8177885272293298E-2</v>
      </c>
      <c r="AV228" s="3">
        <v>5.8926702259795197E-2</v>
      </c>
      <c r="AW228" s="3">
        <v>5.9257963635902001E-2</v>
      </c>
      <c r="AX228" s="3">
        <v>5.9781310750186098E-2</v>
      </c>
      <c r="AY228" s="3">
        <v>6.0249051292654399E-2</v>
      </c>
      <c r="AZ228" s="3">
        <v>6.0836552381273598E-2</v>
      </c>
      <c r="BA228" s="3">
        <v>6.1463841779241898E-2</v>
      </c>
      <c r="BB228" s="3">
        <v>6.1951048225377399E-2</v>
      </c>
      <c r="BC228" s="3">
        <v>6.2704025114395504E-2</v>
      </c>
      <c r="BD228" s="3">
        <v>6.3223376555542998E-2</v>
      </c>
      <c r="BE228" s="3">
        <v>6.3777224443247904E-2</v>
      </c>
      <c r="BF228" s="3">
        <v>6.4574291646723403E-2</v>
      </c>
      <c r="BG228" s="3">
        <v>6.5026964406141405E-2</v>
      </c>
      <c r="BH228" s="3">
        <v>6.5728069588145505E-2</v>
      </c>
      <c r="BI228" s="3">
        <v>6.6233369940419298E-2</v>
      </c>
      <c r="BJ228" s="3">
        <v>6.6688435385844E-2</v>
      </c>
      <c r="BK228" s="3">
        <v>6.6961525831051499E-2</v>
      </c>
      <c r="BL228" s="3">
        <v>6.7481972014509201E-2</v>
      </c>
      <c r="BM228" s="3">
        <v>6.7698080560715898E-2</v>
      </c>
      <c r="BN228" s="3">
        <v>6.7999979258505094E-2</v>
      </c>
      <c r="BO228" s="3">
        <v>6.8276002350099105E-2</v>
      </c>
      <c r="BP228" s="3">
        <v>6.84794603230552E-2</v>
      </c>
      <c r="BQ228" s="3">
        <v>6.8558335543132495E-2</v>
      </c>
      <c r="BR228" s="3">
        <v>6.8731930515894699E-2</v>
      </c>
      <c r="BS228" s="3">
        <v>6.8822733740416503E-2</v>
      </c>
      <c r="BT228" s="3">
        <v>6.8701355056872401E-2</v>
      </c>
      <c r="BU228" s="3">
        <v>6.8683074113782203E-2</v>
      </c>
      <c r="BV228" s="3">
        <v>6.8433867500932499E-2</v>
      </c>
      <c r="BW228" s="3">
        <v>6.8497941083082894E-2</v>
      </c>
      <c r="BX228" s="3">
        <v>6.7773210792326899E-2</v>
      </c>
      <c r="BY228" s="3">
        <v>6.7518655116543397E-2</v>
      </c>
      <c r="BZ228" s="3">
        <v>6.6628137673166596E-2</v>
      </c>
      <c r="CA228" s="3">
        <v>6.5244038780708793E-2</v>
      </c>
      <c r="CB228" s="3">
        <v>6.3353688908820996E-2</v>
      </c>
      <c r="CC228" s="3">
        <v>6.2221564958571798E-2</v>
      </c>
      <c r="CD228" s="3">
        <v>6.1601038583523199E-2</v>
      </c>
      <c r="CE228" s="3">
        <v>6.1535229243934501E-2</v>
      </c>
      <c r="CF228" s="3">
        <v>6.1594133943752898E-2</v>
      </c>
      <c r="CG228" s="3">
        <v>6.1887530408241603E-2</v>
      </c>
      <c r="CH228" s="3">
        <v>6.1832469924743602E-2</v>
      </c>
      <c r="CI228" s="3">
        <v>6.1753239452607897E-2</v>
      </c>
      <c r="CJ228" s="3">
        <v>6.2100962493131302E-2</v>
      </c>
      <c r="CK228" s="3">
        <v>6.2097107614552102E-2</v>
      </c>
      <c r="CL228" s="3">
        <v>6.2361046866821403E-2</v>
      </c>
      <c r="CM228" s="3">
        <v>6.2608194541786205E-2</v>
      </c>
      <c r="CN228" s="3">
        <v>6.3211872955296899E-2</v>
      </c>
      <c r="CO228" s="3">
        <v>6.3453920394938995E-2</v>
      </c>
      <c r="CP228" s="3">
        <v>6.4260901042704197E-2</v>
      </c>
      <c r="CQ228" s="3">
        <v>6.4808023778034393E-2</v>
      </c>
      <c r="CR228" s="3">
        <v>6.5384288419921999E-2</v>
      </c>
      <c r="CS228" s="3">
        <v>6.6084910746385297E-2</v>
      </c>
      <c r="CT228" s="3">
        <v>6.6957324033772594E-2</v>
      </c>
      <c r="CU228" s="3">
        <v>6.75710580888738E-2</v>
      </c>
      <c r="CV228" s="3">
        <v>6.8239614256127901E-2</v>
      </c>
      <c r="CW228" s="3">
        <v>6.8668918829825606E-2</v>
      </c>
      <c r="CX228" s="3" t="s">
        <v>305</v>
      </c>
      <c r="CZ228" s="3" t="s">
        <v>323</v>
      </c>
    </row>
    <row r="229" spans="1:104" x14ac:dyDescent="0.2">
      <c r="A229" s="3" t="s">
        <v>332</v>
      </c>
      <c r="B229" s="8" t="s">
        <v>334</v>
      </c>
      <c r="C229" s="8" t="s">
        <v>333</v>
      </c>
      <c r="D229" s="8">
        <v>41328</v>
      </c>
      <c r="E229" s="8"/>
      <c r="F229" s="8">
        <v>6.5125902357639903E-2</v>
      </c>
      <c r="G229" s="3">
        <v>6.5602590720069104E-2</v>
      </c>
      <c r="H229" s="3">
        <v>6.6170491731942796E-2</v>
      </c>
      <c r="I229" s="3">
        <v>6.6623848474596903E-2</v>
      </c>
      <c r="J229" s="3">
        <v>6.7188261981940903E-2</v>
      </c>
      <c r="K229" s="3">
        <v>6.7210967350512796E-2</v>
      </c>
      <c r="L229" s="3">
        <v>6.7520786514956702E-2</v>
      </c>
      <c r="M229" s="3">
        <v>6.7624292785579604E-2</v>
      </c>
      <c r="N229" s="3">
        <v>6.7863434214533294E-2</v>
      </c>
      <c r="O229" s="3">
        <v>6.7790317738033706E-2</v>
      </c>
      <c r="P229" s="3">
        <v>6.7819016921172107E-2</v>
      </c>
      <c r="Q229" s="3">
        <v>6.7673128096726598E-2</v>
      </c>
      <c r="R229" s="3">
        <v>6.7687559168957606E-2</v>
      </c>
      <c r="S229" s="3">
        <v>6.7558950918985797E-2</v>
      </c>
      <c r="T229" s="3">
        <v>6.7423057664175903E-2</v>
      </c>
      <c r="U229" s="3">
        <v>6.6984179839773297E-2</v>
      </c>
      <c r="V229" s="3">
        <v>6.67238697758476E-2</v>
      </c>
      <c r="W229" s="3">
        <v>6.64746634369313E-2</v>
      </c>
      <c r="X229" s="3">
        <v>6.6044850090547599E-2</v>
      </c>
      <c r="Y229" s="3">
        <v>6.5250410130588105E-2</v>
      </c>
      <c r="Z229" s="3">
        <v>6.4413019433391394E-2</v>
      </c>
      <c r="AA229" s="3">
        <v>6.3578994946495396E-2</v>
      </c>
      <c r="AB229" s="3">
        <v>6.3086887121368201E-2</v>
      </c>
      <c r="AC229" s="3">
        <v>6.2154618773441403E-2</v>
      </c>
      <c r="AD229" s="3">
        <v>6.0673216226669997E-2</v>
      </c>
      <c r="AE229" s="3">
        <v>5.9658260329631903E-2</v>
      </c>
      <c r="AF229" s="3">
        <v>5.8762319679910101E-2</v>
      </c>
      <c r="AG229" s="3">
        <v>5.8150681609193802E-2</v>
      </c>
      <c r="AH229" s="3">
        <v>5.7583267828574501E-2</v>
      </c>
      <c r="AI229" s="3">
        <v>5.7285061613010703E-2</v>
      </c>
      <c r="AJ229" s="3">
        <v>5.6844321603837199E-2</v>
      </c>
      <c r="AK229" s="3">
        <v>5.6506436869104802E-2</v>
      </c>
      <c r="AL229" s="3">
        <v>5.6224557294343301E-2</v>
      </c>
      <c r="AM229" s="3">
        <v>5.6176108955982601E-2</v>
      </c>
      <c r="AN229" s="3">
        <v>5.6255757536780103E-2</v>
      </c>
      <c r="AO229" s="3">
        <v>5.63472376501594E-2</v>
      </c>
      <c r="AP229" s="3">
        <v>5.6441719966955399E-2</v>
      </c>
      <c r="AQ229" s="3">
        <v>5.6714227288082703E-2</v>
      </c>
      <c r="AR229" s="3">
        <v>5.7234068805024303E-2</v>
      </c>
      <c r="AS229" s="3">
        <v>5.7563276624619401E-2</v>
      </c>
      <c r="AT229" s="3">
        <v>5.7865534620247697E-2</v>
      </c>
      <c r="AU229" s="3">
        <v>5.8177885272293298E-2</v>
      </c>
      <c r="AV229" s="3">
        <v>5.8926702259795197E-2</v>
      </c>
      <c r="AW229" s="3">
        <v>5.9257963635902001E-2</v>
      </c>
      <c r="AX229" s="3">
        <v>5.9781310750186098E-2</v>
      </c>
      <c r="AY229" s="3">
        <v>6.0249051292654399E-2</v>
      </c>
      <c r="AZ229" s="3">
        <v>6.0836552381273598E-2</v>
      </c>
      <c r="BA229" s="3">
        <v>6.1463841779241898E-2</v>
      </c>
      <c r="BB229" s="3">
        <v>6.1951048225377399E-2</v>
      </c>
      <c r="BC229" s="3">
        <v>6.2704025114395504E-2</v>
      </c>
      <c r="BD229" s="3">
        <v>6.3223376555542998E-2</v>
      </c>
      <c r="BE229" s="3">
        <v>6.3777224443247904E-2</v>
      </c>
      <c r="BF229" s="3">
        <v>6.4574291646723403E-2</v>
      </c>
      <c r="BG229" s="3">
        <v>6.5026964406141405E-2</v>
      </c>
      <c r="BH229" s="3">
        <v>6.5728069588145505E-2</v>
      </c>
      <c r="BI229" s="3">
        <v>6.6233369940419298E-2</v>
      </c>
      <c r="BJ229" s="3">
        <v>6.6688435385844E-2</v>
      </c>
      <c r="BK229" s="3">
        <v>6.6961525831051499E-2</v>
      </c>
      <c r="BL229" s="3">
        <v>6.7481972014509201E-2</v>
      </c>
      <c r="BM229" s="3">
        <v>6.7698080560715898E-2</v>
      </c>
      <c r="BN229" s="3">
        <v>6.7999979258505094E-2</v>
      </c>
      <c r="BO229" s="3">
        <v>6.8276002350099105E-2</v>
      </c>
      <c r="BP229" s="3">
        <v>6.84794603230552E-2</v>
      </c>
      <c r="BQ229" s="3">
        <v>6.8558335543132495E-2</v>
      </c>
      <c r="BR229" s="3">
        <v>6.8731930515894699E-2</v>
      </c>
      <c r="BS229" s="3">
        <v>6.8822733740416503E-2</v>
      </c>
      <c r="BT229" s="3">
        <v>6.8701355056872401E-2</v>
      </c>
      <c r="BU229" s="3">
        <v>6.8683074113782203E-2</v>
      </c>
      <c r="BV229" s="3">
        <v>6.8433867500932499E-2</v>
      </c>
      <c r="BW229" s="3">
        <v>6.8497941083082894E-2</v>
      </c>
      <c r="BX229" s="3">
        <v>6.7773210792326899E-2</v>
      </c>
      <c r="BY229" s="3">
        <v>6.7518655116543397E-2</v>
      </c>
      <c r="BZ229" s="3">
        <v>6.6628137673166596E-2</v>
      </c>
      <c r="CA229" s="3">
        <v>6.5244038780708793E-2</v>
      </c>
      <c r="CB229" s="3">
        <v>6.3353688908820996E-2</v>
      </c>
      <c r="CC229" s="3">
        <v>6.2221564958571798E-2</v>
      </c>
      <c r="CD229" s="3">
        <v>6.1601038583523199E-2</v>
      </c>
      <c r="CE229" s="3">
        <v>6.1535229243934501E-2</v>
      </c>
      <c r="CF229" s="3">
        <v>6.1594133943752898E-2</v>
      </c>
      <c r="CG229" s="3">
        <v>6.1887530408241603E-2</v>
      </c>
      <c r="CH229" s="3">
        <v>6.1832469924743602E-2</v>
      </c>
      <c r="CI229" s="3">
        <v>6.1753239452607897E-2</v>
      </c>
      <c r="CJ229" s="3">
        <v>6.2100962493131302E-2</v>
      </c>
      <c r="CK229" s="3">
        <v>6.2097107614552102E-2</v>
      </c>
      <c r="CL229" s="3">
        <v>6.2361046866821403E-2</v>
      </c>
      <c r="CM229" s="3">
        <v>6.2608194541786205E-2</v>
      </c>
      <c r="CN229" s="3">
        <v>6.3211872955296899E-2</v>
      </c>
      <c r="CO229" s="3">
        <v>6.3453920394938995E-2</v>
      </c>
      <c r="CP229" s="3">
        <v>6.4260901042704197E-2</v>
      </c>
      <c r="CQ229" s="3">
        <v>6.4808023778034393E-2</v>
      </c>
      <c r="CR229" s="3">
        <v>6.5384288419921999E-2</v>
      </c>
      <c r="CS229" s="3">
        <v>6.6084910746385297E-2</v>
      </c>
      <c r="CT229" s="3">
        <v>6.6957324033772594E-2</v>
      </c>
      <c r="CU229" s="3">
        <v>6.75710580888738E-2</v>
      </c>
      <c r="CV229" s="3">
        <v>6.8239614256127901E-2</v>
      </c>
      <c r="CW229" s="3">
        <v>6.8668918829825606E-2</v>
      </c>
      <c r="CX229" s="3" t="s">
        <v>305</v>
      </c>
      <c r="CZ229" s="3" t="s">
        <v>323</v>
      </c>
    </row>
    <row r="230" spans="1:104" x14ac:dyDescent="0.2">
      <c r="A230" s="3" t="s">
        <v>332</v>
      </c>
      <c r="B230" s="8" t="s">
        <v>249</v>
      </c>
      <c r="C230" s="8" t="s">
        <v>333</v>
      </c>
      <c r="D230" s="8">
        <v>41329</v>
      </c>
      <c r="E230" s="8"/>
      <c r="F230" s="8">
        <v>6.9377577383492706E-2</v>
      </c>
      <c r="G230" s="3">
        <v>6.9937039988000202E-2</v>
      </c>
      <c r="H230" s="3">
        <v>7.0296632235218301E-2</v>
      </c>
      <c r="I230" s="3">
        <v>7.0624500727367104E-2</v>
      </c>
      <c r="J230" s="3">
        <v>7.0996462401582999E-2</v>
      </c>
      <c r="K230" s="3">
        <v>7.1217430808549601E-2</v>
      </c>
      <c r="L230" s="3">
        <v>7.1453984051738501E-2</v>
      </c>
      <c r="M230" s="3">
        <v>7.1625005589332796E-2</v>
      </c>
      <c r="N230" s="3">
        <v>7.1452966164684495E-2</v>
      </c>
      <c r="O230" s="3">
        <v>7.1509014026168397E-2</v>
      </c>
      <c r="P230" s="3">
        <v>7.1567801658922597E-2</v>
      </c>
      <c r="Q230" s="3">
        <v>7.1599527285874404E-2</v>
      </c>
      <c r="R230" s="3">
        <v>7.1356507940075198E-2</v>
      </c>
      <c r="S230" s="3">
        <v>7.1373041567560497E-2</v>
      </c>
      <c r="T230" s="3">
        <v>7.1219333548179803E-2</v>
      </c>
      <c r="U230" s="3">
        <v>7.1308987605445906E-2</v>
      </c>
      <c r="V230" s="3">
        <v>7.0765655119540694E-2</v>
      </c>
      <c r="W230" s="3">
        <v>7.0512686945334899E-2</v>
      </c>
      <c r="X230" s="3">
        <v>7.0103319062380307E-2</v>
      </c>
      <c r="Y230" s="3">
        <v>6.9478201848548998E-2</v>
      </c>
      <c r="Z230" s="3">
        <v>6.8577101572790997E-2</v>
      </c>
      <c r="AA230" s="3">
        <v>6.8120439404968897E-2</v>
      </c>
      <c r="AB230" s="3">
        <v>6.7328611284804496E-2</v>
      </c>
      <c r="AC230" s="3">
        <v>6.6651584470820396E-2</v>
      </c>
      <c r="AD230" s="3">
        <v>6.5724274964295407E-2</v>
      </c>
      <c r="AE230" s="3">
        <v>6.4987060049201698E-2</v>
      </c>
      <c r="AF230" s="3">
        <v>6.4003907369178104E-2</v>
      </c>
      <c r="AG230" s="3">
        <v>6.3785983760973705E-2</v>
      </c>
      <c r="AH230" s="3">
        <v>6.3367492445550899E-2</v>
      </c>
      <c r="AI230" s="3">
        <v>6.3042265638940498E-2</v>
      </c>
      <c r="AJ230" s="3">
        <v>6.2679054562981298E-2</v>
      </c>
      <c r="AK230" s="3">
        <v>6.2696663206366798E-2</v>
      </c>
      <c r="AL230" s="3">
        <v>6.2100892705499101E-2</v>
      </c>
      <c r="AM230" s="3">
        <v>6.2113833317762997E-2</v>
      </c>
      <c r="AN230" s="3">
        <v>6.22720059539962E-2</v>
      </c>
      <c r="AO230" s="3">
        <v>6.2623645307294404E-2</v>
      </c>
      <c r="AP230" s="3">
        <v>6.2680059631686699E-2</v>
      </c>
      <c r="AQ230" s="3">
        <v>6.2903430527949195E-2</v>
      </c>
      <c r="AR230" s="3">
        <v>6.32692942962544E-2</v>
      </c>
      <c r="AS230" s="3">
        <v>6.3812072891427096E-2</v>
      </c>
      <c r="AT230" s="3">
        <v>6.4008450684012702E-2</v>
      </c>
      <c r="AU230" s="3">
        <v>6.4578506488162796E-2</v>
      </c>
      <c r="AV230" s="3">
        <v>6.5351521748632693E-2</v>
      </c>
      <c r="AW230" s="3">
        <v>6.6010593790689506E-2</v>
      </c>
      <c r="AX230" s="3">
        <v>6.6618463147047599E-2</v>
      </c>
      <c r="AY230" s="3">
        <v>6.6827392213909195E-2</v>
      </c>
      <c r="AZ230" s="3">
        <v>6.73549100432137E-2</v>
      </c>
      <c r="BA230" s="3">
        <v>6.7830525475703896E-2</v>
      </c>
      <c r="BB230" s="3">
        <v>6.81350037359474E-2</v>
      </c>
      <c r="BC230" s="3">
        <v>6.8282353485761796E-2</v>
      </c>
      <c r="BD230" s="3">
        <v>6.8646199252574397E-2</v>
      </c>
      <c r="BE230" s="3">
        <v>6.9219386130654606E-2</v>
      </c>
      <c r="BF230" s="3">
        <v>6.94527258219646E-2</v>
      </c>
      <c r="BG230" s="3">
        <v>6.9678782671004205E-2</v>
      </c>
      <c r="BH230" s="3">
        <v>7.0086419083770293E-2</v>
      </c>
      <c r="BI230" s="3">
        <v>7.0104783331548806E-2</v>
      </c>
      <c r="BJ230" s="3">
        <v>7.0338268689977002E-2</v>
      </c>
      <c r="BK230" s="3">
        <v>7.06017317337269E-2</v>
      </c>
      <c r="BL230" s="3">
        <v>7.0536419886271406E-2</v>
      </c>
      <c r="BM230" s="3">
        <v>7.0678791671007393E-2</v>
      </c>
      <c r="BN230" s="3">
        <v>7.0960574021870407E-2</v>
      </c>
      <c r="BO230" s="3">
        <v>7.0914712924627907E-2</v>
      </c>
      <c r="BP230" s="3">
        <v>7.0902314519374204E-2</v>
      </c>
      <c r="BQ230" s="3">
        <v>7.0874239144890605E-2</v>
      </c>
      <c r="BR230" s="3">
        <v>7.05585697559903E-2</v>
      </c>
      <c r="BS230" s="3">
        <v>7.0168862937260199E-2</v>
      </c>
      <c r="BT230" s="3">
        <v>7.0107675651451096E-2</v>
      </c>
      <c r="BU230" s="3">
        <v>6.9895315856901202E-2</v>
      </c>
      <c r="BV230" s="3">
        <v>6.9342944685868699E-2</v>
      </c>
      <c r="BW230" s="3">
        <v>6.8605233707317706E-2</v>
      </c>
      <c r="BX230" s="3">
        <v>6.7749360080172003E-2</v>
      </c>
      <c r="BY230" s="3">
        <v>6.6915888089395498E-2</v>
      </c>
      <c r="BZ230" s="3">
        <v>6.5945821444795605E-2</v>
      </c>
      <c r="CA230" s="3">
        <v>6.4454011335245698E-2</v>
      </c>
      <c r="CB230" s="3">
        <v>6.2649914078500901E-2</v>
      </c>
      <c r="CC230" s="3">
        <v>6.1619390085226398E-2</v>
      </c>
      <c r="CD230" s="3">
        <v>6.1119719740272603E-2</v>
      </c>
      <c r="CE230" s="3">
        <v>6.1095809065640799E-2</v>
      </c>
      <c r="CF230" s="3">
        <v>6.1138160666236403E-2</v>
      </c>
      <c r="CG230" s="3">
        <v>6.1343891194159103E-2</v>
      </c>
      <c r="CH230" s="3">
        <v>6.1444600733604401E-2</v>
      </c>
      <c r="CI230" s="3">
        <v>6.1951260407502103E-2</v>
      </c>
      <c r="CJ230" s="3">
        <v>6.2063336800171599E-2</v>
      </c>
      <c r="CK230" s="3">
        <v>6.2686655970155797E-2</v>
      </c>
      <c r="CL230" s="3">
        <v>6.3207447472564002E-2</v>
      </c>
      <c r="CM230" s="3">
        <v>6.3763240038765004E-2</v>
      </c>
      <c r="CN230" s="3">
        <v>6.4587337074151097E-2</v>
      </c>
      <c r="CO230" s="3">
        <v>6.5339178879326998E-2</v>
      </c>
      <c r="CP230" s="3">
        <v>6.6855903515725498E-2</v>
      </c>
      <c r="CQ230" s="3">
        <v>6.7987594365596593E-2</v>
      </c>
      <c r="CR230" s="3">
        <v>6.9454714822092201E-2</v>
      </c>
      <c r="CS230" s="3">
        <v>7.1062905271397706E-2</v>
      </c>
      <c r="CT230" s="3">
        <v>7.2394517213629994E-2</v>
      </c>
      <c r="CU230" s="3">
        <v>7.3452655008544795E-2</v>
      </c>
      <c r="CV230" s="3">
        <v>7.4817006323050494E-2</v>
      </c>
      <c r="CW230" s="3">
        <v>7.6049729653965004E-2</v>
      </c>
      <c r="CX230" s="3" t="s">
        <v>306</v>
      </c>
      <c r="CZ230" s="3" t="s">
        <v>323</v>
      </c>
    </row>
    <row r="231" spans="1:104" x14ac:dyDescent="0.2">
      <c r="A231" s="3" t="s">
        <v>332</v>
      </c>
      <c r="B231" s="8" t="s">
        <v>334</v>
      </c>
      <c r="C231" s="8" t="s">
        <v>333</v>
      </c>
      <c r="D231" s="8">
        <v>41329</v>
      </c>
      <c r="E231" s="8"/>
      <c r="F231" s="8">
        <v>6.9377577383492706E-2</v>
      </c>
      <c r="G231" s="3">
        <v>6.9937039988000202E-2</v>
      </c>
      <c r="H231" s="3">
        <v>7.0296632235218301E-2</v>
      </c>
      <c r="I231" s="3">
        <v>7.0624500727367104E-2</v>
      </c>
      <c r="J231" s="3">
        <v>7.0996462401582999E-2</v>
      </c>
      <c r="K231" s="3">
        <v>7.1217430808549601E-2</v>
      </c>
      <c r="L231" s="3">
        <v>7.1453984051738501E-2</v>
      </c>
      <c r="M231" s="3">
        <v>7.1625005589332796E-2</v>
      </c>
      <c r="N231" s="3">
        <v>7.1452966164684495E-2</v>
      </c>
      <c r="O231" s="3">
        <v>7.1509014026168397E-2</v>
      </c>
      <c r="P231" s="3">
        <v>7.1567801658922597E-2</v>
      </c>
      <c r="Q231" s="3">
        <v>7.1599527285874404E-2</v>
      </c>
      <c r="R231" s="3">
        <v>7.1356507940075198E-2</v>
      </c>
      <c r="S231" s="3">
        <v>7.1373041567560497E-2</v>
      </c>
      <c r="T231" s="3">
        <v>7.1219333548179803E-2</v>
      </c>
      <c r="U231" s="3">
        <v>7.1308987605445906E-2</v>
      </c>
      <c r="V231" s="3">
        <v>7.0765655119540694E-2</v>
      </c>
      <c r="W231" s="3">
        <v>7.0512686945334899E-2</v>
      </c>
      <c r="X231" s="3">
        <v>7.0103319062380307E-2</v>
      </c>
      <c r="Y231" s="3">
        <v>6.9478201848548998E-2</v>
      </c>
      <c r="Z231" s="3">
        <v>6.8577101572790997E-2</v>
      </c>
      <c r="AA231" s="3">
        <v>6.8120439404968897E-2</v>
      </c>
      <c r="AB231" s="3">
        <v>6.7328611284804496E-2</v>
      </c>
      <c r="AC231" s="3">
        <v>6.6651584470820396E-2</v>
      </c>
      <c r="AD231" s="3">
        <v>6.5724274964295407E-2</v>
      </c>
      <c r="AE231" s="3">
        <v>6.4987060049201698E-2</v>
      </c>
      <c r="AF231" s="3">
        <v>6.4003907369178104E-2</v>
      </c>
      <c r="AG231" s="3">
        <v>6.3785983760973705E-2</v>
      </c>
      <c r="AH231" s="3">
        <v>6.3367492445550899E-2</v>
      </c>
      <c r="AI231" s="3">
        <v>6.3042265638940498E-2</v>
      </c>
      <c r="AJ231" s="3">
        <v>6.2679054562981298E-2</v>
      </c>
      <c r="AK231" s="3">
        <v>6.2696663206366798E-2</v>
      </c>
      <c r="AL231" s="3">
        <v>6.2100892705499101E-2</v>
      </c>
      <c r="AM231" s="3">
        <v>6.2113833317762997E-2</v>
      </c>
      <c r="AN231" s="3">
        <v>6.22720059539962E-2</v>
      </c>
      <c r="AO231" s="3">
        <v>6.2623645307294404E-2</v>
      </c>
      <c r="AP231" s="3">
        <v>6.2680059631686699E-2</v>
      </c>
      <c r="AQ231" s="3">
        <v>6.2903430527949195E-2</v>
      </c>
      <c r="AR231" s="3">
        <v>6.32692942962544E-2</v>
      </c>
      <c r="AS231" s="3">
        <v>6.3812072891427096E-2</v>
      </c>
      <c r="AT231" s="3">
        <v>6.4008450684012702E-2</v>
      </c>
      <c r="AU231" s="3">
        <v>6.4578506488162796E-2</v>
      </c>
      <c r="AV231" s="3">
        <v>6.5351521748632693E-2</v>
      </c>
      <c r="AW231" s="3">
        <v>6.6010593790689506E-2</v>
      </c>
      <c r="AX231" s="3">
        <v>6.6618463147047599E-2</v>
      </c>
      <c r="AY231" s="3">
        <v>6.6827392213909195E-2</v>
      </c>
      <c r="AZ231" s="3">
        <v>6.73549100432137E-2</v>
      </c>
      <c r="BA231" s="3">
        <v>6.7830525475703896E-2</v>
      </c>
      <c r="BB231" s="3">
        <v>6.81350037359474E-2</v>
      </c>
      <c r="BC231" s="3">
        <v>6.8282353485761796E-2</v>
      </c>
      <c r="BD231" s="3">
        <v>6.8646199252574397E-2</v>
      </c>
      <c r="BE231" s="3">
        <v>6.9219386130654606E-2</v>
      </c>
      <c r="BF231" s="3">
        <v>6.94527258219646E-2</v>
      </c>
      <c r="BG231" s="3">
        <v>6.9678782671004205E-2</v>
      </c>
      <c r="BH231" s="3">
        <v>7.0086419083770293E-2</v>
      </c>
      <c r="BI231" s="3">
        <v>7.0104783331548806E-2</v>
      </c>
      <c r="BJ231" s="3">
        <v>7.0338268689977002E-2</v>
      </c>
      <c r="BK231" s="3">
        <v>7.06017317337269E-2</v>
      </c>
      <c r="BL231" s="3">
        <v>7.0536419886271406E-2</v>
      </c>
      <c r="BM231" s="3">
        <v>7.0678791671007393E-2</v>
      </c>
      <c r="BN231" s="3">
        <v>7.0960574021870407E-2</v>
      </c>
      <c r="BO231" s="3">
        <v>7.0914712924627907E-2</v>
      </c>
      <c r="BP231" s="3">
        <v>7.0902314519374204E-2</v>
      </c>
      <c r="BQ231" s="3">
        <v>7.0874239144890605E-2</v>
      </c>
      <c r="BR231" s="3">
        <v>7.05585697559903E-2</v>
      </c>
      <c r="BS231" s="3">
        <v>7.0168862937260199E-2</v>
      </c>
      <c r="BT231" s="3">
        <v>7.0107675651451096E-2</v>
      </c>
      <c r="BU231" s="3">
        <v>6.9895315856901202E-2</v>
      </c>
      <c r="BV231" s="3">
        <v>6.9342944685868699E-2</v>
      </c>
      <c r="BW231" s="3">
        <v>6.8605233707317706E-2</v>
      </c>
      <c r="BX231" s="3">
        <v>6.7749360080172003E-2</v>
      </c>
      <c r="BY231" s="3">
        <v>6.6915888089395498E-2</v>
      </c>
      <c r="BZ231" s="3">
        <v>6.5945821444795605E-2</v>
      </c>
      <c r="CA231" s="3">
        <v>6.4454011335245698E-2</v>
      </c>
      <c r="CB231" s="3">
        <v>6.2649914078500901E-2</v>
      </c>
      <c r="CC231" s="3">
        <v>6.1619390085226398E-2</v>
      </c>
      <c r="CD231" s="3">
        <v>6.1119719740272603E-2</v>
      </c>
      <c r="CE231" s="3">
        <v>6.1095809065640799E-2</v>
      </c>
      <c r="CF231" s="3">
        <v>6.1138160666236403E-2</v>
      </c>
      <c r="CG231" s="3">
        <v>6.1343891194159103E-2</v>
      </c>
      <c r="CH231" s="3">
        <v>6.1444600733604401E-2</v>
      </c>
      <c r="CI231" s="3">
        <v>6.1951260407502103E-2</v>
      </c>
      <c r="CJ231" s="3">
        <v>6.2063336800171599E-2</v>
      </c>
      <c r="CK231" s="3">
        <v>6.2686655970155797E-2</v>
      </c>
      <c r="CL231" s="3">
        <v>6.3207447472564002E-2</v>
      </c>
      <c r="CM231" s="3">
        <v>6.3763240038765004E-2</v>
      </c>
      <c r="CN231" s="3">
        <v>6.4587337074151097E-2</v>
      </c>
      <c r="CO231" s="3">
        <v>6.5339178879326998E-2</v>
      </c>
      <c r="CP231" s="3">
        <v>6.6855903515725498E-2</v>
      </c>
      <c r="CQ231" s="3">
        <v>6.7987594365596593E-2</v>
      </c>
      <c r="CR231" s="3">
        <v>6.9454714822092201E-2</v>
      </c>
      <c r="CS231" s="3">
        <v>7.1062905271397706E-2</v>
      </c>
      <c r="CT231" s="3">
        <v>7.2394517213629994E-2</v>
      </c>
      <c r="CU231" s="3">
        <v>7.3452655008544795E-2</v>
      </c>
      <c r="CV231" s="3">
        <v>7.4817006323050494E-2</v>
      </c>
      <c r="CW231" s="3">
        <v>7.6049729653965004E-2</v>
      </c>
      <c r="CX231" s="3" t="s">
        <v>306</v>
      </c>
      <c r="CZ231" s="3" t="s">
        <v>323</v>
      </c>
    </row>
    <row r="232" spans="1:104" x14ac:dyDescent="0.2">
      <c r="A232" s="3" t="s">
        <v>332</v>
      </c>
      <c r="B232" s="8" t="s">
        <v>249</v>
      </c>
      <c r="C232" s="8" t="s">
        <v>333</v>
      </c>
      <c r="D232" s="8">
        <v>41330</v>
      </c>
      <c r="E232" s="8"/>
      <c r="F232" s="8">
        <v>7.7512146119698297E-2</v>
      </c>
      <c r="G232" s="3">
        <v>7.8505161681201599E-2</v>
      </c>
      <c r="H232" s="3">
        <v>7.9242012720313101E-2</v>
      </c>
      <c r="I232" s="3">
        <v>8.0212811055775005E-2</v>
      </c>
      <c r="J232" s="3">
        <v>8.0908720722227004E-2</v>
      </c>
      <c r="K232" s="3">
        <v>8.1475856907653493E-2</v>
      </c>
      <c r="L232" s="3">
        <v>8.1968180014950806E-2</v>
      </c>
      <c r="M232" s="3">
        <v>8.2519328175058193E-2</v>
      </c>
      <c r="N232" s="3">
        <v>8.3160037595585601E-2</v>
      </c>
      <c r="O232" s="3">
        <v>8.3456639943313898E-2</v>
      </c>
      <c r="P232" s="3">
        <v>8.3522381380189206E-2</v>
      </c>
      <c r="Q232" s="3">
        <v>8.3807777646441303E-2</v>
      </c>
      <c r="R232" s="3">
        <v>8.3969617222762902E-2</v>
      </c>
      <c r="S232" s="3">
        <v>8.3805191233957493E-2</v>
      </c>
      <c r="T232" s="3">
        <v>8.3588557214290607E-2</v>
      </c>
      <c r="U232" s="3">
        <v>8.3225381591163897E-2</v>
      </c>
      <c r="V232" s="3">
        <v>8.2106408313454005E-2</v>
      </c>
      <c r="W232" s="3">
        <v>8.1307059250812802E-2</v>
      </c>
      <c r="X232" s="3">
        <v>8.0619521072202202E-2</v>
      </c>
      <c r="Y232" s="3">
        <v>7.9448197169006293E-2</v>
      </c>
      <c r="Z232" s="3">
        <v>7.6903697100893995E-2</v>
      </c>
      <c r="AA232" s="3">
        <v>7.4926636892877901E-2</v>
      </c>
      <c r="AB232" s="3">
        <v>7.2617552490594303E-2</v>
      </c>
      <c r="AC232" s="3">
        <v>7.0539457164199196E-2</v>
      </c>
      <c r="AD232" s="3">
        <v>6.7180725320356793E-2</v>
      </c>
      <c r="AE232" s="3">
        <v>6.4560842922888495E-2</v>
      </c>
      <c r="AF232" s="3">
        <v>6.2447905439193201E-2</v>
      </c>
      <c r="AG232" s="3">
        <v>6.1013276138580499E-2</v>
      </c>
      <c r="AH232" s="3">
        <v>6.0217932791054599E-2</v>
      </c>
      <c r="AI232" s="3">
        <v>6.0327856550204201E-2</v>
      </c>
      <c r="AJ232" s="3">
        <v>6.1037330882972501E-2</v>
      </c>
      <c r="AK232" s="3">
        <v>6.1490568146458598E-2</v>
      </c>
      <c r="AL232" s="3">
        <v>6.1275829572022697E-2</v>
      </c>
      <c r="AM232" s="3">
        <v>6.1156144781338802E-2</v>
      </c>
      <c r="AN232" s="3">
        <v>6.1062752005682702E-2</v>
      </c>
      <c r="AO232" s="3">
        <v>6.0875004508805598E-2</v>
      </c>
      <c r="AP232" s="3">
        <v>6.0592693620092397E-2</v>
      </c>
      <c r="AQ232" s="3">
        <v>6.0503291121010501E-2</v>
      </c>
      <c r="AR232" s="3">
        <v>6.0307765412654403E-2</v>
      </c>
      <c r="AS232" s="3">
        <v>6.0062425932817298E-2</v>
      </c>
      <c r="AT232" s="3">
        <v>5.9781886541986601E-2</v>
      </c>
      <c r="AU232" s="3">
        <v>5.9697051627704598E-2</v>
      </c>
      <c r="AV232" s="3">
        <v>5.9634573284227499E-2</v>
      </c>
      <c r="AW232" s="3">
        <v>5.9677622059978098E-2</v>
      </c>
      <c r="AX232" s="3">
        <v>5.9527691104857103E-2</v>
      </c>
      <c r="AY232" s="3">
        <v>5.9734445033576999E-2</v>
      </c>
      <c r="AZ232" s="3">
        <v>5.9948495138992898E-2</v>
      </c>
      <c r="BA232" s="3">
        <v>6.0143287787135999E-2</v>
      </c>
      <c r="BB232" s="3">
        <v>6.01956269924869E-2</v>
      </c>
      <c r="BC232" s="3">
        <v>6.0319538525372397E-2</v>
      </c>
      <c r="BD232" s="3">
        <v>6.0337716132363099E-2</v>
      </c>
      <c r="BE232" s="3">
        <v>6.0313347192310601E-2</v>
      </c>
      <c r="BF232" s="3">
        <v>6.0417775403745197E-2</v>
      </c>
      <c r="BG232" s="3">
        <v>6.0377114689612002E-2</v>
      </c>
      <c r="BH232" s="3">
        <v>6.0680233369765399E-2</v>
      </c>
      <c r="BI232" s="3">
        <v>6.0751836051988597E-2</v>
      </c>
      <c r="BJ232" s="3">
        <v>6.0892501393203798E-2</v>
      </c>
      <c r="BK232" s="3">
        <v>6.1083297013473599E-2</v>
      </c>
      <c r="BL232" s="3">
        <v>6.10881437904588E-2</v>
      </c>
      <c r="BM232" s="3">
        <v>6.1428826863067401E-2</v>
      </c>
      <c r="BN232" s="3">
        <v>6.1338614383954701E-2</v>
      </c>
      <c r="BO232" s="3">
        <v>6.1310798107445198E-2</v>
      </c>
      <c r="BP232" s="3">
        <v>6.1168517313376199E-2</v>
      </c>
      <c r="BQ232" s="3">
        <v>6.1084116412751702E-2</v>
      </c>
      <c r="BR232" s="3">
        <v>6.0833519053561803E-2</v>
      </c>
      <c r="BS232" s="3">
        <v>6.0572583999172903E-2</v>
      </c>
      <c r="BT232" s="3">
        <v>6.03364886772743E-2</v>
      </c>
      <c r="BU232" s="3">
        <v>6.0080805451685398E-2</v>
      </c>
      <c r="BV232" s="3">
        <v>5.9863181348250999E-2</v>
      </c>
      <c r="BW232" s="3">
        <v>5.9274155080958901E-2</v>
      </c>
      <c r="BX232" s="3">
        <v>5.8463357378179301E-2</v>
      </c>
      <c r="BY232" s="3">
        <v>5.7621700540765E-2</v>
      </c>
      <c r="BZ232" s="3">
        <v>5.6649635276212001E-2</v>
      </c>
      <c r="CA232" s="3">
        <v>5.5168300792903198E-2</v>
      </c>
      <c r="CB232" s="3">
        <v>5.3488806824904603E-2</v>
      </c>
      <c r="CC232" s="3">
        <v>5.2592615675320302E-2</v>
      </c>
      <c r="CD232" s="3">
        <v>5.2234879698837902E-2</v>
      </c>
      <c r="CE232" s="3">
        <v>5.1957590960080499E-2</v>
      </c>
      <c r="CF232" s="3">
        <v>5.17808097645477E-2</v>
      </c>
      <c r="CG232" s="3">
        <v>5.18932804612472E-2</v>
      </c>
      <c r="CH232" s="3">
        <v>5.1838360329041197E-2</v>
      </c>
      <c r="CI232" s="3">
        <v>5.1946697228794997E-2</v>
      </c>
      <c r="CJ232" s="3">
        <v>5.2095751098697601E-2</v>
      </c>
      <c r="CK232" s="3">
        <v>5.2408597443361397E-2</v>
      </c>
      <c r="CL232" s="3">
        <v>5.2647964447186897E-2</v>
      </c>
      <c r="CM232" s="3">
        <v>5.2948612682788297E-2</v>
      </c>
      <c r="CN232" s="3">
        <v>5.36614570398629E-2</v>
      </c>
      <c r="CO232" s="3">
        <v>5.4262621538748397E-2</v>
      </c>
      <c r="CP232" s="3">
        <v>5.5310351939523397E-2</v>
      </c>
      <c r="CQ232" s="3">
        <v>5.6274312822497403E-2</v>
      </c>
      <c r="CR232" s="3">
        <v>5.73563114040554E-2</v>
      </c>
      <c r="CS232" s="3">
        <v>5.8352013049818699E-2</v>
      </c>
      <c r="CT232" s="3">
        <v>5.9728375164601603E-2</v>
      </c>
      <c r="CU232" s="3">
        <v>6.0650315017116499E-2</v>
      </c>
      <c r="CV232" s="3">
        <v>6.1374981394086599E-2</v>
      </c>
      <c r="CW232" s="3">
        <v>6.2158310089499902E-2</v>
      </c>
      <c r="CX232" s="3" t="s">
        <v>308</v>
      </c>
      <c r="CZ232" s="3" t="s">
        <v>323</v>
      </c>
    </row>
    <row r="233" spans="1:104" x14ac:dyDescent="0.2">
      <c r="A233" s="3" t="s">
        <v>332</v>
      </c>
      <c r="B233" s="8" t="s">
        <v>334</v>
      </c>
      <c r="C233" s="8" t="s">
        <v>333</v>
      </c>
      <c r="D233" s="8">
        <v>41330</v>
      </c>
      <c r="E233" s="8"/>
      <c r="F233" s="8">
        <v>7.7512146119698297E-2</v>
      </c>
      <c r="G233" s="3">
        <v>7.8505161681201599E-2</v>
      </c>
      <c r="H233" s="3">
        <v>7.9242012720313101E-2</v>
      </c>
      <c r="I233" s="3">
        <v>8.0212811055775005E-2</v>
      </c>
      <c r="J233" s="3">
        <v>8.0908720722227004E-2</v>
      </c>
      <c r="K233" s="3">
        <v>8.1475856907653493E-2</v>
      </c>
      <c r="L233" s="3">
        <v>8.1968180014950806E-2</v>
      </c>
      <c r="M233" s="3">
        <v>8.2519328175058193E-2</v>
      </c>
      <c r="N233" s="3">
        <v>8.3160037595585601E-2</v>
      </c>
      <c r="O233" s="3">
        <v>8.3456639943313898E-2</v>
      </c>
      <c r="P233" s="3">
        <v>8.3522381380189206E-2</v>
      </c>
      <c r="Q233" s="3">
        <v>8.3807777646441303E-2</v>
      </c>
      <c r="R233" s="3">
        <v>8.3969617222762902E-2</v>
      </c>
      <c r="S233" s="3">
        <v>8.3805191233957493E-2</v>
      </c>
      <c r="T233" s="3">
        <v>8.3588557214290607E-2</v>
      </c>
      <c r="U233" s="3">
        <v>8.3225381591163897E-2</v>
      </c>
      <c r="V233" s="3">
        <v>8.2106408313454005E-2</v>
      </c>
      <c r="W233" s="3">
        <v>8.1307059250812802E-2</v>
      </c>
      <c r="X233" s="3">
        <v>8.0619521072202202E-2</v>
      </c>
      <c r="Y233" s="3">
        <v>7.9448197169006293E-2</v>
      </c>
      <c r="Z233" s="3">
        <v>7.6903697100893995E-2</v>
      </c>
      <c r="AA233" s="3">
        <v>7.4926636892877901E-2</v>
      </c>
      <c r="AB233" s="3">
        <v>7.2617552490594303E-2</v>
      </c>
      <c r="AC233" s="3">
        <v>7.0539457164199196E-2</v>
      </c>
      <c r="AD233" s="3">
        <v>6.7180725320356793E-2</v>
      </c>
      <c r="AE233" s="3">
        <v>6.4560842922888495E-2</v>
      </c>
      <c r="AF233" s="3">
        <v>6.2447905439193201E-2</v>
      </c>
      <c r="AG233" s="3">
        <v>6.1013276138580499E-2</v>
      </c>
      <c r="AH233" s="3">
        <v>6.0217932791054599E-2</v>
      </c>
      <c r="AI233" s="3">
        <v>6.0327856550204201E-2</v>
      </c>
      <c r="AJ233" s="3">
        <v>6.1037330882972501E-2</v>
      </c>
      <c r="AK233" s="3">
        <v>6.1490568146458598E-2</v>
      </c>
      <c r="AL233" s="3">
        <v>6.1275829572022697E-2</v>
      </c>
      <c r="AM233" s="3">
        <v>6.1156144781338802E-2</v>
      </c>
      <c r="AN233" s="3">
        <v>6.1062752005682702E-2</v>
      </c>
      <c r="AO233" s="3">
        <v>6.0875004508805598E-2</v>
      </c>
      <c r="AP233" s="3">
        <v>6.0592693620092397E-2</v>
      </c>
      <c r="AQ233" s="3">
        <v>6.0503291121010501E-2</v>
      </c>
      <c r="AR233" s="3">
        <v>6.0307765412654403E-2</v>
      </c>
      <c r="AS233" s="3">
        <v>6.0062425932817298E-2</v>
      </c>
      <c r="AT233" s="3">
        <v>5.9781886541986601E-2</v>
      </c>
      <c r="AU233" s="3">
        <v>5.9697051627704598E-2</v>
      </c>
      <c r="AV233" s="3">
        <v>5.9634573284227499E-2</v>
      </c>
      <c r="AW233" s="3">
        <v>5.9677622059978098E-2</v>
      </c>
      <c r="AX233" s="3">
        <v>5.9527691104857103E-2</v>
      </c>
      <c r="AY233" s="3">
        <v>5.9734445033576999E-2</v>
      </c>
      <c r="AZ233" s="3">
        <v>5.9948495138992898E-2</v>
      </c>
      <c r="BA233" s="3">
        <v>6.0143287787135999E-2</v>
      </c>
      <c r="BB233" s="3">
        <v>6.01956269924869E-2</v>
      </c>
      <c r="BC233" s="3">
        <v>6.0319538525372397E-2</v>
      </c>
      <c r="BD233" s="3">
        <v>6.0337716132363099E-2</v>
      </c>
      <c r="BE233" s="3">
        <v>6.0313347192310601E-2</v>
      </c>
      <c r="BF233" s="3">
        <v>6.0417775403745197E-2</v>
      </c>
      <c r="BG233" s="3">
        <v>6.0377114689612002E-2</v>
      </c>
      <c r="BH233" s="3">
        <v>6.0680233369765399E-2</v>
      </c>
      <c r="BI233" s="3">
        <v>6.0751836051988597E-2</v>
      </c>
      <c r="BJ233" s="3">
        <v>6.0892501393203798E-2</v>
      </c>
      <c r="BK233" s="3">
        <v>6.1083297013473599E-2</v>
      </c>
      <c r="BL233" s="3">
        <v>6.10881437904588E-2</v>
      </c>
      <c r="BM233" s="3">
        <v>6.1428826863067401E-2</v>
      </c>
      <c r="BN233" s="3">
        <v>6.1338614383954701E-2</v>
      </c>
      <c r="BO233" s="3">
        <v>6.1310798107445198E-2</v>
      </c>
      <c r="BP233" s="3">
        <v>6.1168517313376199E-2</v>
      </c>
      <c r="BQ233" s="3">
        <v>6.1084116412751702E-2</v>
      </c>
      <c r="BR233" s="3">
        <v>6.0833519053561803E-2</v>
      </c>
      <c r="BS233" s="3">
        <v>6.0572583999172903E-2</v>
      </c>
      <c r="BT233" s="3">
        <v>6.03364886772743E-2</v>
      </c>
      <c r="BU233" s="3">
        <v>6.0080805451685398E-2</v>
      </c>
      <c r="BV233" s="3">
        <v>5.9863181348250999E-2</v>
      </c>
      <c r="BW233" s="3">
        <v>5.9274155080958901E-2</v>
      </c>
      <c r="BX233" s="3">
        <v>5.8463357378179301E-2</v>
      </c>
      <c r="BY233" s="3">
        <v>5.7621700540765E-2</v>
      </c>
      <c r="BZ233" s="3">
        <v>5.6649635276212001E-2</v>
      </c>
      <c r="CA233" s="3">
        <v>5.5168300792903198E-2</v>
      </c>
      <c r="CB233" s="3">
        <v>5.3488806824904603E-2</v>
      </c>
      <c r="CC233" s="3">
        <v>5.2592615675320302E-2</v>
      </c>
      <c r="CD233" s="3">
        <v>5.2234879698837902E-2</v>
      </c>
      <c r="CE233" s="3">
        <v>5.1957590960080499E-2</v>
      </c>
      <c r="CF233" s="3">
        <v>5.17808097645477E-2</v>
      </c>
      <c r="CG233" s="3">
        <v>5.18932804612472E-2</v>
      </c>
      <c r="CH233" s="3">
        <v>5.1838360329041197E-2</v>
      </c>
      <c r="CI233" s="3">
        <v>5.1946697228794997E-2</v>
      </c>
      <c r="CJ233" s="3">
        <v>5.2095751098697601E-2</v>
      </c>
      <c r="CK233" s="3">
        <v>5.2408597443361397E-2</v>
      </c>
      <c r="CL233" s="3">
        <v>5.2647964447186897E-2</v>
      </c>
      <c r="CM233" s="3">
        <v>5.2948612682788297E-2</v>
      </c>
      <c r="CN233" s="3">
        <v>5.36614570398629E-2</v>
      </c>
      <c r="CO233" s="3">
        <v>5.4262621538748397E-2</v>
      </c>
      <c r="CP233" s="3">
        <v>5.5310351939523397E-2</v>
      </c>
      <c r="CQ233" s="3">
        <v>5.6274312822497403E-2</v>
      </c>
      <c r="CR233" s="3">
        <v>5.73563114040554E-2</v>
      </c>
      <c r="CS233" s="3">
        <v>5.8352013049818699E-2</v>
      </c>
      <c r="CT233" s="3">
        <v>5.9728375164601603E-2</v>
      </c>
      <c r="CU233" s="3">
        <v>6.0650315017116499E-2</v>
      </c>
      <c r="CV233" s="3">
        <v>6.1374981394086599E-2</v>
      </c>
      <c r="CW233" s="3">
        <v>6.2158310089499902E-2</v>
      </c>
      <c r="CX233" s="3" t="s">
        <v>308</v>
      </c>
      <c r="CZ233" s="3" t="s">
        <v>323</v>
      </c>
    </row>
    <row r="234" spans="1:104" x14ac:dyDescent="0.2">
      <c r="A234" s="3" t="s">
        <v>332</v>
      </c>
      <c r="B234" s="8" t="s">
        <v>249</v>
      </c>
      <c r="C234" s="8" t="s">
        <v>333</v>
      </c>
      <c r="D234" s="8">
        <v>41331</v>
      </c>
      <c r="E234" s="8"/>
      <c r="F234" s="8">
        <v>6.2806151699092705E-2</v>
      </c>
      <c r="G234" s="3">
        <v>6.3465961872855095E-2</v>
      </c>
      <c r="H234" s="3">
        <v>6.3943936790064507E-2</v>
      </c>
      <c r="I234" s="3">
        <v>6.4366250706427805E-2</v>
      </c>
      <c r="J234" s="3">
        <v>6.4757334751718396E-2</v>
      </c>
      <c r="K234" s="3">
        <v>6.4787791443978698E-2</v>
      </c>
      <c r="L234" s="3">
        <v>6.5163972572944498E-2</v>
      </c>
      <c r="M234" s="3">
        <v>6.5147681143972097E-2</v>
      </c>
      <c r="N234" s="3">
        <v>6.5257754132377804E-2</v>
      </c>
      <c r="O234" s="3">
        <v>6.5356160879099803E-2</v>
      </c>
      <c r="P234" s="3">
        <v>6.5300247689420707E-2</v>
      </c>
      <c r="Q234" s="3">
        <v>6.5232246196204199E-2</v>
      </c>
      <c r="R234" s="3">
        <v>6.5239761893250703E-2</v>
      </c>
      <c r="S234" s="3">
        <v>6.4913388576843006E-2</v>
      </c>
      <c r="T234" s="3">
        <v>6.4693107676209102E-2</v>
      </c>
      <c r="U234" s="3">
        <v>6.4289828861470999E-2</v>
      </c>
      <c r="V234" s="3">
        <v>6.3461116073802407E-2</v>
      </c>
      <c r="W234" s="3">
        <v>6.2702068795765606E-2</v>
      </c>
      <c r="X234" s="3">
        <v>6.1999507025633498E-2</v>
      </c>
      <c r="Y234" s="3">
        <v>6.1085656595099402E-2</v>
      </c>
      <c r="Z234" s="3">
        <v>5.93822910815014E-2</v>
      </c>
      <c r="AA234" s="3">
        <v>5.7825552871786298E-2</v>
      </c>
      <c r="AB234" s="3">
        <v>5.6089611533316999E-2</v>
      </c>
      <c r="AC234" s="3">
        <v>5.4696913114699403E-2</v>
      </c>
      <c r="AD234" s="3">
        <v>5.2274877558669497E-2</v>
      </c>
      <c r="AE234" s="3">
        <v>5.0695709207188203E-2</v>
      </c>
      <c r="AF234" s="3">
        <v>4.9252243133920903E-2</v>
      </c>
      <c r="AG234" s="3">
        <v>4.8716843681638401E-2</v>
      </c>
      <c r="AH234" s="3">
        <v>4.8512799970060201E-2</v>
      </c>
      <c r="AI234" s="3">
        <v>4.8838475733081803E-2</v>
      </c>
      <c r="AJ234" s="3">
        <v>4.9498287829664998E-2</v>
      </c>
      <c r="AK234" s="3">
        <v>5.0283237047788698E-2</v>
      </c>
      <c r="AL234" s="3">
        <v>5.0538932206732397E-2</v>
      </c>
      <c r="AM234" s="3">
        <v>5.0961366585260702E-2</v>
      </c>
      <c r="AN234" s="3">
        <v>5.1254358165651402E-2</v>
      </c>
      <c r="AO234" s="3">
        <v>5.1732681063507799E-2</v>
      </c>
      <c r="AP234" s="3">
        <v>5.1904834484732203E-2</v>
      </c>
      <c r="AQ234" s="3">
        <v>5.23963849270302E-2</v>
      </c>
      <c r="AR234" s="3">
        <v>5.29049712264969E-2</v>
      </c>
      <c r="AS234" s="3">
        <v>5.3304053144512198E-2</v>
      </c>
      <c r="AT234" s="3">
        <v>5.3669445819369797E-2</v>
      </c>
      <c r="AU234" s="3">
        <v>5.4115258499128099E-2</v>
      </c>
      <c r="AV234" s="3">
        <v>5.4767007791775901E-2</v>
      </c>
      <c r="AW234" s="3">
        <v>5.5242194370436197E-2</v>
      </c>
      <c r="AX234" s="3">
        <v>5.5738539002378601E-2</v>
      </c>
      <c r="AY234" s="3">
        <v>5.6230936963805198E-2</v>
      </c>
      <c r="AZ234" s="3">
        <v>5.6838575359437302E-2</v>
      </c>
      <c r="BA234" s="3">
        <v>5.7407370237954398E-2</v>
      </c>
      <c r="BB234" s="3">
        <v>5.7922282262119901E-2</v>
      </c>
      <c r="BC234" s="3">
        <v>5.8429857234842002E-2</v>
      </c>
      <c r="BD234" s="3">
        <v>5.8814303107573802E-2</v>
      </c>
      <c r="BE234" s="3">
        <v>5.9275171459473898E-2</v>
      </c>
      <c r="BF234" s="3">
        <v>5.9498570417587597E-2</v>
      </c>
      <c r="BG234" s="3">
        <v>6.00100446131175E-2</v>
      </c>
      <c r="BH234" s="3">
        <v>6.0510916894890902E-2</v>
      </c>
      <c r="BI234" s="3">
        <v>6.0854951028229597E-2</v>
      </c>
      <c r="BJ234" s="3">
        <v>6.1189527009909699E-2</v>
      </c>
      <c r="BK234" s="3">
        <v>6.1571642982287601E-2</v>
      </c>
      <c r="BL234" s="3">
        <v>6.19754190901768E-2</v>
      </c>
      <c r="BM234" s="3">
        <v>6.2544349131589003E-2</v>
      </c>
      <c r="BN234" s="3">
        <v>6.2794406767550104E-2</v>
      </c>
      <c r="BO234" s="3">
        <v>6.2934379905313198E-2</v>
      </c>
      <c r="BP234" s="3">
        <v>6.3011321747870594E-2</v>
      </c>
      <c r="BQ234" s="3">
        <v>6.3163653152923896E-2</v>
      </c>
      <c r="BR234" s="3">
        <v>6.3303632348670993E-2</v>
      </c>
      <c r="BS234" s="3">
        <v>6.32530327738932E-2</v>
      </c>
      <c r="BT234" s="3">
        <v>6.3146690263494704E-2</v>
      </c>
      <c r="BU234" s="3">
        <v>6.3307958722357699E-2</v>
      </c>
      <c r="BV234" s="3">
        <v>6.33597892331762E-2</v>
      </c>
      <c r="BW234" s="3">
        <v>6.3204362609099604E-2</v>
      </c>
      <c r="BX234" s="3">
        <v>6.2596658245589895E-2</v>
      </c>
      <c r="BY234" s="3">
        <v>6.2052740289226603E-2</v>
      </c>
      <c r="BZ234" s="3">
        <v>6.10510886372857E-2</v>
      </c>
      <c r="CA234" s="3">
        <v>5.9698202239276701E-2</v>
      </c>
      <c r="CB234" s="3">
        <v>5.77313754513641E-2</v>
      </c>
      <c r="CC234" s="3">
        <v>5.6623502949875497E-2</v>
      </c>
      <c r="CD234" s="3">
        <v>5.6406905813565403E-2</v>
      </c>
      <c r="CE234" s="3">
        <v>5.6059987683327699E-2</v>
      </c>
      <c r="CF234" s="3">
        <v>5.5980975281293803E-2</v>
      </c>
      <c r="CG234" s="3">
        <v>5.6077936963781001E-2</v>
      </c>
      <c r="CH234" s="3">
        <v>5.6057880116027498E-2</v>
      </c>
      <c r="CI234" s="3">
        <v>5.5995174445927602E-2</v>
      </c>
      <c r="CJ234" s="3">
        <v>5.6407911002347398E-2</v>
      </c>
      <c r="CK234" s="3">
        <v>5.66675032379165E-2</v>
      </c>
      <c r="CL234" s="3">
        <v>5.7163452123712197E-2</v>
      </c>
      <c r="CM234" s="3">
        <v>5.7683395553581401E-2</v>
      </c>
      <c r="CN234" s="3">
        <v>5.8435377808197297E-2</v>
      </c>
      <c r="CO234" s="3">
        <v>5.93170199398965E-2</v>
      </c>
      <c r="CP234" s="3">
        <v>6.0336016218265197E-2</v>
      </c>
      <c r="CQ234" s="3">
        <v>6.1342264455779803E-2</v>
      </c>
      <c r="CR234" s="3">
        <v>6.2660190973752194E-2</v>
      </c>
      <c r="CS234" s="3">
        <v>6.3761440414256396E-2</v>
      </c>
      <c r="CT234" s="3">
        <v>6.5075951874069907E-2</v>
      </c>
      <c r="CU234" s="3">
        <v>6.6237849990597605E-2</v>
      </c>
      <c r="CV234" s="3">
        <v>6.6906384295780594E-2</v>
      </c>
      <c r="CW234" s="3">
        <v>6.77125548226616E-2</v>
      </c>
      <c r="CX234" s="3" t="s">
        <v>309</v>
      </c>
      <c r="CZ234" s="3" t="s">
        <v>323</v>
      </c>
    </row>
    <row r="235" spans="1:104" x14ac:dyDescent="0.2">
      <c r="A235" s="3" t="s">
        <v>332</v>
      </c>
      <c r="B235" s="8" t="s">
        <v>334</v>
      </c>
      <c r="C235" s="8" t="s">
        <v>333</v>
      </c>
      <c r="D235" s="8">
        <v>41331</v>
      </c>
      <c r="E235" s="8"/>
      <c r="F235" s="8">
        <v>6.2806151699092705E-2</v>
      </c>
      <c r="G235" s="3">
        <v>6.3465961872855095E-2</v>
      </c>
      <c r="H235" s="3">
        <v>6.3943936790064507E-2</v>
      </c>
      <c r="I235" s="3">
        <v>6.4366250706427805E-2</v>
      </c>
      <c r="J235" s="3">
        <v>6.4757334751718396E-2</v>
      </c>
      <c r="K235" s="3">
        <v>6.4787791443978698E-2</v>
      </c>
      <c r="L235" s="3">
        <v>6.5163972572944498E-2</v>
      </c>
      <c r="M235" s="3">
        <v>6.5147681143972097E-2</v>
      </c>
      <c r="N235" s="3">
        <v>6.5257754132377804E-2</v>
      </c>
      <c r="O235" s="3">
        <v>6.5356160879099803E-2</v>
      </c>
      <c r="P235" s="3">
        <v>6.5300247689420707E-2</v>
      </c>
      <c r="Q235" s="3">
        <v>6.5232246196204199E-2</v>
      </c>
      <c r="R235" s="3">
        <v>6.5239761893250703E-2</v>
      </c>
      <c r="S235" s="3">
        <v>6.4913388576843006E-2</v>
      </c>
      <c r="T235" s="3">
        <v>6.4693107676209102E-2</v>
      </c>
      <c r="U235" s="3">
        <v>6.4289828861470999E-2</v>
      </c>
      <c r="V235" s="3">
        <v>6.3461116073802407E-2</v>
      </c>
      <c r="W235" s="3">
        <v>6.2702068795765606E-2</v>
      </c>
      <c r="X235" s="3">
        <v>6.1999507025633498E-2</v>
      </c>
      <c r="Y235" s="3">
        <v>6.1085656595099402E-2</v>
      </c>
      <c r="Z235" s="3">
        <v>5.93822910815014E-2</v>
      </c>
      <c r="AA235" s="3">
        <v>5.7825552871786298E-2</v>
      </c>
      <c r="AB235" s="3">
        <v>5.6089611533316999E-2</v>
      </c>
      <c r="AC235" s="3">
        <v>5.4696913114699403E-2</v>
      </c>
      <c r="AD235" s="3">
        <v>5.2274877558669497E-2</v>
      </c>
      <c r="AE235" s="3">
        <v>5.0695709207188203E-2</v>
      </c>
      <c r="AF235" s="3">
        <v>4.9252243133920903E-2</v>
      </c>
      <c r="AG235" s="3">
        <v>4.8716843681638401E-2</v>
      </c>
      <c r="AH235" s="3">
        <v>4.8512799970060201E-2</v>
      </c>
      <c r="AI235" s="3">
        <v>4.8838475733081803E-2</v>
      </c>
      <c r="AJ235" s="3">
        <v>4.9498287829664998E-2</v>
      </c>
      <c r="AK235" s="3">
        <v>5.0283237047788698E-2</v>
      </c>
      <c r="AL235" s="3">
        <v>5.0538932206732397E-2</v>
      </c>
      <c r="AM235" s="3">
        <v>5.0961366585260702E-2</v>
      </c>
      <c r="AN235" s="3">
        <v>5.1254358165651402E-2</v>
      </c>
      <c r="AO235" s="3">
        <v>5.1732681063507799E-2</v>
      </c>
      <c r="AP235" s="3">
        <v>5.1904834484732203E-2</v>
      </c>
      <c r="AQ235" s="3">
        <v>5.23963849270302E-2</v>
      </c>
      <c r="AR235" s="3">
        <v>5.29049712264969E-2</v>
      </c>
      <c r="AS235" s="3">
        <v>5.3304053144512198E-2</v>
      </c>
      <c r="AT235" s="3">
        <v>5.3669445819369797E-2</v>
      </c>
      <c r="AU235" s="3">
        <v>5.4115258499128099E-2</v>
      </c>
      <c r="AV235" s="3">
        <v>5.4767007791775901E-2</v>
      </c>
      <c r="AW235" s="3">
        <v>5.5242194370436197E-2</v>
      </c>
      <c r="AX235" s="3">
        <v>5.5738539002378601E-2</v>
      </c>
      <c r="AY235" s="3">
        <v>5.6230936963805198E-2</v>
      </c>
      <c r="AZ235" s="3">
        <v>5.6838575359437302E-2</v>
      </c>
      <c r="BA235" s="3">
        <v>5.7407370237954398E-2</v>
      </c>
      <c r="BB235" s="3">
        <v>5.7922282262119901E-2</v>
      </c>
      <c r="BC235" s="3">
        <v>5.8429857234842002E-2</v>
      </c>
      <c r="BD235" s="3">
        <v>5.8814303107573802E-2</v>
      </c>
      <c r="BE235" s="3">
        <v>5.9275171459473898E-2</v>
      </c>
      <c r="BF235" s="3">
        <v>5.9498570417587597E-2</v>
      </c>
      <c r="BG235" s="3">
        <v>6.00100446131175E-2</v>
      </c>
      <c r="BH235" s="3">
        <v>6.0510916894890902E-2</v>
      </c>
      <c r="BI235" s="3">
        <v>6.0854951028229597E-2</v>
      </c>
      <c r="BJ235" s="3">
        <v>6.1189527009909699E-2</v>
      </c>
      <c r="BK235" s="3">
        <v>6.1571642982287601E-2</v>
      </c>
      <c r="BL235" s="3">
        <v>6.19754190901768E-2</v>
      </c>
      <c r="BM235" s="3">
        <v>6.2544349131589003E-2</v>
      </c>
      <c r="BN235" s="3">
        <v>6.2794406767550104E-2</v>
      </c>
      <c r="BO235" s="3">
        <v>6.2934379905313198E-2</v>
      </c>
      <c r="BP235" s="3">
        <v>6.3011321747870594E-2</v>
      </c>
      <c r="BQ235" s="3">
        <v>6.3163653152923896E-2</v>
      </c>
      <c r="BR235" s="3">
        <v>6.3303632348670993E-2</v>
      </c>
      <c r="BS235" s="3">
        <v>6.32530327738932E-2</v>
      </c>
      <c r="BT235" s="3">
        <v>6.3146690263494704E-2</v>
      </c>
      <c r="BU235" s="3">
        <v>6.3307958722357699E-2</v>
      </c>
      <c r="BV235" s="3">
        <v>6.33597892331762E-2</v>
      </c>
      <c r="BW235" s="3">
        <v>6.3204362609099604E-2</v>
      </c>
      <c r="BX235" s="3">
        <v>6.2596658245589895E-2</v>
      </c>
      <c r="BY235" s="3">
        <v>6.2052740289226603E-2</v>
      </c>
      <c r="BZ235" s="3">
        <v>6.10510886372857E-2</v>
      </c>
      <c r="CA235" s="3">
        <v>5.9698202239276701E-2</v>
      </c>
      <c r="CB235" s="3">
        <v>5.77313754513641E-2</v>
      </c>
      <c r="CC235" s="3">
        <v>5.6623502949875497E-2</v>
      </c>
      <c r="CD235" s="3">
        <v>5.6406905813565403E-2</v>
      </c>
      <c r="CE235" s="3">
        <v>5.6059987683327699E-2</v>
      </c>
      <c r="CF235" s="3">
        <v>5.5980975281293803E-2</v>
      </c>
      <c r="CG235" s="3">
        <v>5.6077936963781001E-2</v>
      </c>
      <c r="CH235" s="3">
        <v>5.6057880116027498E-2</v>
      </c>
      <c r="CI235" s="3">
        <v>5.5995174445927602E-2</v>
      </c>
      <c r="CJ235" s="3">
        <v>5.6407911002347398E-2</v>
      </c>
      <c r="CK235" s="3">
        <v>5.66675032379165E-2</v>
      </c>
      <c r="CL235" s="3">
        <v>5.7163452123712197E-2</v>
      </c>
      <c r="CM235" s="3">
        <v>5.7683395553581401E-2</v>
      </c>
      <c r="CN235" s="3">
        <v>5.8435377808197297E-2</v>
      </c>
      <c r="CO235" s="3">
        <v>5.93170199398965E-2</v>
      </c>
      <c r="CP235" s="3">
        <v>6.0336016218265197E-2</v>
      </c>
      <c r="CQ235" s="3">
        <v>6.1342264455779803E-2</v>
      </c>
      <c r="CR235" s="3">
        <v>6.2660190973752194E-2</v>
      </c>
      <c r="CS235" s="3">
        <v>6.3761440414256396E-2</v>
      </c>
      <c r="CT235" s="3">
        <v>6.5075951874069907E-2</v>
      </c>
      <c r="CU235" s="3">
        <v>6.6237849990597605E-2</v>
      </c>
      <c r="CV235" s="3">
        <v>6.6906384295780594E-2</v>
      </c>
      <c r="CW235" s="3">
        <v>6.77125548226616E-2</v>
      </c>
      <c r="CX235" s="3" t="s">
        <v>309</v>
      </c>
      <c r="CZ235" s="3" t="s">
        <v>323</v>
      </c>
    </row>
    <row r="236" spans="1:104" x14ac:dyDescent="0.2">
      <c r="A236" s="3" t="s">
        <v>332</v>
      </c>
      <c r="B236" s="8" t="s">
        <v>249</v>
      </c>
      <c r="C236" s="8" t="s">
        <v>333</v>
      </c>
      <c r="D236" s="8">
        <v>41332</v>
      </c>
      <c r="E236" s="8"/>
      <c r="F236" s="8">
        <v>6.8576783498272703E-2</v>
      </c>
      <c r="G236" s="3">
        <v>6.9276492839579304E-2</v>
      </c>
      <c r="H236" s="3">
        <v>6.9800966998355002E-2</v>
      </c>
      <c r="I236" s="3">
        <v>6.9834965447579694E-2</v>
      </c>
      <c r="J236" s="3">
        <v>7.0135807257080601E-2</v>
      </c>
      <c r="K236" s="3">
        <v>7.0274064382962007E-2</v>
      </c>
      <c r="L236" s="3">
        <v>7.0527410121796794E-2</v>
      </c>
      <c r="M236" s="3">
        <v>7.0730833714203301E-2</v>
      </c>
      <c r="N236" s="3">
        <v>7.0516761863192501E-2</v>
      </c>
      <c r="O236" s="3">
        <v>7.0252313702533403E-2</v>
      </c>
      <c r="P236" s="3">
        <v>7.0154023672333199E-2</v>
      </c>
      <c r="Q236" s="3">
        <v>7.0309961271862106E-2</v>
      </c>
      <c r="R236" s="3">
        <v>6.9828325253456905E-2</v>
      </c>
      <c r="S236" s="3">
        <v>6.9306933873363896E-2</v>
      </c>
      <c r="T236" s="3">
        <v>6.8764527305653897E-2</v>
      </c>
      <c r="U236" s="3">
        <v>6.8231825389448594E-2</v>
      </c>
      <c r="V236" s="3">
        <v>6.7385004632937201E-2</v>
      </c>
      <c r="W236" s="3">
        <v>6.6694167221585804E-2</v>
      </c>
      <c r="X236" s="3">
        <v>6.5796417265610599E-2</v>
      </c>
      <c r="Y236" s="3">
        <v>6.4769495038127498E-2</v>
      </c>
      <c r="Z236" s="3">
        <v>6.2666656610983695E-2</v>
      </c>
      <c r="AA236" s="3">
        <v>6.1145618611109703E-2</v>
      </c>
      <c r="AB236" s="3">
        <v>5.9123865660326499E-2</v>
      </c>
      <c r="AC236" s="3">
        <v>5.7422186232517498E-2</v>
      </c>
      <c r="AD236" s="3">
        <v>5.4785581969529901E-2</v>
      </c>
      <c r="AE236" s="3">
        <v>5.2954880964806501E-2</v>
      </c>
      <c r="AF236" s="3">
        <v>5.1594741467325601E-2</v>
      </c>
      <c r="AG236" s="3">
        <v>5.1036216807083E-2</v>
      </c>
      <c r="AH236" s="3">
        <v>5.0823854532886403E-2</v>
      </c>
      <c r="AI236" s="3">
        <v>5.1410472170275702E-2</v>
      </c>
      <c r="AJ236" s="3">
        <v>5.2090477887759203E-2</v>
      </c>
      <c r="AK236" s="3">
        <v>5.2802689967225098E-2</v>
      </c>
      <c r="AL236" s="3">
        <v>5.3161943387384301E-2</v>
      </c>
      <c r="AM236" s="3">
        <v>5.3676071096555103E-2</v>
      </c>
      <c r="AN236" s="3">
        <v>5.4373352134412002E-2</v>
      </c>
      <c r="AO236" s="3">
        <v>5.4810480512962598E-2</v>
      </c>
      <c r="AP236" s="3">
        <v>5.5246961828749303E-2</v>
      </c>
      <c r="AQ236" s="3">
        <v>5.5491023464793302E-2</v>
      </c>
      <c r="AR236" s="3">
        <v>5.5876571182060901E-2</v>
      </c>
      <c r="AS236" s="3">
        <v>5.6107501278955203E-2</v>
      </c>
      <c r="AT236" s="3">
        <v>5.6359165730792103E-2</v>
      </c>
      <c r="AU236" s="3">
        <v>5.6826239676944702E-2</v>
      </c>
      <c r="AV236" s="3">
        <v>5.7303595447893797E-2</v>
      </c>
      <c r="AW236" s="3">
        <v>5.7594840645338999E-2</v>
      </c>
      <c r="AX236" s="3">
        <v>5.7812739798147203E-2</v>
      </c>
      <c r="AY236" s="3">
        <v>5.8266685328540201E-2</v>
      </c>
      <c r="AZ236" s="3">
        <v>5.8575360876843001E-2</v>
      </c>
      <c r="BA236" s="3">
        <v>5.9101538826956297E-2</v>
      </c>
      <c r="BB236" s="3">
        <v>5.9417289708318402E-2</v>
      </c>
      <c r="BC236" s="3">
        <v>5.9768603255386001E-2</v>
      </c>
      <c r="BD236" s="3">
        <v>5.9883369465963197E-2</v>
      </c>
      <c r="BE236" s="3">
        <v>6.0042392123553903E-2</v>
      </c>
      <c r="BF236" s="3">
        <v>6.0259566741984801E-2</v>
      </c>
      <c r="BG236" s="3">
        <v>6.0381934101931503E-2</v>
      </c>
      <c r="BH236" s="3">
        <v>6.0890007051881002E-2</v>
      </c>
      <c r="BI236" s="3">
        <v>6.12573530667807E-2</v>
      </c>
      <c r="BJ236" s="3">
        <v>6.1381371140546898E-2</v>
      </c>
      <c r="BK236" s="3">
        <v>6.15275879382867E-2</v>
      </c>
      <c r="BL236" s="3">
        <v>6.1800723433683903E-2</v>
      </c>
      <c r="BM236" s="3">
        <v>6.21083363370954E-2</v>
      </c>
      <c r="BN236" s="3">
        <v>6.2274637967654999E-2</v>
      </c>
      <c r="BO236" s="3">
        <v>6.2531144649380199E-2</v>
      </c>
      <c r="BP236" s="3">
        <v>6.2564597695845506E-2</v>
      </c>
      <c r="BQ236" s="3">
        <v>6.2447098865434501E-2</v>
      </c>
      <c r="BR236" s="3">
        <v>6.2375317365206302E-2</v>
      </c>
      <c r="BS236" s="3">
        <v>6.2330228835796198E-2</v>
      </c>
      <c r="BT236" s="3">
        <v>6.22655328243217E-2</v>
      </c>
      <c r="BU236" s="3">
        <v>6.2050099162204102E-2</v>
      </c>
      <c r="BV236" s="3">
        <v>6.2137615546641399E-2</v>
      </c>
      <c r="BW236" s="3">
        <v>6.16706506103918E-2</v>
      </c>
      <c r="BX236" s="3">
        <v>6.1313517007587297E-2</v>
      </c>
      <c r="BY236" s="3">
        <v>6.0329083641646498E-2</v>
      </c>
      <c r="BZ236" s="3">
        <v>5.95550161265474E-2</v>
      </c>
      <c r="CA236" s="3">
        <v>5.8216195925561001E-2</v>
      </c>
      <c r="CB236" s="3">
        <v>5.6214819412420902E-2</v>
      </c>
      <c r="CC236" s="3">
        <v>5.4957696346902403E-2</v>
      </c>
      <c r="CD236" s="3">
        <v>5.4324475442790399E-2</v>
      </c>
      <c r="CE236" s="3">
        <v>5.4310088855277001E-2</v>
      </c>
      <c r="CF236" s="3">
        <v>5.40750239455033E-2</v>
      </c>
      <c r="CG236" s="3">
        <v>5.4071312061774103E-2</v>
      </c>
      <c r="CH236" s="3">
        <v>5.4059042317700999E-2</v>
      </c>
      <c r="CI236" s="3">
        <v>5.42399893692481E-2</v>
      </c>
      <c r="CJ236" s="3">
        <v>5.41056279489305E-2</v>
      </c>
      <c r="CK236" s="3">
        <v>5.4406829651351497E-2</v>
      </c>
      <c r="CL236" s="3">
        <v>5.4714234410404197E-2</v>
      </c>
      <c r="CM236" s="3">
        <v>5.5382516838582897E-2</v>
      </c>
      <c r="CN236" s="3">
        <v>5.6045160971242299E-2</v>
      </c>
      <c r="CO236" s="3">
        <v>5.6684743738253399E-2</v>
      </c>
      <c r="CP236" s="3">
        <v>5.7661474454263797E-2</v>
      </c>
      <c r="CQ236" s="3">
        <v>5.8451863977098797E-2</v>
      </c>
      <c r="CR236" s="3">
        <v>5.9513291566026097E-2</v>
      </c>
      <c r="CS236" s="3">
        <v>6.0375973366509399E-2</v>
      </c>
      <c r="CT236" s="3">
        <v>6.1680362470311702E-2</v>
      </c>
      <c r="CU236" s="3">
        <v>6.2580980884156007E-2</v>
      </c>
      <c r="CV236" s="3">
        <v>6.3573574064474295E-2</v>
      </c>
      <c r="CW236" s="3">
        <v>6.3721381730254698E-2</v>
      </c>
      <c r="CX236" s="3" t="s">
        <v>310</v>
      </c>
      <c r="CZ236" s="3" t="s">
        <v>323</v>
      </c>
    </row>
    <row r="237" spans="1:104" x14ac:dyDescent="0.2">
      <c r="A237" s="3" t="s">
        <v>332</v>
      </c>
      <c r="B237" s="8" t="s">
        <v>334</v>
      </c>
      <c r="C237" s="8" t="s">
        <v>333</v>
      </c>
      <c r="D237" s="8">
        <v>41332</v>
      </c>
      <c r="E237" s="8"/>
      <c r="F237" s="8">
        <v>6.8576783498272703E-2</v>
      </c>
      <c r="G237" s="3">
        <v>6.9276492839579304E-2</v>
      </c>
      <c r="H237" s="3">
        <v>6.9800966998355002E-2</v>
      </c>
      <c r="I237" s="3">
        <v>6.9834965447579694E-2</v>
      </c>
      <c r="J237" s="3">
        <v>7.0135807257080601E-2</v>
      </c>
      <c r="K237" s="3">
        <v>7.0274064382962007E-2</v>
      </c>
      <c r="L237" s="3">
        <v>7.0527410121796794E-2</v>
      </c>
      <c r="M237" s="3">
        <v>7.0730833714203301E-2</v>
      </c>
      <c r="N237" s="3">
        <v>7.0516761863192501E-2</v>
      </c>
      <c r="O237" s="3">
        <v>7.0252313702533403E-2</v>
      </c>
      <c r="P237" s="3">
        <v>7.0154023672333199E-2</v>
      </c>
      <c r="Q237" s="3">
        <v>7.0309961271862106E-2</v>
      </c>
      <c r="R237" s="3">
        <v>6.9828325253456905E-2</v>
      </c>
      <c r="S237" s="3">
        <v>6.9306933873363896E-2</v>
      </c>
      <c r="T237" s="3">
        <v>6.8764527305653897E-2</v>
      </c>
      <c r="U237" s="3">
        <v>6.8231825389448594E-2</v>
      </c>
      <c r="V237" s="3">
        <v>6.7385004632937201E-2</v>
      </c>
      <c r="W237" s="3">
        <v>6.6694167221585804E-2</v>
      </c>
      <c r="X237" s="3">
        <v>6.5796417265610599E-2</v>
      </c>
      <c r="Y237" s="3">
        <v>6.4769495038127498E-2</v>
      </c>
      <c r="Z237" s="3">
        <v>6.2666656610983695E-2</v>
      </c>
      <c r="AA237" s="3">
        <v>6.1145618611109703E-2</v>
      </c>
      <c r="AB237" s="3">
        <v>5.9123865660326499E-2</v>
      </c>
      <c r="AC237" s="3">
        <v>5.7422186232517498E-2</v>
      </c>
      <c r="AD237" s="3">
        <v>5.4785581969529901E-2</v>
      </c>
      <c r="AE237" s="3">
        <v>5.2954880964806501E-2</v>
      </c>
      <c r="AF237" s="3">
        <v>5.1594741467325601E-2</v>
      </c>
      <c r="AG237" s="3">
        <v>5.1036216807083E-2</v>
      </c>
      <c r="AH237" s="3">
        <v>5.0823854532886403E-2</v>
      </c>
      <c r="AI237" s="3">
        <v>5.1410472170275702E-2</v>
      </c>
      <c r="AJ237" s="3">
        <v>5.2090477887759203E-2</v>
      </c>
      <c r="AK237" s="3">
        <v>5.2802689967225098E-2</v>
      </c>
      <c r="AL237" s="3">
        <v>5.3161943387384301E-2</v>
      </c>
      <c r="AM237" s="3">
        <v>5.3676071096555103E-2</v>
      </c>
      <c r="AN237" s="3">
        <v>5.4373352134412002E-2</v>
      </c>
      <c r="AO237" s="3">
        <v>5.4810480512962598E-2</v>
      </c>
      <c r="AP237" s="3">
        <v>5.5246961828749303E-2</v>
      </c>
      <c r="AQ237" s="3">
        <v>5.5491023464793302E-2</v>
      </c>
      <c r="AR237" s="3">
        <v>5.5876571182060901E-2</v>
      </c>
      <c r="AS237" s="3">
        <v>5.6107501278955203E-2</v>
      </c>
      <c r="AT237" s="3">
        <v>5.6359165730792103E-2</v>
      </c>
      <c r="AU237" s="3">
        <v>5.6826239676944702E-2</v>
      </c>
      <c r="AV237" s="3">
        <v>5.7303595447893797E-2</v>
      </c>
      <c r="AW237" s="3">
        <v>5.7594840645338999E-2</v>
      </c>
      <c r="AX237" s="3">
        <v>5.7812739798147203E-2</v>
      </c>
      <c r="AY237" s="3">
        <v>5.8266685328540201E-2</v>
      </c>
      <c r="AZ237" s="3">
        <v>5.8575360876843001E-2</v>
      </c>
      <c r="BA237" s="3">
        <v>5.9101538826956297E-2</v>
      </c>
      <c r="BB237" s="3">
        <v>5.9417289708318402E-2</v>
      </c>
      <c r="BC237" s="3">
        <v>5.9768603255386001E-2</v>
      </c>
      <c r="BD237" s="3">
        <v>5.9883369465963197E-2</v>
      </c>
      <c r="BE237" s="3">
        <v>6.0042392123553903E-2</v>
      </c>
      <c r="BF237" s="3">
        <v>6.0259566741984801E-2</v>
      </c>
      <c r="BG237" s="3">
        <v>6.0381934101931503E-2</v>
      </c>
      <c r="BH237" s="3">
        <v>6.0890007051881002E-2</v>
      </c>
      <c r="BI237" s="3">
        <v>6.12573530667807E-2</v>
      </c>
      <c r="BJ237" s="3">
        <v>6.1381371140546898E-2</v>
      </c>
      <c r="BK237" s="3">
        <v>6.15275879382867E-2</v>
      </c>
      <c r="BL237" s="3">
        <v>6.1800723433683903E-2</v>
      </c>
      <c r="BM237" s="3">
        <v>6.21083363370954E-2</v>
      </c>
      <c r="BN237" s="3">
        <v>6.2274637967654999E-2</v>
      </c>
      <c r="BO237" s="3">
        <v>6.2531144649380199E-2</v>
      </c>
      <c r="BP237" s="3">
        <v>6.2564597695845506E-2</v>
      </c>
      <c r="BQ237" s="3">
        <v>6.2447098865434501E-2</v>
      </c>
      <c r="BR237" s="3">
        <v>6.2375317365206302E-2</v>
      </c>
      <c r="BS237" s="3">
        <v>6.2330228835796198E-2</v>
      </c>
      <c r="BT237" s="3">
        <v>6.22655328243217E-2</v>
      </c>
      <c r="BU237" s="3">
        <v>6.2050099162204102E-2</v>
      </c>
      <c r="BV237" s="3">
        <v>6.2137615546641399E-2</v>
      </c>
      <c r="BW237" s="3">
        <v>6.16706506103918E-2</v>
      </c>
      <c r="BX237" s="3">
        <v>6.1313517007587297E-2</v>
      </c>
      <c r="BY237" s="3">
        <v>6.0329083641646498E-2</v>
      </c>
      <c r="BZ237" s="3">
        <v>5.95550161265474E-2</v>
      </c>
      <c r="CA237" s="3">
        <v>5.8216195925561001E-2</v>
      </c>
      <c r="CB237" s="3">
        <v>5.6214819412420902E-2</v>
      </c>
      <c r="CC237" s="3">
        <v>5.4957696346902403E-2</v>
      </c>
      <c r="CD237" s="3">
        <v>5.4324475442790399E-2</v>
      </c>
      <c r="CE237" s="3">
        <v>5.4310088855277001E-2</v>
      </c>
      <c r="CF237" s="3">
        <v>5.40750239455033E-2</v>
      </c>
      <c r="CG237" s="3">
        <v>5.4071312061774103E-2</v>
      </c>
      <c r="CH237" s="3">
        <v>5.4059042317700999E-2</v>
      </c>
      <c r="CI237" s="3">
        <v>5.42399893692481E-2</v>
      </c>
      <c r="CJ237" s="3">
        <v>5.41056279489305E-2</v>
      </c>
      <c r="CK237" s="3">
        <v>5.4406829651351497E-2</v>
      </c>
      <c r="CL237" s="3">
        <v>5.4714234410404197E-2</v>
      </c>
      <c r="CM237" s="3">
        <v>5.5382516838582897E-2</v>
      </c>
      <c r="CN237" s="3">
        <v>5.6045160971242299E-2</v>
      </c>
      <c r="CO237" s="3">
        <v>5.6684743738253399E-2</v>
      </c>
      <c r="CP237" s="3">
        <v>5.7661474454263797E-2</v>
      </c>
      <c r="CQ237" s="3">
        <v>5.8451863977098797E-2</v>
      </c>
      <c r="CR237" s="3">
        <v>5.9513291566026097E-2</v>
      </c>
      <c r="CS237" s="3">
        <v>6.0375973366509399E-2</v>
      </c>
      <c r="CT237" s="3">
        <v>6.1680362470311702E-2</v>
      </c>
      <c r="CU237" s="3">
        <v>6.2580980884156007E-2</v>
      </c>
      <c r="CV237" s="3">
        <v>6.3573574064474295E-2</v>
      </c>
      <c r="CW237" s="3">
        <v>6.3721381730254698E-2</v>
      </c>
      <c r="CX237" s="3" t="s">
        <v>310</v>
      </c>
      <c r="CZ237" s="3" t="s">
        <v>323</v>
      </c>
    </row>
    <row r="238" spans="1:104" x14ac:dyDescent="0.2">
      <c r="A238" s="3" t="s">
        <v>332</v>
      </c>
      <c r="B238" s="8" t="s">
        <v>249</v>
      </c>
      <c r="C238" s="8" t="s">
        <v>333</v>
      </c>
      <c r="D238" s="8">
        <v>41333</v>
      </c>
      <c r="E238" s="8"/>
      <c r="F238" s="8">
        <v>6.4499304204173699E-2</v>
      </c>
      <c r="G238" s="3">
        <v>6.4903753568115299E-2</v>
      </c>
      <c r="H238" s="3">
        <v>6.5317009817211294E-2</v>
      </c>
      <c r="I238" s="3">
        <v>6.5203429300127305E-2</v>
      </c>
      <c r="J238" s="3">
        <v>6.5474423298212306E-2</v>
      </c>
      <c r="K238" s="3">
        <v>6.5428059220330306E-2</v>
      </c>
      <c r="L238" s="3">
        <v>6.5664311323698599E-2</v>
      </c>
      <c r="M238" s="3">
        <v>6.5565141341275904E-2</v>
      </c>
      <c r="N238" s="3">
        <v>6.5582809898043395E-2</v>
      </c>
      <c r="O238" s="3">
        <v>6.5277949534211704E-2</v>
      </c>
      <c r="P238" s="3">
        <v>6.5366649828299206E-2</v>
      </c>
      <c r="Q238" s="3">
        <v>6.5407835070015394E-2</v>
      </c>
      <c r="R238" s="3">
        <v>6.4857193259100096E-2</v>
      </c>
      <c r="S238" s="3">
        <v>6.4439548585325301E-2</v>
      </c>
      <c r="T238" s="3">
        <v>6.4065286870002305E-2</v>
      </c>
      <c r="U238" s="3">
        <v>6.3674379313357704E-2</v>
      </c>
      <c r="V238" s="3">
        <v>6.2773771169706602E-2</v>
      </c>
      <c r="W238" s="3">
        <v>6.2007013257567398E-2</v>
      </c>
      <c r="X238" s="3">
        <v>6.1304661357068198E-2</v>
      </c>
      <c r="Y238" s="3">
        <v>6.0114600008573001E-2</v>
      </c>
      <c r="Z238" s="3">
        <v>5.84398260443156E-2</v>
      </c>
      <c r="AA238" s="3">
        <v>5.6977365011646401E-2</v>
      </c>
      <c r="AB238" s="3">
        <v>5.5412415669154197E-2</v>
      </c>
      <c r="AC238" s="3">
        <v>5.3887499479627197E-2</v>
      </c>
      <c r="AD238" s="3">
        <v>5.1614745411061397E-2</v>
      </c>
      <c r="AE238" s="3">
        <v>5.0093304562747E-2</v>
      </c>
      <c r="AF238" s="3">
        <v>4.8562970091285997E-2</v>
      </c>
      <c r="AG238" s="3">
        <v>4.7987009022095899E-2</v>
      </c>
      <c r="AH238" s="3">
        <v>4.79115948406219E-2</v>
      </c>
      <c r="AI238" s="3">
        <v>4.8371235651993201E-2</v>
      </c>
      <c r="AJ238" s="3">
        <v>4.9076369439343903E-2</v>
      </c>
      <c r="AK238" s="3">
        <v>4.96443164551379E-2</v>
      </c>
      <c r="AL238" s="3">
        <v>5.0132830338016299E-2</v>
      </c>
      <c r="AM238" s="3">
        <v>5.0729082870736998E-2</v>
      </c>
      <c r="AN238" s="3">
        <v>5.1202345491603601E-2</v>
      </c>
      <c r="AO238" s="3">
        <v>5.1501404661606999E-2</v>
      </c>
      <c r="AP238" s="3">
        <v>5.1883887814000197E-2</v>
      </c>
      <c r="AQ238" s="3">
        <v>5.2100297953123799E-2</v>
      </c>
      <c r="AR238" s="3">
        <v>5.2516499917411898E-2</v>
      </c>
      <c r="AS238" s="3">
        <v>5.2879502335673102E-2</v>
      </c>
      <c r="AT238" s="3">
        <v>5.3185082967618903E-2</v>
      </c>
      <c r="AU238" s="3">
        <v>5.3602445340599401E-2</v>
      </c>
      <c r="AV238" s="3">
        <v>5.4193215938140901E-2</v>
      </c>
      <c r="AW238" s="3">
        <v>5.4590845219976702E-2</v>
      </c>
      <c r="AX238" s="3">
        <v>5.4859724982591597E-2</v>
      </c>
      <c r="AY238" s="3">
        <v>5.5407501829038801E-2</v>
      </c>
      <c r="AZ238" s="3">
        <v>5.5972000557142798E-2</v>
      </c>
      <c r="BA238" s="3">
        <v>5.6656981815666002E-2</v>
      </c>
      <c r="BB238" s="3">
        <v>5.7029953827318701E-2</v>
      </c>
      <c r="BC238" s="3">
        <v>5.75034054801861E-2</v>
      </c>
      <c r="BD238" s="3">
        <v>5.7996235227484198E-2</v>
      </c>
      <c r="BE238" s="3">
        <v>5.8400320263767902E-2</v>
      </c>
      <c r="BF238" s="3">
        <v>5.8801446593847499E-2</v>
      </c>
      <c r="BG238" s="3">
        <v>5.9274408585373001E-2</v>
      </c>
      <c r="BH238" s="3">
        <v>5.9732932812896697E-2</v>
      </c>
      <c r="BI238" s="3">
        <v>6.0396968175022499E-2</v>
      </c>
      <c r="BJ238" s="3">
        <v>6.0708038786278902E-2</v>
      </c>
      <c r="BK238" s="3">
        <v>6.1114655219788802E-2</v>
      </c>
      <c r="BL238" s="3">
        <v>6.1339149834157898E-2</v>
      </c>
      <c r="BM238" s="3">
        <v>6.18602138267055E-2</v>
      </c>
      <c r="BN238" s="3">
        <v>6.2227978068693401E-2</v>
      </c>
      <c r="BO238" s="3">
        <v>6.2433041517672302E-2</v>
      </c>
      <c r="BP238" s="3">
        <v>6.2461868966606097E-2</v>
      </c>
      <c r="BQ238" s="3">
        <v>6.26345762577354E-2</v>
      </c>
      <c r="BR238" s="3">
        <v>6.2462910048583398E-2</v>
      </c>
      <c r="BS238" s="3">
        <v>6.2577664417561504E-2</v>
      </c>
      <c r="BT238" s="3">
        <v>6.2616053025197502E-2</v>
      </c>
      <c r="BU238" s="3">
        <v>6.23703385516719E-2</v>
      </c>
      <c r="BV238" s="3">
        <v>6.2152511132113203E-2</v>
      </c>
      <c r="BW238" s="3">
        <v>6.16642253402526E-2</v>
      </c>
      <c r="BX238" s="3">
        <v>6.1213835938459603E-2</v>
      </c>
      <c r="BY238" s="3">
        <v>6.0329945558206297E-2</v>
      </c>
      <c r="BZ238" s="3">
        <v>5.9516629190470703E-2</v>
      </c>
      <c r="CA238" s="3">
        <v>5.8075075320188102E-2</v>
      </c>
      <c r="CB238" s="3">
        <v>5.61097760116493E-2</v>
      </c>
      <c r="CC238" s="3">
        <v>5.4740405016243297E-2</v>
      </c>
      <c r="CD238" s="3">
        <v>5.4169679711851701E-2</v>
      </c>
      <c r="CE238" s="3">
        <v>5.39415653154737E-2</v>
      </c>
      <c r="CF238" s="3">
        <v>5.3702355061852301E-2</v>
      </c>
      <c r="CG238" s="3">
        <v>5.3534948467288797E-2</v>
      </c>
      <c r="CH238" s="3">
        <v>5.3502011495895403E-2</v>
      </c>
      <c r="CI238" s="3">
        <v>5.3519569849924203E-2</v>
      </c>
      <c r="CJ238" s="3">
        <v>5.3566378918300399E-2</v>
      </c>
      <c r="CK238" s="3">
        <v>5.3805084660357702E-2</v>
      </c>
      <c r="CL238" s="3">
        <v>5.42419179636437E-2</v>
      </c>
      <c r="CM238" s="3">
        <v>5.4495839191738601E-2</v>
      </c>
      <c r="CN238" s="3">
        <v>5.5154710068646799E-2</v>
      </c>
      <c r="CO238" s="3">
        <v>5.5558792460264197E-2</v>
      </c>
      <c r="CP238" s="3">
        <v>5.6873721353785302E-2</v>
      </c>
      <c r="CQ238" s="3">
        <v>5.7622196226360597E-2</v>
      </c>
      <c r="CR238" s="3">
        <v>5.8561839255970999E-2</v>
      </c>
      <c r="CS238" s="3">
        <v>5.9666973398199097E-2</v>
      </c>
      <c r="CT238" s="3">
        <v>6.0688001491083998E-2</v>
      </c>
      <c r="CU238" s="3">
        <v>6.13452231446278E-2</v>
      </c>
      <c r="CV238" s="3">
        <v>6.2162785331070301E-2</v>
      </c>
      <c r="CW238" s="3">
        <v>6.2950021814733498E-2</v>
      </c>
      <c r="CX238" s="3" t="s">
        <v>311</v>
      </c>
      <c r="CZ238" s="3" t="s">
        <v>323</v>
      </c>
    </row>
    <row r="239" spans="1:104" x14ac:dyDescent="0.2">
      <c r="A239" s="3" t="s">
        <v>332</v>
      </c>
      <c r="B239" s="8" t="s">
        <v>334</v>
      </c>
      <c r="C239" s="8" t="s">
        <v>333</v>
      </c>
      <c r="D239" s="8">
        <v>41333</v>
      </c>
      <c r="E239" s="8"/>
      <c r="F239" s="8">
        <v>6.4499304204173699E-2</v>
      </c>
      <c r="G239" s="3">
        <v>6.4903753568115299E-2</v>
      </c>
      <c r="H239" s="3">
        <v>6.5317009817211294E-2</v>
      </c>
      <c r="I239" s="3">
        <v>6.5203429300127305E-2</v>
      </c>
      <c r="J239" s="3">
        <v>6.5474423298212306E-2</v>
      </c>
      <c r="K239" s="3">
        <v>6.5428059220330306E-2</v>
      </c>
      <c r="L239" s="3">
        <v>6.5664311323698599E-2</v>
      </c>
      <c r="M239" s="3">
        <v>6.5565141341275904E-2</v>
      </c>
      <c r="N239" s="3">
        <v>6.5582809898043395E-2</v>
      </c>
      <c r="O239" s="3">
        <v>6.5277949534211704E-2</v>
      </c>
      <c r="P239" s="3">
        <v>6.5366649828299206E-2</v>
      </c>
      <c r="Q239" s="3">
        <v>6.5407835070015394E-2</v>
      </c>
      <c r="R239" s="3">
        <v>6.4857193259100096E-2</v>
      </c>
      <c r="S239" s="3">
        <v>6.4439548585325301E-2</v>
      </c>
      <c r="T239" s="3">
        <v>6.4065286870002305E-2</v>
      </c>
      <c r="U239" s="3">
        <v>6.3674379313357704E-2</v>
      </c>
      <c r="V239" s="3">
        <v>6.2773771169706602E-2</v>
      </c>
      <c r="W239" s="3">
        <v>6.2007013257567398E-2</v>
      </c>
      <c r="X239" s="3">
        <v>6.1304661357068198E-2</v>
      </c>
      <c r="Y239" s="3">
        <v>6.0114600008573001E-2</v>
      </c>
      <c r="Z239" s="3">
        <v>5.84398260443156E-2</v>
      </c>
      <c r="AA239" s="3">
        <v>5.6977365011646401E-2</v>
      </c>
      <c r="AB239" s="3">
        <v>5.5412415669154197E-2</v>
      </c>
      <c r="AC239" s="3">
        <v>5.3887499479627197E-2</v>
      </c>
      <c r="AD239" s="3">
        <v>5.1614745411061397E-2</v>
      </c>
      <c r="AE239" s="3">
        <v>5.0093304562747E-2</v>
      </c>
      <c r="AF239" s="3">
        <v>4.8562970091285997E-2</v>
      </c>
      <c r="AG239" s="3">
        <v>4.7987009022095899E-2</v>
      </c>
      <c r="AH239" s="3">
        <v>4.79115948406219E-2</v>
      </c>
      <c r="AI239" s="3">
        <v>4.8371235651993201E-2</v>
      </c>
      <c r="AJ239" s="3">
        <v>4.9076369439343903E-2</v>
      </c>
      <c r="AK239" s="3">
        <v>4.96443164551379E-2</v>
      </c>
      <c r="AL239" s="3">
        <v>5.0132830338016299E-2</v>
      </c>
      <c r="AM239" s="3">
        <v>5.0729082870736998E-2</v>
      </c>
      <c r="AN239" s="3">
        <v>5.1202345491603601E-2</v>
      </c>
      <c r="AO239" s="3">
        <v>5.1501404661606999E-2</v>
      </c>
      <c r="AP239" s="3">
        <v>5.1883887814000197E-2</v>
      </c>
      <c r="AQ239" s="3">
        <v>5.2100297953123799E-2</v>
      </c>
      <c r="AR239" s="3">
        <v>5.2516499917411898E-2</v>
      </c>
      <c r="AS239" s="3">
        <v>5.2879502335673102E-2</v>
      </c>
      <c r="AT239" s="3">
        <v>5.3185082967618903E-2</v>
      </c>
      <c r="AU239" s="3">
        <v>5.3602445340599401E-2</v>
      </c>
      <c r="AV239" s="3">
        <v>5.4193215938140901E-2</v>
      </c>
      <c r="AW239" s="3">
        <v>5.4590845219976702E-2</v>
      </c>
      <c r="AX239" s="3">
        <v>5.4859724982591597E-2</v>
      </c>
      <c r="AY239" s="3">
        <v>5.5407501829038801E-2</v>
      </c>
      <c r="AZ239" s="3">
        <v>5.5972000557142798E-2</v>
      </c>
      <c r="BA239" s="3">
        <v>5.6656981815666002E-2</v>
      </c>
      <c r="BB239" s="3">
        <v>5.7029953827318701E-2</v>
      </c>
      <c r="BC239" s="3">
        <v>5.75034054801861E-2</v>
      </c>
      <c r="BD239" s="3">
        <v>5.7996235227484198E-2</v>
      </c>
      <c r="BE239" s="3">
        <v>5.8400320263767902E-2</v>
      </c>
      <c r="BF239" s="3">
        <v>5.8801446593847499E-2</v>
      </c>
      <c r="BG239" s="3">
        <v>5.9274408585373001E-2</v>
      </c>
      <c r="BH239" s="3">
        <v>5.9732932812896697E-2</v>
      </c>
      <c r="BI239" s="3">
        <v>6.0396968175022499E-2</v>
      </c>
      <c r="BJ239" s="3">
        <v>6.0708038786278902E-2</v>
      </c>
      <c r="BK239" s="3">
        <v>6.1114655219788802E-2</v>
      </c>
      <c r="BL239" s="3">
        <v>6.1339149834157898E-2</v>
      </c>
      <c r="BM239" s="3">
        <v>6.18602138267055E-2</v>
      </c>
      <c r="BN239" s="3">
        <v>6.2227978068693401E-2</v>
      </c>
      <c r="BO239" s="3">
        <v>6.2433041517672302E-2</v>
      </c>
      <c r="BP239" s="3">
        <v>6.2461868966606097E-2</v>
      </c>
      <c r="BQ239" s="3">
        <v>6.26345762577354E-2</v>
      </c>
      <c r="BR239" s="3">
        <v>6.2462910048583398E-2</v>
      </c>
      <c r="BS239" s="3">
        <v>6.2577664417561504E-2</v>
      </c>
      <c r="BT239" s="3">
        <v>6.2616053025197502E-2</v>
      </c>
      <c r="BU239" s="3">
        <v>6.23703385516719E-2</v>
      </c>
      <c r="BV239" s="3">
        <v>6.2152511132113203E-2</v>
      </c>
      <c r="BW239" s="3">
        <v>6.16642253402526E-2</v>
      </c>
      <c r="BX239" s="3">
        <v>6.1213835938459603E-2</v>
      </c>
      <c r="BY239" s="3">
        <v>6.0329945558206297E-2</v>
      </c>
      <c r="BZ239" s="3">
        <v>5.9516629190470703E-2</v>
      </c>
      <c r="CA239" s="3">
        <v>5.8075075320188102E-2</v>
      </c>
      <c r="CB239" s="3">
        <v>5.61097760116493E-2</v>
      </c>
      <c r="CC239" s="3">
        <v>5.4740405016243297E-2</v>
      </c>
      <c r="CD239" s="3">
        <v>5.4169679711851701E-2</v>
      </c>
      <c r="CE239" s="3">
        <v>5.39415653154737E-2</v>
      </c>
      <c r="CF239" s="3">
        <v>5.3702355061852301E-2</v>
      </c>
      <c r="CG239" s="3">
        <v>5.3534948467288797E-2</v>
      </c>
      <c r="CH239" s="3">
        <v>5.3502011495895403E-2</v>
      </c>
      <c r="CI239" s="3">
        <v>5.3519569849924203E-2</v>
      </c>
      <c r="CJ239" s="3">
        <v>5.3566378918300399E-2</v>
      </c>
      <c r="CK239" s="3">
        <v>5.3805084660357702E-2</v>
      </c>
      <c r="CL239" s="3">
        <v>5.42419179636437E-2</v>
      </c>
      <c r="CM239" s="3">
        <v>5.4495839191738601E-2</v>
      </c>
      <c r="CN239" s="3">
        <v>5.5154710068646799E-2</v>
      </c>
      <c r="CO239" s="3">
        <v>5.5558792460264197E-2</v>
      </c>
      <c r="CP239" s="3">
        <v>5.6873721353785302E-2</v>
      </c>
      <c r="CQ239" s="3">
        <v>5.7622196226360597E-2</v>
      </c>
      <c r="CR239" s="3">
        <v>5.8561839255970999E-2</v>
      </c>
      <c r="CS239" s="3">
        <v>5.9666973398199097E-2</v>
      </c>
      <c r="CT239" s="3">
        <v>6.0688001491083998E-2</v>
      </c>
      <c r="CU239" s="3">
        <v>6.13452231446278E-2</v>
      </c>
      <c r="CV239" s="3">
        <v>6.2162785331070301E-2</v>
      </c>
      <c r="CW239" s="3">
        <v>6.2950021814733498E-2</v>
      </c>
      <c r="CX239" s="3" t="s">
        <v>311</v>
      </c>
      <c r="CZ239" s="3" t="s">
        <v>323</v>
      </c>
    </row>
    <row r="240" spans="1:104" x14ac:dyDescent="0.2">
      <c r="A240" s="3" t="s">
        <v>338</v>
      </c>
      <c r="B240" s="8"/>
      <c r="C240" s="8"/>
      <c r="D240" s="8"/>
      <c r="E240" s="8">
        <v>1</v>
      </c>
      <c r="F240" s="8">
        <v>4.5155276381767862E-2</v>
      </c>
      <c r="G240" s="3">
        <v>4.6010154399511061E-2</v>
      </c>
      <c r="H240" s="3">
        <v>4.4227571450741632E-2</v>
      </c>
      <c r="I240" s="3">
        <v>4.565834793443202E-2</v>
      </c>
      <c r="J240" s="3">
        <v>4.5730600323227177E-2</v>
      </c>
      <c r="K240" s="3">
        <v>4.3805983605484156E-2</v>
      </c>
      <c r="L240" s="3">
        <v>4.5803407796639939E-2</v>
      </c>
      <c r="M240" s="3">
        <v>4.5803407796639939E-2</v>
      </c>
      <c r="N240" s="3">
        <v>4.5586658768051569E-2</v>
      </c>
      <c r="O240" s="3">
        <v>4.3940771181064542E-2</v>
      </c>
      <c r="P240" s="3">
        <v>4.5774218711451153E-2</v>
      </c>
      <c r="Q240" s="3">
        <v>4.5543919059613636E-2</v>
      </c>
      <c r="R240" s="3">
        <v>4.4622165297398819E-2</v>
      </c>
      <c r="S240" s="3">
        <v>4.4968225769610903E-2</v>
      </c>
      <c r="T240" s="3">
        <v>4.5459064175229824E-2</v>
      </c>
      <c r="U240" s="3">
        <v>4.5155276381767862E-2</v>
      </c>
      <c r="V240" s="3">
        <v>4.3582593432243133E-2</v>
      </c>
      <c r="W240" s="3">
        <v>4.4647109268926677E-2</v>
      </c>
      <c r="X240" s="3">
        <v>4.3805983605484156E-2</v>
      </c>
      <c r="Y240" s="3">
        <v>4.5021155077402897E-2</v>
      </c>
      <c r="Z240" s="3">
        <v>4.5047775099804177E-2</v>
      </c>
      <c r="AA240" s="3">
        <v>4.4136962082344744E-2</v>
      </c>
      <c r="AB240" s="3">
        <v>4.4968225769610903E-2</v>
      </c>
      <c r="AC240" s="3">
        <v>4.3898665954529292E-2</v>
      </c>
      <c r="AD240" s="3">
        <v>4.4735299014208141E-2</v>
      </c>
      <c r="AE240" s="3">
        <v>4.4968225769610903E-2</v>
      </c>
      <c r="AF240" s="3">
        <v>4.4239040992404388E-2</v>
      </c>
      <c r="AG240" s="3">
        <v>4.4863628013554036E-2</v>
      </c>
      <c r="AH240" s="3">
        <v>4.5388996690653327E-2</v>
      </c>
      <c r="AI240" s="3">
        <v>4.5543919059613636E-2</v>
      </c>
      <c r="AJ240" s="3">
        <v>4.5182403922250924E-2</v>
      </c>
      <c r="AK240" s="3">
        <v>4.4786303513866366E-2</v>
      </c>
      <c r="AL240" s="3">
        <v>4.5615266320537029E-2</v>
      </c>
      <c r="AM240" s="3">
        <v>4.6084999664817827E-2</v>
      </c>
      <c r="AN240" s="3">
        <v>4.5730600323227177E-2</v>
      </c>
      <c r="AO240" s="3">
        <v>4.4308516488832272E-2</v>
      </c>
      <c r="AP240" s="3">
        <v>4.626672836549528E-2</v>
      </c>
      <c r="AQ240" s="3">
        <v>4.4015777409515455E-2</v>
      </c>
      <c r="AR240" s="3">
        <v>4.662302491225212E-2</v>
      </c>
      <c r="AS240" s="3">
        <v>4.5803407796639939E-2</v>
      </c>
      <c r="AT240" s="3">
        <v>4.5615266320537029E-2</v>
      </c>
      <c r="AU240" s="3">
        <v>4.6100031127060515E-2</v>
      </c>
      <c r="AV240" s="3">
        <v>4.4296859384080456E-2</v>
      </c>
      <c r="AW240" s="3">
        <v>4.6327950538745277E-2</v>
      </c>
      <c r="AX240" s="3">
        <v>4.4584962919466342E-2</v>
      </c>
      <c r="AY240" s="3">
        <v>4.6765187125475949E-2</v>
      </c>
      <c r="AZ240" s="3">
        <v>4.6781075273950146E-2</v>
      </c>
      <c r="BA240" s="3">
        <v>4.5935834677398479E-2</v>
      </c>
      <c r="BB240" s="3">
        <v>4.7021564131376925E-2</v>
      </c>
      <c r="BC240" s="3">
        <v>4.8193658550604868E-2</v>
      </c>
      <c r="BD240" s="3">
        <v>4.7298885974036975E-2</v>
      </c>
      <c r="BE240" s="3">
        <v>4.7901903668632118E-2</v>
      </c>
      <c r="BF240" s="3">
        <v>4.7698605151756834E-2</v>
      </c>
      <c r="BG240" s="3">
        <v>5.019497411936702E-2</v>
      </c>
      <c r="BH240" s="3">
        <v>4.8402158418728747E-2</v>
      </c>
      <c r="BI240" s="3">
        <v>5.1803394976982831E-2</v>
      </c>
      <c r="BJ240" s="3">
        <v>5.3741351967874995E-2</v>
      </c>
      <c r="BK240" s="3">
        <v>5.4561965679476576E-2</v>
      </c>
      <c r="BL240" s="3">
        <v>5.2573097160148019E-2</v>
      </c>
      <c r="BM240" s="3">
        <v>5.0064294624120764E-2</v>
      </c>
      <c r="BN240" s="3">
        <v>5.0101575285759536E-2</v>
      </c>
      <c r="BO240" s="3">
        <v>5.1317309792544008E-2</v>
      </c>
      <c r="BP240" s="3">
        <v>4.5416952703759117E-2</v>
      </c>
      <c r="BQ240" s="3">
        <v>5.1201544127439269E-2</v>
      </c>
      <c r="BR240" s="3">
        <v>5.1940546607992966E-2</v>
      </c>
      <c r="BS240" s="3">
        <v>5.3133728085886456E-2</v>
      </c>
      <c r="BT240" s="3">
        <v>5.359895278177651E-2</v>
      </c>
      <c r="BU240" s="3">
        <v>5.2652789224392538E-2</v>
      </c>
      <c r="BV240" s="3">
        <v>5.2019119402458847E-2</v>
      </c>
      <c r="BW240" s="3">
        <v>5.7151229186950037E-2</v>
      </c>
      <c r="BX240" s="3">
        <v>4.7216807471657796E-2</v>
      </c>
      <c r="BY240" s="3">
        <v>4.7200442594809155E-2</v>
      </c>
      <c r="BZ240" s="3">
        <v>4.6670245027570334E-2</v>
      </c>
      <c r="CA240" s="3">
        <v>5.1569334149898505E-2</v>
      </c>
      <c r="CB240" s="3">
        <v>4.5876762371812152E-2</v>
      </c>
      <c r="CC240" s="3">
        <v>4.6733465883186387E-2</v>
      </c>
      <c r="CD240" s="3">
        <v>4.6654486282319718E-2</v>
      </c>
      <c r="CE240" s="3">
        <v>4.5347241532947336E-2</v>
      </c>
      <c r="CF240" s="3">
        <v>4.7053931303990049E-2</v>
      </c>
      <c r="CG240" s="3">
        <v>4.3826330798820146E-2</v>
      </c>
      <c r="CH240" s="3">
        <v>4.5891498247256024E-2</v>
      </c>
      <c r="CI240" s="3">
        <v>4.6297299609079579E-2</v>
      </c>
      <c r="CJ240" s="3">
        <v>4.5250657538839612E-2</v>
      </c>
      <c r="CK240" s="3">
        <v>4.6374075371658607E-2</v>
      </c>
      <c r="CL240" s="3">
        <v>4.5196005107741355E-2</v>
      </c>
      <c r="CM240" s="3">
        <v>4.7249588184160696E-2</v>
      </c>
      <c r="CN240" s="3">
        <v>4.4915715025091729E-2</v>
      </c>
      <c r="CO240" s="3">
        <v>4.6312615141055002E-2</v>
      </c>
      <c r="CP240" s="3">
        <v>4.6940954271826651E-2</v>
      </c>
      <c r="CQ240" s="3">
        <v>4.5803407796639939E-2</v>
      </c>
      <c r="CR240" s="3">
        <v>4.4609735937782835E-2</v>
      </c>
      <c r="CS240" s="3">
        <v>4.5128249118599806E-2</v>
      </c>
      <c r="CT240" s="3">
        <v>4.6374075371658607E-2</v>
      </c>
      <c r="CU240" s="3">
        <v>4.4902653343444787E-2</v>
      </c>
      <c r="CV240" s="3">
        <v>4.6513504821153462E-2</v>
      </c>
      <c r="CW240" s="3">
        <v>4.5501386914876485E-2</v>
      </c>
      <c r="CZ240" s="3" t="s">
        <v>312</v>
      </c>
    </row>
    <row r="241" spans="1:104" x14ac:dyDescent="0.2">
      <c r="A241" s="3" t="s">
        <v>338</v>
      </c>
      <c r="B241" s="8"/>
      <c r="C241" s="8"/>
      <c r="D241" s="8"/>
      <c r="E241" s="8">
        <v>2</v>
      </c>
      <c r="F241" s="8">
        <v>4.6908834558207824E-2</v>
      </c>
      <c r="G241" s="3">
        <v>4.7282436541077888E-2</v>
      </c>
      <c r="H241" s="3">
        <v>4.5672753617068795E-2</v>
      </c>
      <c r="I241" s="3">
        <v>4.7331835126018462E-2</v>
      </c>
      <c r="J241" s="3">
        <v>4.7364851030652355E-2</v>
      </c>
      <c r="K241" s="3">
        <v>4.4239040992404388E-2</v>
      </c>
      <c r="L241" s="3">
        <v>4.7514239275312731E-2</v>
      </c>
      <c r="M241" s="3">
        <v>4.6876786411151228E-2</v>
      </c>
      <c r="N241" s="3">
        <v>4.7070141107414254E-2</v>
      </c>
      <c r="O241" s="3">
        <v>4.5196005107741355E-2</v>
      </c>
      <c r="P241" s="3">
        <v>4.7135154010784497E-2</v>
      </c>
      <c r="Q241" s="3">
        <v>4.7037738962973696E-2</v>
      </c>
      <c r="R241" s="3">
        <v>4.5730600323227177E-2</v>
      </c>
      <c r="S241" s="3">
        <v>4.6100031127060515E-2</v>
      </c>
      <c r="T241" s="3">
        <v>4.6973145165726815E-2</v>
      </c>
      <c r="U241" s="3">
        <v>4.6717632889835214E-2</v>
      </c>
      <c r="V241" s="3">
        <v>4.4684737022271936E-2</v>
      </c>
      <c r="W241" s="3">
        <v>4.5529718524911389E-2</v>
      </c>
      <c r="X241" s="3">
        <v>4.4462835544559431E-2</v>
      </c>
      <c r="Y241" s="3">
        <v>4.5388996690653327E-2</v>
      </c>
      <c r="Z241" s="3">
        <v>4.5995248171509129E-2</v>
      </c>
      <c r="AA241" s="3">
        <v>4.4647109268926677E-2</v>
      </c>
      <c r="AB241" s="3">
        <v>4.5361135975931166E-2</v>
      </c>
      <c r="AC241" s="3">
        <v>4.4450784302315305E-2</v>
      </c>
      <c r="AD241" s="3">
        <v>4.5101322740974448E-2</v>
      </c>
      <c r="AE241" s="3">
        <v>4.5236957426446622E-2</v>
      </c>
      <c r="AF241" s="3">
        <v>4.4511336006817559E-2</v>
      </c>
      <c r="AG241" s="3">
        <v>4.4928803189634992E-2</v>
      </c>
      <c r="AH241" s="3">
        <v>4.5558142656773604E-2</v>
      </c>
      <c r="AI241" s="3">
        <v>4.5832684416416081E-2</v>
      </c>
      <c r="AJ241" s="3">
        <v>4.5487255976207286E-2</v>
      </c>
      <c r="AK241" s="3">
        <v>4.5114773280889198E-2</v>
      </c>
      <c r="AL241" s="3">
        <v>4.5572389248721534E-2</v>
      </c>
      <c r="AM241" s="3">
        <v>4.5891498247256024E-2</v>
      </c>
      <c r="AN241" s="3">
        <v>4.5629604220181808E-2</v>
      </c>
      <c r="AO241" s="3">
        <v>4.4414809386194576E-2</v>
      </c>
      <c r="AP241" s="3">
        <v>4.6130155989445254E-2</v>
      </c>
      <c r="AQ241" s="3">
        <v>4.418201049554471E-2</v>
      </c>
      <c r="AR241" s="3">
        <v>4.6404923575929624E-2</v>
      </c>
      <c r="AS241" s="3">
        <v>4.5730600323227177E-2</v>
      </c>
      <c r="AT241" s="3">
        <v>4.5388996690653327E-2</v>
      </c>
      <c r="AU241" s="3">
        <v>4.5876762371812152E-2</v>
      </c>
      <c r="AV241" s="3">
        <v>4.4367263635531229E-2</v>
      </c>
      <c r="AW241" s="3">
        <v>4.6160363046633068E-2</v>
      </c>
      <c r="AX241" s="3">
        <v>4.4722616815271121E-2</v>
      </c>
      <c r="AY241" s="3">
        <v>4.6389489678783202E-2</v>
      </c>
      <c r="AZ241" s="3">
        <v>4.6529093492108431E-2</v>
      </c>
      <c r="BA241" s="3">
        <v>4.5572389248721534E-2</v>
      </c>
      <c r="BB241" s="3">
        <v>4.6796981707302843E-2</v>
      </c>
      <c r="BC241" s="3">
        <v>4.7597802145765922E-2</v>
      </c>
      <c r="BD241" s="3">
        <v>4.6765187125475949E-2</v>
      </c>
      <c r="BE241" s="3">
        <v>4.7732332609207173E-2</v>
      </c>
      <c r="BF241" s="3">
        <v>4.7233189349847438E-2</v>
      </c>
      <c r="BG241" s="3">
        <v>4.9401215799920406E-2</v>
      </c>
      <c r="BH241" s="3">
        <v>4.785087020563461E-2</v>
      </c>
      <c r="BI241" s="3">
        <v>5.0837324606778478E-2</v>
      </c>
      <c r="BJ241" s="3">
        <v>5.2533301952915945E-2</v>
      </c>
      <c r="BK241" s="3">
        <v>5.3884119170423017E-2</v>
      </c>
      <c r="BL241" s="3">
        <v>5.1881712394411639E-2</v>
      </c>
      <c r="BM241" s="3">
        <v>4.9310357727198939E-2</v>
      </c>
      <c r="BN241" s="3">
        <v>4.9383019347462365E-2</v>
      </c>
      <c r="BO241" s="3">
        <v>5.0326200598488025E-2</v>
      </c>
      <c r="BP241" s="3">
        <v>4.4273638297907536E-2</v>
      </c>
      <c r="BQ241" s="3">
        <v>5.030742080646633E-2</v>
      </c>
      <c r="BR241" s="3">
        <v>5.1086134459742749E-2</v>
      </c>
      <c r="BS241" s="3">
        <v>5.2493540822784124E-2</v>
      </c>
      <c r="BT241" s="3">
        <v>5.2752593412368931E-2</v>
      </c>
      <c r="BU241" s="3">
        <v>5.2058459947996405E-2</v>
      </c>
      <c r="BV241" s="3">
        <v>5.114379449372608E-2</v>
      </c>
      <c r="BW241" s="3">
        <v>5.6172118120426995E-2</v>
      </c>
      <c r="BX241" s="3">
        <v>4.7497575165245554E-2</v>
      </c>
      <c r="BY241" s="3">
        <v>4.7597802145765922E-2</v>
      </c>
      <c r="BZ241" s="3">
        <v>4.739793333558262E-2</v>
      </c>
      <c r="CA241" s="3">
        <v>5.1666695680163688E-2</v>
      </c>
      <c r="CB241" s="3">
        <v>4.6654486282319718E-2</v>
      </c>
      <c r="CC241" s="3">
        <v>4.7514239275312731E-2</v>
      </c>
      <c r="CD241" s="3">
        <v>4.738138390500668E-2</v>
      </c>
      <c r="CE241" s="3">
        <v>4.6190651834798868E-2</v>
      </c>
      <c r="CF241" s="3">
        <v>4.798726433022471E-2</v>
      </c>
      <c r="CG241" s="3">
        <v>4.469733573233492E-2</v>
      </c>
      <c r="CH241" s="3">
        <v>4.7135154010784497E-2</v>
      </c>
      <c r="CI241" s="3">
        <v>4.7698605151756834E-2</v>
      </c>
      <c r="CJ241" s="3">
        <v>4.6575973932483916E-2</v>
      </c>
      <c r="CK241" s="3">
        <v>4.7766122748313489E-2</v>
      </c>
      <c r="CL241" s="3">
        <v>4.6670245027570334E-2</v>
      </c>
      <c r="CM241" s="3">
        <v>4.8914349247967448E-2</v>
      </c>
      <c r="CN241" s="3">
        <v>4.6781075273950146E-2</v>
      </c>
      <c r="CO241" s="3">
        <v>4.8402158418728747E-2</v>
      </c>
      <c r="CP241" s="3">
        <v>4.8860835450246332E-2</v>
      </c>
      <c r="CQ241" s="3">
        <v>4.7614562888676715E-2</v>
      </c>
      <c r="CR241" s="3">
        <v>4.6010154399511061E-2</v>
      </c>
      <c r="CS241" s="3">
        <v>4.6860789296555128E-2</v>
      </c>
      <c r="CT241" s="3">
        <v>4.8159111553010447E-2</v>
      </c>
      <c r="CU241" s="3">
        <v>4.659163871322658E-2</v>
      </c>
      <c r="CV241" s="3">
        <v>4.8332428435300834E-2</v>
      </c>
      <c r="CW241" s="3">
        <v>4.7364851030652355E-2</v>
      </c>
      <c r="CZ241" s="3" t="s">
        <v>312</v>
      </c>
    </row>
    <row r="242" spans="1:104" x14ac:dyDescent="0.2">
      <c r="A242" s="3" t="s">
        <v>338</v>
      </c>
      <c r="B242" s="8"/>
      <c r="C242" s="8"/>
      <c r="D242" s="8"/>
      <c r="E242" s="8">
        <v>3</v>
      </c>
      <c r="F242" s="8">
        <v>4.7431081690905041E-2</v>
      </c>
      <c r="G242" s="3">
        <v>4.7799975244789961E-2</v>
      </c>
      <c r="H242" s="3">
        <v>4.662302491225212E-2</v>
      </c>
      <c r="I242" s="3">
        <v>4.8193658550604868E-2</v>
      </c>
      <c r="J242" s="3">
        <v>4.8349839529138072E-2</v>
      </c>
      <c r="K242" s="3">
        <v>4.5487255976207286E-2</v>
      </c>
      <c r="L242" s="3">
        <v>4.8630336564896792E-2</v>
      </c>
      <c r="M242" s="3">
        <v>4.7698605151756834E-2</v>
      </c>
      <c r="N242" s="3">
        <v>4.8210953999601402E-2</v>
      </c>
      <c r="O242" s="3">
        <v>4.6282003998572852E-2</v>
      </c>
      <c r="P242" s="3">
        <v>4.82282640326126E-2</v>
      </c>
      <c r="Q242" s="3">
        <v>4.8349839529138072E-2</v>
      </c>
      <c r="R242" s="3">
        <v>4.6860789296555128E-2</v>
      </c>
      <c r="S242" s="3">
        <v>4.7233189349847438E-2</v>
      </c>
      <c r="T242" s="3">
        <v>4.8647985811303363E-2</v>
      </c>
      <c r="U242" s="3">
        <v>4.8437108660391859E-2</v>
      </c>
      <c r="V242" s="3">
        <v>4.6025081648787824E-2</v>
      </c>
      <c r="W242" s="3">
        <v>4.6924885493404456E-2</v>
      </c>
      <c r="X242" s="3">
        <v>4.5558142656773604E-2</v>
      </c>
      <c r="Y242" s="3">
        <v>4.6389489678783202E-2</v>
      </c>
      <c r="Z242" s="3">
        <v>4.7200442594809155E-2</v>
      </c>
      <c r="AA242" s="3">
        <v>4.5558142656773604E-2</v>
      </c>
      <c r="AB242" s="3">
        <v>4.6312615141055002E-2</v>
      </c>
      <c r="AC242" s="3">
        <v>4.5388996690653327E-2</v>
      </c>
      <c r="AD242" s="3">
        <v>4.5950656217156105E-2</v>
      </c>
      <c r="AE242" s="3">
        <v>4.60549989719512E-2</v>
      </c>
      <c r="AF242" s="3">
        <v>4.5319524833159153E-2</v>
      </c>
      <c r="AG242" s="3">
        <v>4.5759657152908972E-2</v>
      </c>
      <c r="AH242" s="3">
        <v>4.6040029859479303E-2</v>
      </c>
      <c r="AI242" s="3">
        <v>4.6560328100435422E-2</v>
      </c>
      <c r="AJ242" s="3">
        <v>4.6236237256513268E-2</v>
      </c>
      <c r="AK242" s="3">
        <v>4.5921034461634092E-2</v>
      </c>
      <c r="AL242" s="3">
        <v>4.6282003998572852E-2</v>
      </c>
      <c r="AM242" s="3">
        <v>4.6251472766016044E-2</v>
      </c>
      <c r="AN242" s="3">
        <v>4.6175497253197362E-2</v>
      </c>
      <c r="AO242" s="3">
        <v>4.4902653343444787E-2</v>
      </c>
      <c r="AP242" s="3">
        <v>4.6466853977123135E-2</v>
      </c>
      <c r="AQ242" s="3">
        <v>4.4889618226294559E-2</v>
      </c>
      <c r="AR242" s="3">
        <v>4.662302491225212E-2</v>
      </c>
      <c r="AS242" s="3">
        <v>4.5995248171509129E-2</v>
      </c>
      <c r="AT242" s="3">
        <v>4.5487255976207286E-2</v>
      </c>
      <c r="AU242" s="3">
        <v>4.6100031127060515E-2</v>
      </c>
      <c r="AV242" s="3">
        <v>4.4609735937782835E-2</v>
      </c>
      <c r="AW242" s="3">
        <v>4.6221021893574465E-2</v>
      </c>
      <c r="AX242" s="3">
        <v>4.4902653343444787E-2</v>
      </c>
      <c r="AY242" s="3">
        <v>4.6175497253197362E-2</v>
      </c>
      <c r="AZ242" s="3">
        <v>4.6389489678783202E-2</v>
      </c>
      <c r="BA242" s="3">
        <v>4.5459064175229824E-2</v>
      </c>
      <c r="BB242" s="3">
        <v>4.6575973932483916E-2</v>
      </c>
      <c r="BC242" s="3">
        <v>4.7184094764679552E-2</v>
      </c>
      <c r="BD242" s="3">
        <v>4.6575973932483916E-2</v>
      </c>
      <c r="BE242" s="3">
        <v>4.7414499278718769E-2</v>
      </c>
      <c r="BF242" s="3">
        <v>4.7021564131376925E-2</v>
      </c>
      <c r="BG242" s="3">
        <v>4.8843024065588603E-2</v>
      </c>
      <c r="BH242" s="3">
        <v>4.7597802145765922E-2</v>
      </c>
      <c r="BI242" s="3">
        <v>5.0382605767600563E-2</v>
      </c>
      <c r="BJ242" s="3">
        <v>5.1940546607992966E-2</v>
      </c>
      <c r="BK242" s="3">
        <v>5.2912711925336642E-2</v>
      </c>
      <c r="BL242" s="3">
        <v>5.1686196192524014E-2</v>
      </c>
      <c r="BM242" s="3">
        <v>4.9274101851560004E-2</v>
      </c>
      <c r="BN242" s="3">
        <v>4.9292223519673994E-2</v>
      </c>
      <c r="BO242" s="3">
        <v>5.0082929294862355E-2</v>
      </c>
      <c r="BP242" s="3">
        <v>4.3716217467002272E-2</v>
      </c>
      <c r="BQ242" s="3">
        <v>5.0269894271852356E-2</v>
      </c>
      <c r="BR242" s="3">
        <v>5.1259382759181737E-2</v>
      </c>
      <c r="BS242" s="3">
        <v>5.2533301952915945E-2</v>
      </c>
      <c r="BT242" s="3">
        <v>5.2632853547317615E-2</v>
      </c>
      <c r="BU242" s="3">
        <v>5.1999462637239313E-2</v>
      </c>
      <c r="BV242" s="3">
        <v>5.079919972324054E-2</v>
      </c>
      <c r="BW242" s="3">
        <v>5.5603219873634924E-2</v>
      </c>
      <c r="BX242" s="3">
        <v>4.7783041222061673E-2</v>
      </c>
      <c r="BY242" s="3">
        <v>4.8055824456304186E-2</v>
      </c>
      <c r="BZ242" s="3">
        <v>4.7884877191248454E-2</v>
      </c>
      <c r="CA242" s="3">
        <v>5.1627722799422848E-2</v>
      </c>
      <c r="CB242" s="3">
        <v>4.7282436541077888E-2</v>
      </c>
      <c r="CC242" s="3">
        <v>4.7732332609207173E-2</v>
      </c>
      <c r="CD242" s="3">
        <v>4.7681765030601397E-2</v>
      </c>
      <c r="CE242" s="3">
        <v>4.6404923575929624E-2</v>
      </c>
      <c r="CF242" s="3">
        <v>4.8454604968986348E-2</v>
      </c>
      <c r="CG242" s="3">
        <v>4.5629604220181808E-2</v>
      </c>
      <c r="CH242" s="3">
        <v>4.7715461024920192E-2</v>
      </c>
      <c r="CI242" s="3">
        <v>4.8090194204887915E-2</v>
      </c>
      <c r="CJ242" s="3">
        <v>4.6733465883186387E-2</v>
      </c>
      <c r="CK242" s="3">
        <v>4.8073001888603528E-2</v>
      </c>
      <c r="CL242" s="3">
        <v>4.7086368326401784E-2</v>
      </c>
      <c r="CM242" s="3">
        <v>4.9201741181982173E-2</v>
      </c>
      <c r="CN242" s="3">
        <v>4.7597802145765922E-2</v>
      </c>
      <c r="CO242" s="3">
        <v>4.9310357727198939E-2</v>
      </c>
      <c r="CP242" s="3">
        <v>4.9528935369025029E-2</v>
      </c>
      <c r="CQ242" s="3">
        <v>4.8367264914943031E-2</v>
      </c>
      <c r="CR242" s="3">
        <v>4.6701818382292704E-2</v>
      </c>
      <c r="CS242" s="3">
        <v>4.7597802145765922E-2</v>
      </c>
      <c r="CT242" s="3">
        <v>4.8932213619823473E-2</v>
      </c>
      <c r="CU242" s="3">
        <v>4.7464295749147123E-2</v>
      </c>
      <c r="CV242" s="3">
        <v>4.9003802440895528E-2</v>
      </c>
      <c r="CW242" s="3">
        <v>4.8402158418728747E-2</v>
      </c>
      <c r="CZ242" s="3" t="s">
        <v>312</v>
      </c>
    </row>
    <row r="243" spans="1:104" x14ac:dyDescent="0.2">
      <c r="A243" s="3" t="s">
        <v>338</v>
      </c>
      <c r="E243" s="3">
        <v>4</v>
      </c>
      <c r="F243" s="3">
        <v>4.6924885493404456E-2</v>
      </c>
      <c r="G243" s="3">
        <v>4.7021564131376925E-2</v>
      </c>
      <c r="H243" s="3">
        <v>4.6389489678783202E-2</v>
      </c>
      <c r="I243" s="3">
        <v>4.7799975244789961E-2</v>
      </c>
      <c r="J243" s="3">
        <v>4.7783041222061673E-2</v>
      </c>
      <c r="K243" s="3">
        <v>4.6374075371658607E-2</v>
      </c>
      <c r="L243" s="3">
        <v>4.8124623337784445E-2</v>
      </c>
      <c r="M243" s="3">
        <v>4.7266003929538059E-2</v>
      </c>
      <c r="N243" s="3">
        <v>4.7783041222061673E-2</v>
      </c>
      <c r="O243" s="3">
        <v>4.6236237256513268E-2</v>
      </c>
      <c r="P243" s="3">
        <v>4.7698605151756834E-2</v>
      </c>
      <c r="Q243" s="3">
        <v>4.803866194605666E-2</v>
      </c>
      <c r="R243" s="3">
        <v>4.6749317311840954E-2</v>
      </c>
      <c r="S243" s="3">
        <v>4.7086368326401784E-2</v>
      </c>
      <c r="T243" s="3">
        <v>4.8559877228226744E-2</v>
      </c>
      <c r="U243" s="3">
        <v>4.8489639784849659E-2</v>
      </c>
      <c r="V243" s="3">
        <v>4.6084999664817827E-2</v>
      </c>
      <c r="W243" s="3">
        <v>4.7070141107414254E-2</v>
      </c>
      <c r="X243" s="3">
        <v>4.5876762371812152E-2</v>
      </c>
      <c r="Y243" s="3">
        <v>4.662302491225212E-2</v>
      </c>
      <c r="Z243" s="3">
        <v>4.7414499278718769E-2</v>
      </c>
      <c r="AA243" s="3">
        <v>4.5832684416416081E-2</v>
      </c>
      <c r="AB243" s="3">
        <v>4.6686022411247086E-2</v>
      </c>
      <c r="AC243" s="3">
        <v>4.5643964780184398E-2</v>
      </c>
      <c r="AD243" s="3">
        <v>4.6343305746603392E-2</v>
      </c>
      <c r="AE243" s="3">
        <v>4.6420377008566827E-2</v>
      </c>
      <c r="AF243" s="3">
        <v>4.5701632305349182E-2</v>
      </c>
      <c r="AG243" s="3">
        <v>4.6190651834798868E-2</v>
      </c>
      <c r="AH243" s="3">
        <v>4.6084999664817827E-2</v>
      </c>
      <c r="AI243" s="3">
        <v>4.6733465883186387E-2</v>
      </c>
      <c r="AJ243" s="3">
        <v>4.6420377008566827E-2</v>
      </c>
      <c r="AK243" s="3">
        <v>4.6251472766016044E-2</v>
      </c>
      <c r="AL243" s="3">
        <v>4.6701818382292704E-2</v>
      </c>
      <c r="AM243" s="3">
        <v>4.659163871322658E-2</v>
      </c>
      <c r="AN243" s="3">
        <v>4.662302491225212E-2</v>
      </c>
      <c r="AO243" s="3">
        <v>4.5388996690653327E-2</v>
      </c>
      <c r="AP243" s="3">
        <v>4.6781075273950146E-2</v>
      </c>
      <c r="AQ243" s="3">
        <v>4.5501386914876485E-2</v>
      </c>
      <c r="AR243" s="3">
        <v>4.7102612914274311E-2</v>
      </c>
      <c r="AS243" s="3">
        <v>4.654470126945498E-2</v>
      </c>
      <c r="AT243" s="3">
        <v>4.5921034461634092E-2</v>
      </c>
      <c r="AU243" s="3">
        <v>4.6686022411247086E-2</v>
      </c>
      <c r="AV243" s="3">
        <v>4.5168827655169164E-2</v>
      </c>
      <c r="AW243" s="3">
        <v>4.6686022411247086E-2</v>
      </c>
      <c r="AX243" s="3">
        <v>4.5388996690653327E-2</v>
      </c>
      <c r="AY243" s="3">
        <v>4.6575973932483916E-2</v>
      </c>
      <c r="AZ243" s="3">
        <v>4.6765187125475949E-2</v>
      </c>
      <c r="BA243" s="3">
        <v>4.5832684416416081E-2</v>
      </c>
      <c r="BB243" s="3">
        <v>4.6717632889835214E-2</v>
      </c>
      <c r="BC243" s="3">
        <v>4.738138390500668E-2</v>
      </c>
      <c r="BD243" s="3">
        <v>4.7070141107414254E-2</v>
      </c>
      <c r="BE243" s="3">
        <v>4.7564328702686121E-2</v>
      </c>
      <c r="BF243" s="3">
        <v>4.7282436541077888E-2</v>
      </c>
      <c r="BG243" s="3">
        <v>4.8807441314800637E-2</v>
      </c>
      <c r="BH243" s="3">
        <v>4.7816924776307834E-2</v>
      </c>
      <c r="BI243" s="3">
        <v>5.0363793104442389E-2</v>
      </c>
      <c r="BJ243" s="3">
        <v>5.1647204542224712E-2</v>
      </c>
      <c r="BK243" s="3">
        <v>5.2473673082348848E-2</v>
      </c>
      <c r="BL243" s="3">
        <v>5.1375324636351416E-2</v>
      </c>
      <c r="BM243" s="3">
        <v>4.9474124905540484E-2</v>
      </c>
      <c r="BN243" s="3">
        <v>4.9364835284026798E-2</v>
      </c>
      <c r="BO243" s="3">
        <v>5.0008458798637689E-2</v>
      </c>
      <c r="BP243" s="3">
        <v>4.3474124489487842E-2</v>
      </c>
      <c r="BQ243" s="3">
        <v>5.0288652022394076E-2</v>
      </c>
      <c r="BR243" s="3">
        <v>5.1066934464233493E-2</v>
      </c>
      <c r="BS243" s="3">
        <v>5.1842535304369775E-2</v>
      </c>
      <c r="BT243" s="3">
        <v>5.2097836383182439E-2</v>
      </c>
      <c r="BU243" s="3">
        <v>5.1491615416427994E-2</v>
      </c>
      <c r="BV243" s="3">
        <v>4.9971292004516221E-2</v>
      </c>
      <c r="BW243" s="3">
        <v>5.3986318142928758E-2</v>
      </c>
      <c r="BX243" s="3">
        <v>4.7233189349847438E-2</v>
      </c>
      <c r="BY243" s="3">
        <v>4.7514239275312731E-2</v>
      </c>
      <c r="BZ243" s="3">
        <v>4.7233189349847438E-2</v>
      </c>
      <c r="CA243" s="3">
        <v>5.0176271922949378E-2</v>
      </c>
      <c r="CB243" s="3">
        <v>4.6796981707302843E-2</v>
      </c>
      <c r="CC243" s="3">
        <v>4.6812906375752417E-2</v>
      </c>
      <c r="CD243" s="3">
        <v>4.6844810219713762E-2</v>
      </c>
      <c r="CE243" s="3">
        <v>4.5759657152908972E-2</v>
      </c>
      <c r="CF243" s="3">
        <v>4.7698605151756834E-2</v>
      </c>
      <c r="CG243" s="3">
        <v>4.5847355394100009E-2</v>
      </c>
      <c r="CH243" s="3">
        <v>4.7167764026806447E-2</v>
      </c>
      <c r="CI243" s="3">
        <v>4.7480927308937049E-2</v>
      </c>
      <c r="CJ243" s="3">
        <v>4.6175497253197362E-2</v>
      </c>
      <c r="CK243" s="3">
        <v>4.7447680528783787E-2</v>
      </c>
      <c r="CL243" s="3">
        <v>4.662302491225212E-2</v>
      </c>
      <c r="CM243" s="3">
        <v>4.8559877228226744E-2</v>
      </c>
      <c r="CN243" s="3">
        <v>4.7331835126018462E-2</v>
      </c>
      <c r="CO243" s="3">
        <v>4.8950091157267339E-2</v>
      </c>
      <c r="CP243" s="3">
        <v>4.9075599857805963E-2</v>
      </c>
      <c r="CQ243" s="3">
        <v>4.800438184462763E-2</v>
      </c>
      <c r="CR243" s="3">
        <v>4.6575973932483916E-2</v>
      </c>
      <c r="CS243" s="3">
        <v>4.7315352183827541E-2</v>
      </c>
      <c r="CT243" s="3">
        <v>4.8683325359625607E-2</v>
      </c>
      <c r="CU243" s="3">
        <v>4.7249588184160696E-2</v>
      </c>
      <c r="CV243" s="3">
        <v>4.8349839529138072E-2</v>
      </c>
      <c r="CW243" s="3">
        <v>4.803866194605666E-2</v>
      </c>
      <c r="CZ243" s="3" t="s">
        <v>312</v>
      </c>
    </row>
    <row r="244" spans="1:104" x14ac:dyDescent="0.2">
      <c r="A244" s="3" t="s">
        <v>338</v>
      </c>
      <c r="E244" s="3">
        <v>5</v>
      </c>
      <c r="F244" s="3">
        <v>4.635868070928717E-2</v>
      </c>
      <c r="G244" s="3">
        <v>4.6251472766016044E-2</v>
      </c>
      <c r="H244" s="3">
        <v>4.5701632305349182E-2</v>
      </c>
      <c r="I244" s="3">
        <v>4.7070141107414254E-2</v>
      </c>
      <c r="J244" s="3">
        <v>4.6765187125475949E-2</v>
      </c>
      <c r="K244" s="3">
        <v>4.6069988926793148E-2</v>
      </c>
      <c r="L244" s="3">
        <v>4.7331835126018462E-2</v>
      </c>
      <c r="M244" s="3">
        <v>4.6420377008566827E-2</v>
      </c>
      <c r="N244" s="3">
        <v>4.6876786411151228E-2</v>
      </c>
      <c r="O244" s="3">
        <v>4.5876762371812152E-2</v>
      </c>
      <c r="P244" s="3">
        <v>4.6781075273950146E-2</v>
      </c>
      <c r="Q244" s="3">
        <v>4.7216807471657796E-2</v>
      </c>
      <c r="R244" s="3">
        <v>4.60549989719512E-2</v>
      </c>
      <c r="S244" s="3">
        <v>4.6435849922365269E-2</v>
      </c>
      <c r="T244" s="3">
        <v>4.7597802145765922E-2</v>
      </c>
      <c r="U244" s="3">
        <v>4.7749219863873038E-2</v>
      </c>
      <c r="V244" s="3">
        <v>4.5333371128100985E-2</v>
      </c>
      <c r="W244" s="3">
        <v>4.6251472766016044E-2</v>
      </c>
      <c r="X244" s="3">
        <v>4.5061123677494264E-2</v>
      </c>
      <c r="Y244" s="3">
        <v>4.5687181762491313E-2</v>
      </c>
      <c r="Z244" s="3">
        <v>4.6404923575929624E-2</v>
      </c>
      <c r="AA244" s="3">
        <v>4.5114773280889198E-2</v>
      </c>
      <c r="AB244" s="3">
        <v>4.5672753617068795E-2</v>
      </c>
      <c r="AC244" s="3">
        <v>4.4811969989678735E-2</v>
      </c>
      <c r="AD244" s="3">
        <v>4.5416952703759117E-2</v>
      </c>
      <c r="AE244" s="3">
        <v>4.5361135975931166E-2</v>
      </c>
      <c r="AF244" s="3">
        <v>4.5021155077402897E-2</v>
      </c>
      <c r="AG244" s="3">
        <v>4.5223281934363424E-2</v>
      </c>
      <c r="AH244" s="3">
        <v>4.5209631136669759E-2</v>
      </c>
      <c r="AI244" s="3">
        <v>4.5672753617068795E-2</v>
      </c>
      <c r="AJ244" s="3">
        <v>4.5388996690653327E-2</v>
      </c>
      <c r="AK244" s="3">
        <v>4.5305702720173202E-2</v>
      </c>
      <c r="AL244" s="3">
        <v>4.5572389248721534E-2</v>
      </c>
      <c r="AM244" s="3">
        <v>4.5774218711451153E-2</v>
      </c>
      <c r="AN244" s="3">
        <v>4.5687181762491313E-2</v>
      </c>
      <c r="AO244" s="3">
        <v>4.4955058642668466E-2</v>
      </c>
      <c r="AP244" s="3">
        <v>4.5921034461634092E-2</v>
      </c>
      <c r="AQ244" s="3">
        <v>4.4876609755574504E-2</v>
      </c>
      <c r="AR244" s="3">
        <v>4.6312615141055002E-2</v>
      </c>
      <c r="AS244" s="3">
        <v>4.5876762371812152E-2</v>
      </c>
      <c r="AT244" s="3">
        <v>4.5586658768051569E-2</v>
      </c>
      <c r="AU244" s="3">
        <v>4.6160363046633068E-2</v>
      </c>
      <c r="AV244" s="3">
        <v>4.5074497862018226E-2</v>
      </c>
      <c r="AW244" s="3">
        <v>4.6221021893574465E-2</v>
      </c>
      <c r="AX244" s="3">
        <v>4.5209631136669759E-2</v>
      </c>
      <c r="AY244" s="3">
        <v>4.6236237256513268E-2</v>
      </c>
      <c r="AZ244" s="3">
        <v>4.6327950538745277E-2</v>
      </c>
      <c r="BA244" s="3">
        <v>4.5629604220181808E-2</v>
      </c>
      <c r="BB244" s="3">
        <v>4.6404923575929624E-2</v>
      </c>
      <c r="BC244" s="3">
        <v>4.7037738962973696E-2</v>
      </c>
      <c r="BD244" s="3">
        <v>4.6733465883186387E-2</v>
      </c>
      <c r="BE244" s="3">
        <v>4.7167764026806447E-2</v>
      </c>
      <c r="BF244" s="3">
        <v>4.6749317311840954E-2</v>
      </c>
      <c r="BG244" s="3">
        <v>4.7918945416519643E-2</v>
      </c>
      <c r="BH244" s="3">
        <v>4.7102612914274311E-2</v>
      </c>
      <c r="BI244" s="3">
        <v>4.916563687778841E-2</v>
      </c>
      <c r="BJ244" s="3">
        <v>5.0382605767600563E-2</v>
      </c>
      <c r="BK244" s="3">
        <v>5.2255697917640953E-2</v>
      </c>
      <c r="BL244" s="3">
        <v>4.9897096400710605E-2</v>
      </c>
      <c r="BM244" s="3">
        <v>4.8419626465143195E-2</v>
      </c>
      <c r="BN244" s="3">
        <v>4.8210953999601402E-2</v>
      </c>
      <c r="BO244" s="3">
        <v>4.8771912141978069E-2</v>
      </c>
      <c r="BP244" s="3">
        <v>4.3371509379044104E-2</v>
      </c>
      <c r="BQ244" s="3">
        <v>4.8985885599922119E-2</v>
      </c>
      <c r="BR244" s="3">
        <v>4.9383019347462365E-2</v>
      </c>
      <c r="BS244" s="3">
        <v>4.9804612862893061E-2</v>
      </c>
      <c r="BT244" s="3">
        <v>5.0064294624120764E-2</v>
      </c>
      <c r="BU244" s="3">
        <v>4.9602185998741E-2</v>
      </c>
      <c r="BV244" s="3">
        <v>4.8419626465143195E-2</v>
      </c>
      <c r="BW244" s="3">
        <v>5.1394682329620855E-2</v>
      </c>
      <c r="BX244" s="3">
        <v>4.6175497253197362E-2</v>
      </c>
      <c r="BY244" s="3">
        <v>4.6312615141055002E-2</v>
      </c>
      <c r="BZ244" s="3">
        <v>4.6025081648787824E-2</v>
      </c>
      <c r="CA244" s="3">
        <v>4.82282640326126E-2</v>
      </c>
      <c r="CB244" s="3">
        <v>4.5629604220181808E-2</v>
      </c>
      <c r="CC244" s="3">
        <v>4.5759657152908972E-2</v>
      </c>
      <c r="CD244" s="3">
        <v>4.5558142656773604E-2</v>
      </c>
      <c r="CE244" s="3">
        <v>4.4994638422932609E-2</v>
      </c>
      <c r="CF244" s="3">
        <v>4.662302491225212E-2</v>
      </c>
      <c r="CG244" s="3">
        <v>4.5388996690653327E-2</v>
      </c>
      <c r="CH244" s="3">
        <v>4.6343305746603392E-2</v>
      </c>
      <c r="CI244" s="3">
        <v>4.6575973932483916E-2</v>
      </c>
      <c r="CJ244" s="3">
        <v>4.5600951147618529E-2</v>
      </c>
      <c r="CK244" s="3">
        <v>4.662302491225212E-2</v>
      </c>
      <c r="CL244" s="3">
        <v>4.5818035196299678E-2</v>
      </c>
      <c r="CM244" s="3">
        <v>4.7648132208554794E-2</v>
      </c>
      <c r="CN244" s="3">
        <v>4.6670245027570334E-2</v>
      </c>
      <c r="CO244" s="3">
        <v>4.8176377722680575E-2</v>
      </c>
      <c r="CP244" s="3">
        <v>4.8332428435300834E-2</v>
      </c>
      <c r="CQ244" s="3">
        <v>4.7348334756333821E-2</v>
      </c>
      <c r="CR244" s="3">
        <v>4.635868070928717E-2</v>
      </c>
      <c r="CS244" s="3">
        <v>4.6812906375752417E-2</v>
      </c>
      <c r="CT244" s="3">
        <v>4.8073001888603528E-2</v>
      </c>
      <c r="CU244" s="3">
        <v>4.6607322390480599E-2</v>
      </c>
      <c r="CV244" s="3">
        <v>4.7631339590137323E-2</v>
      </c>
      <c r="CW244" s="3">
        <v>4.7184094764679552E-2</v>
      </c>
      <c r="CZ244" s="3" t="s">
        <v>312</v>
      </c>
    </row>
    <row r="245" spans="1:104" x14ac:dyDescent="0.2">
      <c r="A245" s="3" t="s">
        <v>338</v>
      </c>
      <c r="E245" s="3">
        <v>6</v>
      </c>
      <c r="F245" s="3">
        <v>4.5745117668799407E-2</v>
      </c>
      <c r="G245" s="3">
        <v>4.5459064175229824E-2</v>
      </c>
      <c r="H245" s="3">
        <v>4.4735299014208141E-2</v>
      </c>
      <c r="I245" s="3">
        <v>4.5803407796639939E-2</v>
      </c>
      <c r="J245" s="3">
        <v>4.5515541120599523E-2</v>
      </c>
      <c r="K245" s="3">
        <v>4.547314837332439E-2</v>
      </c>
      <c r="L245" s="3">
        <v>4.6130155989445254E-2</v>
      </c>
      <c r="M245" s="3">
        <v>4.5388996690653327E-2</v>
      </c>
      <c r="N245" s="3">
        <v>4.5672753617068795E-2</v>
      </c>
      <c r="O245" s="3">
        <v>4.4968225769610903E-2</v>
      </c>
      <c r="P245" s="3">
        <v>4.5572389248721534E-2</v>
      </c>
      <c r="Q245" s="3">
        <v>4.5832684416416081E-2</v>
      </c>
      <c r="R245" s="3">
        <v>4.5141750177619455E-2</v>
      </c>
      <c r="S245" s="3">
        <v>4.543096627076626E-2</v>
      </c>
      <c r="T245" s="3">
        <v>4.6221021893574465E-2</v>
      </c>
      <c r="U245" s="3">
        <v>4.6497935309541272E-2</v>
      </c>
      <c r="V245" s="3">
        <v>4.4499166755193609E-2</v>
      </c>
      <c r="W245" s="3">
        <v>4.5101322740974448E-2</v>
      </c>
      <c r="X245" s="3">
        <v>4.3983427677143472E-2</v>
      </c>
      <c r="Y245" s="3">
        <v>4.4499166755193609E-2</v>
      </c>
      <c r="Z245" s="3">
        <v>4.4955058642668466E-2</v>
      </c>
      <c r="AA245" s="3">
        <v>4.4204727323720827E-2</v>
      </c>
      <c r="AB245" s="3">
        <v>4.4331923320850453E-2</v>
      </c>
      <c r="AC245" s="3">
        <v>4.3775733115355653E-2</v>
      </c>
      <c r="AD245" s="3">
        <v>4.418201049554471E-2</v>
      </c>
      <c r="AE245" s="3">
        <v>4.4026628119395173E-2</v>
      </c>
      <c r="AF245" s="3">
        <v>4.4103516194156644E-2</v>
      </c>
      <c r="AG245" s="3">
        <v>4.3951383911857378E-2</v>
      </c>
      <c r="AH245" s="3">
        <v>4.414817576680341E-2</v>
      </c>
      <c r="AI245" s="3">
        <v>4.4296859384080456E-2</v>
      </c>
      <c r="AJ245" s="3">
        <v>4.4081382647678247E-2</v>
      </c>
      <c r="AK245" s="3">
        <v>4.4026628119395173E-2</v>
      </c>
      <c r="AL245" s="3">
        <v>4.4103516194156644E-2</v>
      </c>
      <c r="AM245" s="3">
        <v>4.454801900144556E-2</v>
      </c>
      <c r="AN245" s="3">
        <v>4.4285233286907366E-2</v>
      </c>
      <c r="AO245" s="3">
        <v>4.4070365313005566E-2</v>
      </c>
      <c r="AP245" s="3">
        <v>4.4474916430296774E-2</v>
      </c>
      <c r="AQ245" s="3">
        <v>4.3857119452349047E-2</v>
      </c>
      <c r="AR245" s="3">
        <v>4.4722616815271121E-2</v>
      </c>
      <c r="AS245" s="3">
        <v>4.4414809386194576E-2</v>
      </c>
      <c r="AT245" s="3">
        <v>4.4511336006817559E-2</v>
      </c>
      <c r="AU245" s="3">
        <v>4.4584962919466342E-2</v>
      </c>
      <c r="AV245" s="3">
        <v>4.418201049554471E-2</v>
      </c>
      <c r="AW245" s="3">
        <v>4.4709962359051003E-2</v>
      </c>
      <c r="AX245" s="3">
        <v>4.4159421801048038E-2</v>
      </c>
      <c r="AY245" s="3">
        <v>4.4837745046374278E-2</v>
      </c>
      <c r="AZ245" s="3">
        <v>4.4837745046374278E-2</v>
      </c>
      <c r="BA245" s="3">
        <v>4.4659623702510087E-2</v>
      </c>
      <c r="BB245" s="3">
        <v>4.5291904861480159E-2</v>
      </c>
      <c r="BC245" s="3">
        <v>4.5730600323227177E-2</v>
      </c>
      <c r="BD245" s="3">
        <v>4.5223281934363424E-2</v>
      </c>
      <c r="BE245" s="3">
        <v>4.565834793443202E-2</v>
      </c>
      <c r="BF245" s="3">
        <v>4.5264382197756303E-2</v>
      </c>
      <c r="BG245" s="3">
        <v>4.6040029859479303E-2</v>
      </c>
      <c r="BH245" s="3">
        <v>4.5459064175229824E-2</v>
      </c>
      <c r="BI245" s="3">
        <v>4.6957040845276521E-2</v>
      </c>
      <c r="BJ245" s="3">
        <v>4.8315031669513231E-2</v>
      </c>
      <c r="BK245" s="3">
        <v>5.079919972324054E-2</v>
      </c>
      <c r="BL245" s="3">
        <v>4.7799975244789961E-2</v>
      </c>
      <c r="BM245" s="3">
        <v>4.6686022411247086E-2</v>
      </c>
      <c r="BN245" s="3">
        <v>4.6497935309541272E-2</v>
      </c>
      <c r="BO245" s="3">
        <v>4.7053931303990049E-2</v>
      </c>
      <c r="BP245" s="3">
        <v>4.346534621541831E-2</v>
      </c>
      <c r="BQ245" s="3">
        <v>4.7315352183827541E-2</v>
      </c>
      <c r="BR245" s="3">
        <v>4.7233189349847438E-2</v>
      </c>
      <c r="BS245" s="3">
        <v>4.7698605151756834E-2</v>
      </c>
      <c r="BT245" s="3">
        <v>4.7715461024920192E-2</v>
      </c>
      <c r="BU245" s="3">
        <v>4.7431081690905041E-2</v>
      </c>
      <c r="BV245" s="3">
        <v>4.6781075273950146E-2</v>
      </c>
      <c r="BW245" s="3">
        <v>4.8630336564896792E-2</v>
      </c>
      <c r="BX245" s="3">
        <v>4.4968225769610903E-2</v>
      </c>
      <c r="BY245" s="3">
        <v>4.4786303513866366E-2</v>
      </c>
      <c r="BZ245" s="3">
        <v>4.459733511510533E-2</v>
      </c>
      <c r="CA245" s="3">
        <v>4.6130155989445254E-2</v>
      </c>
      <c r="CB245" s="3">
        <v>4.4227571450741632E-2</v>
      </c>
      <c r="CC245" s="3">
        <v>4.4634623104230275E-2</v>
      </c>
      <c r="CD245" s="3">
        <v>4.414817576680341E-2</v>
      </c>
      <c r="CE245" s="3">
        <v>4.4081382647678247E-2</v>
      </c>
      <c r="CF245" s="3">
        <v>4.5250657538839612E-2</v>
      </c>
      <c r="CG245" s="3">
        <v>4.4462835544559431E-2</v>
      </c>
      <c r="CH245" s="3">
        <v>4.5236957426446622E-2</v>
      </c>
      <c r="CI245" s="3">
        <v>4.5291904861480159E-2</v>
      </c>
      <c r="CJ245" s="3">
        <v>4.4863628013554036E-2</v>
      </c>
      <c r="CK245" s="3">
        <v>4.5501386914876485E-2</v>
      </c>
      <c r="CL245" s="3">
        <v>4.4902653343444787E-2</v>
      </c>
      <c r="CM245" s="3">
        <v>4.6297299609079579E-2</v>
      </c>
      <c r="CN245" s="3">
        <v>4.543096627076626E-2</v>
      </c>
      <c r="CO245" s="3">
        <v>4.6749317311840954E-2</v>
      </c>
      <c r="CP245" s="3">
        <v>4.6892801514608506E-2</v>
      </c>
      <c r="CQ245" s="3">
        <v>4.6482385010417793E-2</v>
      </c>
      <c r="CR245" s="3">
        <v>4.5818035196299678E-2</v>
      </c>
      <c r="CS245" s="3">
        <v>4.60549989719512E-2</v>
      </c>
      <c r="CT245" s="3">
        <v>4.6957040845276521E-2</v>
      </c>
      <c r="CU245" s="3">
        <v>4.5629604220181808E-2</v>
      </c>
      <c r="CV245" s="3">
        <v>4.6482385010417793E-2</v>
      </c>
      <c r="CW245" s="3">
        <v>4.5980363024868853E-2</v>
      </c>
      <c r="CZ245" s="3" t="s">
        <v>312</v>
      </c>
    </row>
    <row r="246" spans="1:104" x14ac:dyDescent="0.2">
      <c r="A246" s="3" t="s">
        <v>338</v>
      </c>
      <c r="E246" s="3">
        <v>7</v>
      </c>
      <c r="F246" s="3">
        <v>4.4850673082839188E-2</v>
      </c>
      <c r="G246" s="3">
        <v>4.4355452986788668E-2</v>
      </c>
      <c r="H246" s="3">
        <v>4.375574775918134E-2</v>
      </c>
      <c r="I246" s="3">
        <v>4.4390976074351496E-2</v>
      </c>
      <c r="J246" s="3">
        <v>4.4273638297907536E-2</v>
      </c>
      <c r="K246" s="3">
        <v>4.4799123137046593E-2</v>
      </c>
      <c r="L246" s="3">
        <v>4.4659623702510087E-2</v>
      </c>
      <c r="M246" s="3">
        <v>4.4343672849074367E-2</v>
      </c>
      <c r="N246" s="3">
        <v>4.4308516488832272E-2</v>
      </c>
      <c r="O246" s="3">
        <v>4.3795863946148539E-2</v>
      </c>
      <c r="P246" s="3">
        <v>4.4227571450741632E-2</v>
      </c>
      <c r="Q246" s="3">
        <v>4.4343672849074367E-2</v>
      </c>
      <c r="R246" s="3">
        <v>4.4193352945269604E-2</v>
      </c>
      <c r="S246" s="3">
        <v>4.4262074518108818E-2</v>
      </c>
      <c r="T246" s="3">
        <v>4.4622165297398819E-2</v>
      </c>
      <c r="U246" s="3">
        <v>4.4994638422932609E-2</v>
      </c>
      <c r="V246" s="3">
        <v>4.3667640846115074E-2</v>
      </c>
      <c r="W246" s="3">
        <v>4.3951383911857378E-2</v>
      </c>
      <c r="X246" s="3">
        <v>4.3244239244433658E-2</v>
      </c>
      <c r="Y246" s="3">
        <v>4.346534621541831E-2</v>
      </c>
      <c r="Z246" s="3">
        <v>4.3726044672825926E-2</v>
      </c>
      <c r="AA246" s="3">
        <v>4.337983091193176E-2</v>
      </c>
      <c r="AB246" s="3">
        <v>4.3306477085560124E-2</v>
      </c>
      <c r="AC246" s="3">
        <v>4.3037183528629841E-2</v>
      </c>
      <c r="AD246" s="3">
        <v>4.3244239244433658E-2</v>
      </c>
      <c r="AE246" s="3">
        <v>4.3121643335508275E-2</v>
      </c>
      <c r="AF246" s="3">
        <v>4.3267245790180486E-2</v>
      </c>
      <c r="AG246" s="3">
        <v>4.3068685316318356E-2</v>
      </c>
      <c r="AH246" s="3">
        <v>4.3259532265438105E-2</v>
      </c>
      <c r="AI246" s="3">
        <v>4.3251863362475107E-2</v>
      </c>
      <c r="AJ246" s="3">
        <v>4.3177664818516037E-2</v>
      </c>
      <c r="AK246" s="3">
        <v>4.3114854171763417E-2</v>
      </c>
      <c r="AL246" s="3">
        <v>4.3135365070716247E-2</v>
      </c>
      <c r="AM246" s="3">
        <v>4.3482943407121E-2</v>
      </c>
      <c r="AN246" s="3">
        <v>4.3267245790180486E-2</v>
      </c>
      <c r="AO246" s="3">
        <v>4.3275003774349119E-2</v>
      </c>
      <c r="AP246" s="3">
        <v>4.3371509379044104E-2</v>
      </c>
      <c r="AQ246" s="3">
        <v>4.3101420147388492E-2</v>
      </c>
      <c r="AR246" s="3">
        <v>4.3554940845680568E-2</v>
      </c>
      <c r="AS246" s="3">
        <v>4.3371509379044104E-2</v>
      </c>
      <c r="AT246" s="3">
        <v>4.3509642590521369E-2</v>
      </c>
      <c r="AU246" s="3">
        <v>4.3422069565844601E-2</v>
      </c>
      <c r="AV246" s="3">
        <v>4.3371509379044104E-2</v>
      </c>
      <c r="AW246" s="3">
        <v>4.3536702442825148E-2</v>
      </c>
      <c r="AX246" s="3">
        <v>4.3290652475467151E-2</v>
      </c>
      <c r="AY246" s="3">
        <v>4.3648473664388066E-2</v>
      </c>
      <c r="AZ246" s="3">
        <v>4.3638947052315524E-2</v>
      </c>
      <c r="BA246" s="3">
        <v>4.368695909887399E-2</v>
      </c>
      <c r="BB246" s="3">
        <v>4.4193352945269604E-2</v>
      </c>
      <c r="BC246" s="3">
        <v>4.4426771127764608E-2</v>
      </c>
      <c r="BD246" s="3">
        <v>4.3919649196293209E-2</v>
      </c>
      <c r="BE246" s="3">
        <v>4.425054204897394E-2</v>
      </c>
      <c r="BF246" s="3">
        <v>4.3972712274319647E-2</v>
      </c>
      <c r="BG246" s="3">
        <v>4.4462835544559431E-2</v>
      </c>
      <c r="BH246" s="3">
        <v>4.4081382647678247E-2</v>
      </c>
      <c r="BI246" s="3">
        <v>4.5101322740974448E-2</v>
      </c>
      <c r="BJ246" s="3">
        <v>4.6282003998572852E-2</v>
      </c>
      <c r="BK246" s="3">
        <v>4.8384704556754143E-2</v>
      </c>
      <c r="BL246" s="3">
        <v>4.5862048066702243E-2</v>
      </c>
      <c r="BM246" s="3">
        <v>4.5034452206988429E-2</v>
      </c>
      <c r="BN246" s="3">
        <v>4.4928803189634992E-2</v>
      </c>
      <c r="BO246" s="3">
        <v>4.5375054385567437E-2</v>
      </c>
      <c r="BP246" s="3">
        <v>4.4004960357653444E-2</v>
      </c>
      <c r="BQ246" s="3">
        <v>4.5643964780184398E-2</v>
      </c>
      <c r="BR246" s="3">
        <v>4.5375054385567437E-2</v>
      </c>
      <c r="BS246" s="3">
        <v>4.5921034461634092E-2</v>
      </c>
      <c r="BT246" s="3">
        <v>4.5759657152908972E-2</v>
      </c>
      <c r="BU246" s="3">
        <v>4.5600951147618529E-2</v>
      </c>
      <c r="BV246" s="3">
        <v>4.5250657538839612E-2</v>
      </c>
      <c r="BW246" s="3">
        <v>4.6420377008566827E-2</v>
      </c>
      <c r="BX246" s="3">
        <v>4.3940771181064542E-2</v>
      </c>
      <c r="BY246" s="3">
        <v>4.3648473664388066E-2</v>
      </c>
      <c r="BZ246" s="3">
        <v>4.3545801886873736E-2</v>
      </c>
      <c r="CA246" s="3">
        <v>4.4511336006817559E-2</v>
      </c>
      <c r="CB246" s="3">
        <v>4.3259532265438105E-2</v>
      </c>
      <c r="CC246" s="3">
        <v>4.3648473664388066E-2</v>
      </c>
      <c r="CD246" s="3">
        <v>4.323666007524829E-2</v>
      </c>
      <c r="CE246" s="3">
        <v>4.3322476333712334E-2</v>
      </c>
      <c r="CF246" s="3">
        <v>4.3930192903976262E-2</v>
      </c>
      <c r="CG246" s="3">
        <v>4.3554940845680568E-2</v>
      </c>
      <c r="CH246" s="3">
        <v>4.4070365313005566E-2</v>
      </c>
      <c r="CI246" s="3">
        <v>4.3983427677143472E-2</v>
      </c>
      <c r="CJ246" s="3">
        <v>4.404843006701209E-2</v>
      </c>
      <c r="CK246" s="3">
        <v>4.4204727323720827E-2</v>
      </c>
      <c r="CL246" s="3">
        <v>4.3994177075975194E-2</v>
      </c>
      <c r="CM246" s="3">
        <v>4.4684737022271936E-2</v>
      </c>
      <c r="CN246" s="3">
        <v>4.4081382647678247E-2</v>
      </c>
      <c r="CO246" s="3">
        <v>4.5101322740974448E-2</v>
      </c>
      <c r="CP246" s="3">
        <v>4.5034452206988429E-2</v>
      </c>
      <c r="CQ246" s="3">
        <v>4.5291904861480159E-2</v>
      </c>
      <c r="CR246" s="3">
        <v>4.4837745046374278E-2</v>
      </c>
      <c r="CS246" s="3">
        <v>4.4994638422932609E-2</v>
      </c>
      <c r="CT246" s="3">
        <v>4.5361135975931166E-2</v>
      </c>
      <c r="CU246" s="3">
        <v>4.4499166755193609E-2</v>
      </c>
      <c r="CV246" s="3">
        <v>4.4994638422932609E-2</v>
      </c>
      <c r="CW246" s="3">
        <v>4.4722616815271121E-2</v>
      </c>
      <c r="CZ246" s="3" t="s">
        <v>312</v>
      </c>
    </row>
    <row r="247" spans="1:104" x14ac:dyDescent="0.2">
      <c r="A247" s="3" t="s">
        <v>338</v>
      </c>
      <c r="E247" s="3">
        <v>8</v>
      </c>
      <c r="F247" s="3">
        <v>4.3805983605484156E-2</v>
      </c>
      <c r="G247" s="3">
        <v>4.3346799902086564E-2</v>
      </c>
      <c r="H247" s="3">
        <v>4.3049634785622404E-2</v>
      </c>
      <c r="I247" s="3">
        <v>4.3396600626685933E-2</v>
      </c>
      <c r="J247" s="3">
        <v>4.3371509379044104E-2</v>
      </c>
      <c r="K247" s="3">
        <v>4.4070365313005566E-2</v>
      </c>
      <c r="L247" s="3">
        <v>4.3509642590521369E-2</v>
      </c>
      <c r="M247" s="3">
        <v>4.3422069565844601E-2</v>
      </c>
      <c r="N247" s="3">
        <v>4.3314454958834014E-2</v>
      </c>
      <c r="O247" s="3">
        <v>4.3049634785622404E-2</v>
      </c>
      <c r="P247" s="3">
        <v>4.3259532265438105E-2</v>
      </c>
      <c r="Q247" s="3">
        <v>4.3322476333712334E-2</v>
      </c>
      <c r="R247" s="3">
        <v>4.3346799902086564E-2</v>
      </c>
      <c r="S247" s="3">
        <v>4.3338648961177673E-2</v>
      </c>
      <c r="T247" s="3">
        <v>4.3447912175044734E-2</v>
      </c>
      <c r="U247" s="3">
        <v>4.3765722190852618E-2</v>
      </c>
      <c r="V247" s="3">
        <v>4.2977973817332593E-2</v>
      </c>
      <c r="W247" s="3">
        <v>4.3156303533116391E-2</v>
      </c>
      <c r="X247" s="3">
        <v>4.2884694997997852E-2</v>
      </c>
      <c r="Y247" s="3">
        <v>4.2903899768888198E-2</v>
      </c>
      <c r="Z247" s="3">
        <v>4.2939622364129515E-2</v>
      </c>
      <c r="AA247" s="3">
        <v>4.2809569873364151E-2</v>
      </c>
      <c r="AB247" s="3">
        <v>4.2875427732166238E-2</v>
      </c>
      <c r="AC247" s="3">
        <v>4.2751456821137013E-2</v>
      </c>
      <c r="AD247" s="3">
        <v>4.2820774461918343E-2</v>
      </c>
      <c r="AE247" s="3">
        <v>4.2776168556179606E-2</v>
      </c>
      <c r="AF247" s="3">
        <v>4.2840634319355808E-2</v>
      </c>
      <c r="AG247" s="3">
        <v>4.2767358218988472E-2</v>
      </c>
      <c r="AH247" s="3">
        <v>4.2813244903183945E-2</v>
      </c>
      <c r="AI247" s="3">
        <v>4.2785542674846355E-2</v>
      </c>
      <c r="AJ247" s="3">
        <v>4.2728424430468315E-2</v>
      </c>
      <c r="AK247" s="3">
        <v>4.2764547923412333E-2</v>
      </c>
      <c r="AL247" s="3">
        <v>4.2776168556179606E-2</v>
      </c>
      <c r="AM247" s="3">
        <v>4.2848987709764197E-2</v>
      </c>
      <c r="AN247" s="3">
        <v>4.2832513964805252E-2</v>
      </c>
      <c r="AO247" s="3">
        <v>4.2840634319355808E-2</v>
      </c>
      <c r="AP247" s="3">
        <v>4.2875427732166238E-2</v>
      </c>
      <c r="AQ247" s="3">
        <v>4.2802400519954431E-2</v>
      </c>
      <c r="AR247" s="3">
        <v>4.2966752139849351E-2</v>
      </c>
      <c r="AS247" s="3">
        <v>4.2861950704644602E-2</v>
      </c>
      <c r="AT247" s="3">
        <v>4.2929144530987284E-2</v>
      </c>
      <c r="AU247" s="3">
        <v>4.2880033255273897E-2</v>
      </c>
      <c r="AV247" s="3">
        <v>4.2913833788919442E-2</v>
      </c>
      <c r="AW247" s="3">
        <v>4.2950314781856513E-2</v>
      </c>
      <c r="AX247" s="3">
        <v>4.2832513964805252E-2</v>
      </c>
      <c r="AY247" s="3">
        <v>4.3088179731455734E-2</v>
      </c>
      <c r="AZ247" s="3">
        <v>4.2816979846081349E-2</v>
      </c>
      <c r="BA247" s="3">
        <v>4.3177664818516037E-2</v>
      </c>
      <c r="BB247" s="3">
        <v>4.3447912175044734E-2</v>
      </c>
      <c r="BC247" s="3">
        <v>4.3422069565844601E-2</v>
      </c>
      <c r="BD247" s="3">
        <v>4.3229126019652897E-2</v>
      </c>
      <c r="BE247" s="3">
        <v>4.3447912175044734E-2</v>
      </c>
      <c r="BF247" s="3">
        <v>4.3298542871611057E-2</v>
      </c>
      <c r="BG247" s="3">
        <v>4.3405048507116462E-2</v>
      </c>
      <c r="BH247" s="3">
        <v>4.3500702600056118E-2</v>
      </c>
      <c r="BI247" s="3">
        <v>4.4572619441341943E-2</v>
      </c>
      <c r="BJ247" s="3">
        <v>4.4773511204802552E-2</v>
      </c>
      <c r="BK247" s="3">
        <v>4.6145249272759314E-2</v>
      </c>
      <c r="BL247" s="3">
        <v>4.4535762222532971E-2</v>
      </c>
      <c r="BM247" s="3">
        <v>4.4037512375621146E-2</v>
      </c>
      <c r="BN247" s="3">
        <v>4.3972712274319647E-2</v>
      </c>
      <c r="BO247" s="3">
        <v>4.476074629486948E-2</v>
      </c>
      <c r="BP247" s="3">
        <v>4.5007883789720093E-2</v>
      </c>
      <c r="BQ247" s="3">
        <v>4.4450784302315305E-2</v>
      </c>
      <c r="BR247" s="3">
        <v>4.3919649196293209E-2</v>
      </c>
      <c r="BS247" s="3">
        <v>4.4684737022271936E-2</v>
      </c>
      <c r="BT247" s="3">
        <v>4.4414809386194576E-2</v>
      </c>
      <c r="BU247" s="3">
        <v>4.4402877669594942E-2</v>
      </c>
      <c r="BV247" s="3">
        <v>4.3867453284775926E-2</v>
      </c>
      <c r="BW247" s="3">
        <v>4.4239040992404388E-2</v>
      </c>
      <c r="BX247" s="3">
        <v>4.3101420147388492E-2</v>
      </c>
      <c r="BY247" s="3">
        <v>4.3049634785622404E-2</v>
      </c>
      <c r="BZ247" s="3">
        <v>4.3055935331409723E-2</v>
      </c>
      <c r="CA247" s="3">
        <v>4.3745809945224146E-2</v>
      </c>
      <c r="CB247" s="3">
        <v>4.2918882954113946E-2</v>
      </c>
      <c r="CC247" s="3">
        <v>4.299519746008984E-2</v>
      </c>
      <c r="CD247" s="3">
        <v>4.2884694997997852E-2</v>
      </c>
      <c r="CE247" s="3">
        <v>4.2875427732166238E-2</v>
      </c>
      <c r="CF247" s="3">
        <v>4.3108113049066921E-2</v>
      </c>
      <c r="CG247" s="3">
        <v>4.2983663081423873E-2</v>
      </c>
      <c r="CH247" s="3">
        <v>4.3244239244433658E-2</v>
      </c>
      <c r="CI247" s="3">
        <v>4.3142297286675513E-2</v>
      </c>
      <c r="CJ247" s="3">
        <v>4.3330541053230864E-2</v>
      </c>
      <c r="CK247" s="3">
        <v>4.3251863362475107E-2</v>
      </c>
      <c r="CL247" s="3">
        <v>4.3267245790180486E-2</v>
      </c>
      <c r="CM247" s="3">
        <v>4.3474124489487842E-2</v>
      </c>
      <c r="CN247" s="3">
        <v>4.3177664818516037E-2</v>
      </c>
      <c r="CO247" s="3">
        <v>4.3745809945224146E-2</v>
      </c>
      <c r="CP247" s="3">
        <v>4.3658038306092051E-2</v>
      </c>
      <c r="CQ247" s="3">
        <v>4.405938108287577E-2</v>
      </c>
      <c r="CR247" s="3">
        <v>4.3836558089188737E-2</v>
      </c>
      <c r="CS247" s="3">
        <v>4.3898665954529292E-2</v>
      </c>
      <c r="CT247" s="3">
        <v>4.3919649196293209E-2</v>
      </c>
      <c r="CU247" s="3">
        <v>4.3591889074865331E-2</v>
      </c>
      <c r="CV247" s="3">
        <v>4.3785780408372998E-2</v>
      </c>
      <c r="CW247" s="3">
        <v>4.3765722190852618E-2</v>
      </c>
      <c r="CZ247" s="3" t="s">
        <v>312</v>
      </c>
    </row>
    <row r="248" spans="1:104" x14ac:dyDescent="0.2">
      <c r="A248" s="3" t="s">
        <v>338</v>
      </c>
      <c r="E248" s="3">
        <v>9</v>
      </c>
      <c r="F248" s="3">
        <v>4.3031033196775037E-2</v>
      </c>
      <c r="G248" s="3">
        <v>4.2884694997997852E-2</v>
      </c>
      <c r="H248" s="3">
        <v>4.2853251215757893E-2</v>
      </c>
      <c r="I248" s="3">
        <v>4.2939622364129515E-2</v>
      </c>
      <c r="J248" s="3">
        <v>4.2972336769785735E-2</v>
      </c>
      <c r="K248" s="3">
        <v>4.3363230264637842E-2</v>
      </c>
      <c r="L248" s="3">
        <v>4.2966752139849351E-2</v>
      </c>
      <c r="M248" s="3">
        <v>4.2767358218988472E-2</v>
      </c>
      <c r="N248" s="3">
        <v>4.2923986605361453E-2</v>
      </c>
      <c r="O248" s="3">
        <v>4.2805954998047624E-2</v>
      </c>
      <c r="P248" s="3">
        <v>4.2918882954113946E-2</v>
      </c>
      <c r="Q248" s="3">
        <v>4.2889412739669952E-2</v>
      </c>
      <c r="R248" s="3">
        <v>4.3055935331409723E-2</v>
      </c>
      <c r="S248" s="3">
        <v>4.2870878650502209E-2</v>
      </c>
      <c r="T248" s="3">
        <v>4.2853251215757893E-2</v>
      </c>
      <c r="U248" s="3">
        <v>4.2961220129619337E-2</v>
      </c>
      <c r="V248" s="3">
        <v>4.2751456821137013E-2</v>
      </c>
      <c r="W248" s="3">
        <v>4.2908839322551184E-2</v>
      </c>
      <c r="X248" s="3">
        <v>4.2739990742090228E-2</v>
      </c>
      <c r="Y248" s="3">
        <v>4.2728424430468315E-2</v>
      </c>
      <c r="Z248" s="3">
        <v>4.2779230960186765E-2</v>
      </c>
      <c r="AA248" s="3">
        <v>4.2715687543020797E-2</v>
      </c>
      <c r="AB248" s="3">
        <v>4.271270339218769E-2</v>
      </c>
      <c r="AC248" s="3">
        <v>4.2707873994331846E-2</v>
      </c>
      <c r="AD248" s="3">
        <v>4.271270339218769E-2</v>
      </c>
      <c r="AE248" s="3">
        <v>4.2707649742322329E-2</v>
      </c>
      <c r="AF248" s="3">
        <v>4.2716824008307896E-2</v>
      </c>
      <c r="AG248" s="3">
        <v>4.2707455988753362E-2</v>
      </c>
      <c r="AH248" s="3">
        <v>4.2711071358426778E-2</v>
      </c>
      <c r="AI248" s="3">
        <v>4.2708676112495181E-2</v>
      </c>
      <c r="AJ248" s="3">
        <v>4.2715864537592352E-2</v>
      </c>
      <c r="AK248" s="3">
        <v>4.2707431424869213E-2</v>
      </c>
      <c r="AL248" s="3">
        <v>4.2707336955353004E-2</v>
      </c>
      <c r="AM248" s="3">
        <v>4.2716824008307896E-2</v>
      </c>
      <c r="AN248" s="3">
        <v>4.2716824008307896E-2</v>
      </c>
      <c r="AO248" s="3">
        <v>4.2716824008307896E-2</v>
      </c>
      <c r="AP248" s="3">
        <v>4.273018369609427E-2</v>
      </c>
      <c r="AQ248" s="3">
        <v>4.2714621751095638E-2</v>
      </c>
      <c r="AR248" s="3">
        <v>4.2764547923412333E-2</v>
      </c>
      <c r="AS248" s="3">
        <v>4.2725110308389769E-2</v>
      </c>
      <c r="AT248" s="3">
        <v>4.2739990742090228E-2</v>
      </c>
      <c r="AU248" s="3">
        <v>4.2732010718412039E-2</v>
      </c>
      <c r="AV248" s="3">
        <v>4.2733905214623391E-2</v>
      </c>
      <c r="AW248" s="3">
        <v>4.2756500132522191E-2</v>
      </c>
      <c r="AX248" s="3">
        <v>4.271270339218769E-2</v>
      </c>
      <c r="AY248" s="3">
        <v>4.2820774461918343E-2</v>
      </c>
      <c r="AZ248" s="3">
        <v>4.2719307764271575E-2</v>
      </c>
      <c r="BA248" s="3">
        <v>4.2832513964805252E-2</v>
      </c>
      <c r="BB248" s="3">
        <v>4.3037183528629841E-2</v>
      </c>
      <c r="BC248" s="3">
        <v>4.2983663081423873E-2</v>
      </c>
      <c r="BD248" s="3">
        <v>4.2903899768888198E-2</v>
      </c>
      <c r="BE248" s="3">
        <v>4.3062285570743652E-2</v>
      </c>
      <c r="BF248" s="3">
        <v>4.2923986605361453E-2</v>
      </c>
      <c r="BG248" s="3">
        <v>4.299519746008984E-2</v>
      </c>
      <c r="BH248" s="3">
        <v>4.3055935331409723E-2</v>
      </c>
      <c r="BI248" s="3">
        <v>4.3775733115355653E-2</v>
      </c>
      <c r="BJ248" s="3">
        <v>4.3919649196293209E-2</v>
      </c>
      <c r="BK248" s="3">
        <v>4.4634623104230275E-2</v>
      </c>
      <c r="BL248" s="3">
        <v>4.3816139263738174E-2</v>
      </c>
      <c r="BM248" s="3">
        <v>4.3500702600056118E-2</v>
      </c>
      <c r="BN248" s="3">
        <v>4.346534621541831E-2</v>
      </c>
      <c r="BO248" s="3">
        <v>4.4070365313005566E-2</v>
      </c>
      <c r="BP248" s="3">
        <v>4.6221021893574465E-2</v>
      </c>
      <c r="BQ248" s="3">
        <v>4.368695909887399E-2</v>
      </c>
      <c r="BR248" s="3">
        <v>4.3491802824894288E-2</v>
      </c>
      <c r="BS248" s="3">
        <v>4.4026628119395173E-2</v>
      </c>
      <c r="BT248" s="3">
        <v>4.3716217467002272E-2</v>
      </c>
      <c r="BU248" s="3">
        <v>4.3620008445338088E-2</v>
      </c>
      <c r="BV248" s="3">
        <v>4.3354993721234858E-2</v>
      </c>
      <c r="BW248" s="3">
        <v>4.362945860179035E-2</v>
      </c>
      <c r="BX248" s="3">
        <v>4.2848987709764197E-2</v>
      </c>
      <c r="BY248" s="3">
        <v>4.2828541758240024E-2</v>
      </c>
      <c r="BZ248" s="3">
        <v>4.2853251215757893E-2</v>
      </c>
      <c r="CA248" s="3">
        <v>4.3290652475467151E-2</v>
      </c>
      <c r="CB248" s="3">
        <v>4.2764547923412333E-2</v>
      </c>
      <c r="CC248" s="3">
        <v>4.2776168556179606E-2</v>
      </c>
      <c r="CD248" s="3">
        <v>4.2756500132522191E-2</v>
      </c>
      <c r="CE248" s="3">
        <v>4.2753946111636965E-2</v>
      </c>
      <c r="CF248" s="3">
        <v>4.2861950704644602E-2</v>
      </c>
      <c r="CG248" s="3">
        <v>4.2929144530987284E-2</v>
      </c>
      <c r="CH248" s="3">
        <v>4.2880033255273897E-2</v>
      </c>
      <c r="CI248" s="3">
        <v>4.2880033255273897E-2</v>
      </c>
      <c r="CJ248" s="3">
        <v>4.2929144530987284E-2</v>
      </c>
      <c r="CK248" s="3">
        <v>4.2880033255273897E-2</v>
      </c>
      <c r="CL248" s="3">
        <v>4.2894186260770351E-2</v>
      </c>
      <c r="CM248" s="3">
        <v>4.2913833788919442E-2</v>
      </c>
      <c r="CN248" s="3">
        <v>4.2788791480059651E-2</v>
      </c>
      <c r="CO248" s="3">
        <v>4.2939622364129515E-2</v>
      </c>
      <c r="CP248" s="3">
        <v>4.3024933317178604E-2</v>
      </c>
      <c r="CQ248" s="3">
        <v>4.3363230264637842E-2</v>
      </c>
      <c r="CR248" s="3">
        <v>4.3163377213329079E-2</v>
      </c>
      <c r="CS248" s="3">
        <v>4.3275003774349119E-2</v>
      </c>
      <c r="CT248" s="3">
        <v>4.3346799902086564E-2</v>
      </c>
      <c r="CU248" s="3">
        <v>4.307513438176569E-2</v>
      </c>
      <c r="CV248" s="3">
        <v>4.3135365070716247E-2</v>
      </c>
      <c r="CW248" s="3">
        <v>4.3846821013849402E-2</v>
      </c>
      <c r="CZ248" s="3" t="s">
        <v>312</v>
      </c>
    </row>
    <row r="249" spans="1:104" x14ac:dyDescent="0.2">
      <c r="A249" s="3" t="s">
        <v>338</v>
      </c>
      <c r="E249" s="3">
        <v>10</v>
      </c>
      <c r="F249" s="3">
        <v>4.2798906683109816E-2</v>
      </c>
      <c r="G249" s="3">
        <v>4.2744380015295125E-2</v>
      </c>
      <c r="H249" s="3">
        <v>4.2756500132522191E-2</v>
      </c>
      <c r="I249" s="3">
        <v>4.2785542674846355E-2</v>
      </c>
      <c r="J249" s="3">
        <v>4.2820774461918343E-2</v>
      </c>
      <c r="K249" s="3">
        <v>4.2983663081423873E-2</v>
      </c>
      <c r="L249" s="3">
        <v>4.2788791480059651E-2</v>
      </c>
      <c r="M249" s="3">
        <v>4.2714621751095638E-2</v>
      </c>
      <c r="N249" s="3">
        <v>4.279210191583771E-2</v>
      </c>
      <c r="O249" s="3">
        <v>4.2732010718412039E-2</v>
      </c>
      <c r="P249" s="3">
        <v>4.2764547923412333E-2</v>
      </c>
      <c r="Q249" s="3">
        <v>4.2749032528619502E-2</v>
      </c>
      <c r="R249" s="3">
        <v>4.2824628511834661E-2</v>
      </c>
      <c r="S249" s="3">
        <v>4.2746673503154198E-2</v>
      </c>
      <c r="T249" s="3">
        <v>4.2726733205911249E-2</v>
      </c>
      <c r="U249" s="3">
        <v>4.2788791480059651E-2</v>
      </c>
      <c r="V249" s="3">
        <v>4.2710363479421698E-2</v>
      </c>
      <c r="W249" s="3">
        <v>4.2756500132522191E-2</v>
      </c>
      <c r="X249" s="3">
        <v>4.2708676112495181E-2</v>
      </c>
      <c r="Y249" s="3">
        <v>4.2708210150515069E-2</v>
      </c>
      <c r="Z249" s="3">
        <v>4.2732010718412039E-2</v>
      </c>
      <c r="AA249" s="3">
        <v>4.2707873994331846E-2</v>
      </c>
      <c r="AB249" s="3">
        <v>4.2710328433061107E-2</v>
      </c>
      <c r="AC249" s="3">
        <v>4.2729626648086882E-2</v>
      </c>
      <c r="AD249" s="3">
        <v>4.2710328433061107E-2</v>
      </c>
      <c r="AE249" s="3">
        <v>4.2719714465225267E-2</v>
      </c>
      <c r="AF249" s="3">
        <v>4.2711053119579234E-2</v>
      </c>
      <c r="AG249" s="3">
        <v>4.272268833590398E-2</v>
      </c>
      <c r="AH249" s="3">
        <v>4.2717066878201648E-2</v>
      </c>
      <c r="AI249" s="3">
        <v>4.2719714465225267E-2</v>
      </c>
      <c r="AJ249" s="3">
        <v>4.2747549579186139E-2</v>
      </c>
      <c r="AK249" s="3">
        <v>4.2729626648086882E-2</v>
      </c>
      <c r="AL249" s="3">
        <v>4.272429853914339E-2</v>
      </c>
      <c r="AM249" s="3">
        <v>4.271273904163575E-2</v>
      </c>
      <c r="AN249" s="3">
        <v>4.2709682135166904E-2</v>
      </c>
      <c r="AO249" s="3">
        <v>4.2711856540001647E-2</v>
      </c>
      <c r="AP249" s="3">
        <v>4.2707292966055022E-2</v>
      </c>
      <c r="AQ249" s="3">
        <v>4.2713700973829982E-2</v>
      </c>
      <c r="AR249" s="3">
        <v>4.2714621751095638E-2</v>
      </c>
      <c r="AS249" s="3">
        <v>4.2707336955353004E-2</v>
      </c>
      <c r="AT249" s="3">
        <v>4.2707336955353004E-2</v>
      </c>
      <c r="AU249" s="3">
        <v>4.2707292966055022E-2</v>
      </c>
      <c r="AV249" s="3">
        <v>4.270761453025862E-2</v>
      </c>
      <c r="AW249" s="3">
        <v>4.2711071358426778E-2</v>
      </c>
      <c r="AX249" s="3">
        <v>4.2710328433061107E-2</v>
      </c>
      <c r="AY249" s="3">
        <v>4.2733905214623391E-2</v>
      </c>
      <c r="AZ249" s="3">
        <v>4.2707649742322329E-2</v>
      </c>
      <c r="BA249" s="3">
        <v>4.2746673503154198E-2</v>
      </c>
      <c r="BB249" s="3">
        <v>4.2853251215757893E-2</v>
      </c>
      <c r="BC249" s="3">
        <v>4.2816979846081349E-2</v>
      </c>
      <c r="BD249" s="3">
        <v>4.2773168793634797E-2</v>
      </c>
      <c r="BE249" s="3">
        <v>4.2875427732166238E-2</v>
      </c>
      <c r="BF249" s="3">
        <v>4.2776168556179606E-2</v>
      </c>
      <c r="BG249" s="3">
        <v>4.2836544896454276E-2</v>
      </c>
      <c r="BH249" s="3">
        <v>4.2861950704644602E-2</v>
      </c>
      <c r="BI249" s="3">
        <v>4.3388194711504346E-2</v>
      </c>
      <c r="BJ249" s="3">
        <v>4.3482943407121E-2</v>
      </c>
      <c r="BK249" s="3">
        <v>4.3940771181064542E-2</v>
      </c>
      <c r="BL249" s="3">
        <v>4.3482943407121E-2</v>
      </c>
      <c r="BM249" s="3">
        <v>4.3229126019652897E-2</v>
      </c>
      <c r="BN249" s="3">
        <v>4.3184878398359494E-2</v>
      </c>
      <c r="BO249" s="3">
        <v>4.3610596716095351E-2</v>
      </c>
      <c r="BP249" s="3">
        <v>4.766494070247862E-2</v>
      </c>
      <c r="BQ249" s="3">
        <v>4.3330541053230864E-2</v>
      </c>
      <c r="BR249" s="3">
        <v>4.3229126019652897E-2</v>
      </c>
      <c r="BS249" s="3">
        <v>4.3677281153746472E-2</v>
      </c>
      <c r="BT249" s="3">
        <v>4.337983091193176E-2</v>
      </c>
      <c r="BU249" s="3">
        <v>4.3314454958834014E-2</v>
      </c>
      <c r="BV249" s="3">
        <v>4.307513438176569E-2</v>
      </c>
      <c r="BW249" s="3">
        <v>4.3322476333712334E-2</v>
      </c>
      <c r="BX249" s="3">
        <v>4.2753946111636965E-2</v>
      </c>
      <c r="BY249" s="3">
        <v>4.2751456821137013E-2</v>
      </c>
      <c r="BZ249" s="3">
        <v>4.2761801302368285E-2</v>
      </c>
      <c r="CA249" s="3">
        <v>4.3088179731455734E-2</v>
      </c>
      <c r="CB249" s="3">
        <v>4.2720654461791852E-2</v>
      </c>
      <c r="CC249" s="3">
        <v>4.2716824008307896E-2</v>
      </c>
      <c r="CD249" s="3">
        <v>4.2715687543020797E-2</v>
      </c>
      <c r="CE249" s="3">
        <v>4.2709165544361438E-2</v>
      </c>
      <c r="CF249" s="3">
        <v>4.2756500132522191E-2</v>
      </c>
      <c r="CG249" s="3">
        <v>4.2767358218988472E-2</v>
      </c>
      <c r="CH249" s="3">
        <v>4.2749032528619502E-2</v>
      </c>
      <c r="CI249" s="3">
        <v>4.2759118617659131E-2</v>
      </c>
      <c r="CJ249" s="3">
        <v>4.2776168556179606E-2</v>
      </c>
      <c r="CK249" s="3">
        <v>4.2751456821137013E-2</v>
      </c>
      <c r="CL249" s="3">
        <v>4.2751456821137013E-2</v>
      </c>
      <c r="CM249" s="3">
        <v>4.2773168793634797E-2</v>
      </c>
      <c r="CN249" s="3">
        <v>4.2722070646338151E-2</v>
      </c>
      <c r="CO249" s="3">
        <v>4.2776168556179606E-2</v>
      </c>
      <c r="CP249" s="3">
        <v>4.2836544896454276E-2</v>
      </c>
      <c r="CQ249" s="3">
        <v>4.3049634785622404E-2</v>
      </c>
      <c r="CR249" s="3">
        <v>4.2875427732166238E-2</v>
      </c>
      <c r="CS249" s="3">
        <v>4.299519746008984E-2</v>
      </c>
      <c r="CT249" s="3">
        <v>4.3062285570743652E-2</v>
      </c>
      <c r="CU249" s="3">
        <v>4.2848987709764197E-2</v>
      </c>
      <c r="CV249" s="3">
        <v>4.2866386233273213E-2</v>
      </c>
      <c r="CW249" s="3">
        <v>4.3509642590521369E-2</v>
      </c>
      <c r="CZ249" s="3" t="s">
        <v>312</v>
      </c>
    </row>
    <row r="250" spans="1:104" x14ac:dyDescent="0.2">
      <c r="A250" s="3" t="s">
        <v>338</v>
      </c>
      <c r="E250" s="3">
        <v>11</v>
      </c>
      <c r="F250" s="3">
        <v>4.2723556025472176E-2</v>
      </c>
      <c r="G250" s="3">
        <v>4.2708676112495181E-2</v>
      </c>
      <c r="H250" s="3">
        <v>4.2715687543020797E-2</v>
      </c>
      <c r="I250" s="3">
        <v>4.273018369609427E-2</v>
      </c>
      <c r="J250" s="3">
        <v>4.2751456821137013E-2</v>
      </c>
      <c r="K250" s="3">
        <v>4.2770231928717761E-2</v>
      </c>
      <c r="L250" s="3">
        <v>4.2737895505362666E-2</v>
      </c>
      <c r="M250" s="3">
        <v>4.2707431424869213E-2</v>
      </c>
      <c r="N250" s="3">
        <v>4.273018369609427E-2</v>
      </c>
      <c r="O250" s="3">
        <v>4.2711851431909698E-2</v>
      </c>
      <c r="P250" s="3">
        <v>4.2714621751095638E-2</v>
      </c>
      <c r="Q250" s="3">
        <v>4.2715687543020797E-2</v>
      </c>
      <c r="R250" s="3">
        <v>4.2746673503154198E-2</v>
      </c>
      <c r="S250" s="3">
        <v>4.2718030847862409E-2</v>
      </c>
      <c r="T250" s="3">
        <v>4.2707336955353004E-2</v>
      </c>
      <c r="U250" s="3">
        <v>4.2737895505362666E-2</v>
      </c>
      <c r="V250" s="3">
        <v>4.2708210150515069E-2</v>
      </c>
      <c r="W250" s="3">
        <v>4.2722070646338151E-2</v>
      </c>
      <c r="X250" s="3">
        <v>4.270761453025862E-2</v>
      </c>
      <c r="Y250" s="3">
        <v>4.271835006748459E-2</v>
      </c>
      <c r="Z250" s="3">
        <v>4.2723556025472176E-2</v>
      </c>
      <c r="AA250" s="3">
        <v>4.2711053119579234E-2</v>
      </c>
      <c r="AB250" s="3">
        <v>4.2715864537592352E-2</v>
      </c>
      <c r="AC250" s="3">
        <v>4.2735708858846699E-2</v>
      </c>
      <c r="AD250" s="3">
        <v>4.2717066878201648E-2</v>
      </c>
      <c r="AE250" s="3">
        <v>4.2727767323514465E-2</v>
      </c>
      <c r="AF250" s="3">
        <v>4.2721160433342398E-2</v>
      </c>
      <c r="AG250" s="3">
        <v>4.2735708858846699E-2</v>
      </c>
      <c r="AH250" s="3">
        <v>4.2745009261292322E-2</v>
      </c>
      <c r="AI250" s="3">
        <v>4.2729626648086882E-2</v>
      </c>
      <c r="AJ250" s="3">
        <v>4.2752891222114453E-2</v>
      </c>
      <c r="AK250" s="3">
        <v>4.2747549579186139E-2</v>
      </c>
      <c r="AL250" s="3">
        <v>4.2737905606699877E-2</v>
      </c>
      <c r="AM250" s="3">
        <v>4.2731569760251831E-2</v>
      </c>
      <c r="AN250" s="3">
        <v>4.2717066878201648E-2</v>
      </c>
      <c r="AO250" s="3">
        <v>4.2733597037314608E-2</v>
      </c>
      <c r="AP250" s="3">
        <v>4.2710328433061107E-2</v>
      </c>
      <c r="AQ250" s="3">
        <v>4.2737905606699877E-2</v>
      </c>
      <c r="AR250" s="3">
        <v>4.2707649742322329E-2</v>
      </c>
      <c r="AS250" s="3">
        <v>4.2708623334173801E-2</v>
      </c>
      <c r="AT250" s="3">
        <v>4.2713700973829982E-2</v>
      </c>
      <c r="AU250" s="3">
        <v>4.2711053119579234E-2</v>
      </c>
      <c r="AV250" s="3">
        <v>4.2721160433342398E-2</v>
      </c>
      <c r="AW250" s="3">
        <v>4.2707431424869213E-2</v>
      </c>
      <c r="AX250" s="3">
        <v>4.2717066878201648E-2</v>
      </c>
      <c r="AY250" s="3">
        <v>4.2714621751095638E-2</v>
      </c>
      <c r="AZ250" s="3">
        <v>4.270761453025862E-2</v>
      </c>
      <c r="BA250" s="3">
        <v>4.2725110308389769E-2</v>
      </c>
      <c r="BB250" s="3">
        <v>4.2788791480059651E-2</v>
      </c>
      <c r="BC250" s="3">
        <v>4.2759118617659131E-2</v>
      </c>
      <c r="BD250" s="3">
        <v>4.2733905214623391E-2</v>
      </c>
      <c r="BE250" s="3">
        <v>4.2816979846081349E-2</v>
      </c>
      <c r="BF250" s="3">
        <v>4.273018369609427E-2</v>
      </c>
      <c r="BG250" s="3">
        <v>4.2788791480059651E-2</v>
      </c>
      <c r="BH250" s="3">
        <v>4.279210191583771E-2</v>
      </c>
      <c r="BI250" s="3">
        <v>4.3229126019652897E-2</v>
      </c>
      <c r="BJ250" s="3">
        <v>4.3282806056374801E-2</v>
      </c>
      <c r="BK250" s="3">
        <v>4.3554940845680568E-2</v>
      </c>
      <c r="BL250" s="3">
        <v>4.3363230264637842E-2</v>
      </c>
      <c r="BM250" s="3">
        <v>4.3128480361223187E-2</v>
      </c>
      <c r="BN250" s="3">
        <v>4.3062285570743652E-2</v>
      </c>
      <c r="BO250" s="3">
        <v>4.337983091193176E-2</v>
      </c>
      <c r="BP250" s="3">
        <v>4.9274101851560004E-2</v>
      </c>
      <c r="BQ250" s="3">
        <v>4.3156303533116391E-2</v>
      </c>
      <c r="BR250" s="3">
        <v>4.3128480361223187E-2</v>
      </c>
      <c r="BS250" s="3">
        <v>4.3545801886873736E-2</v>
      </c>
      <c r="BT250" s="3">
        <v>4.3251863362475107E-2</v>
      </c>
      <c r="BU250" s="3">
        <v>4.319944425605371E-2</v>
      </c>
      <c r="BV250" s="3">
        <v>4.2944941853728436E-2</v>
      </c>
      <c r="BW250" s="3">
        <v>4.319944425605371E-2</v>
      </c>
      <c r="BX250" s="3">
        <v>4.2725110308389769E-2</v>
      </c>
      <c r="BY250" s="3">
        <v>4.2733905214623391E-2</v>
      </c>
      <c r="BZ250" s="3">
        <v>4.2742152337090111E-2</v>
      </c>
      <c r="CA250" s="3">
        <v>4.3018884081921449E-2</v>
      </c>
      <c r="CB250" s="3">
        <v>4.2713626933319926E-2</v>
      </c>
      <c r="CC250" s="3">
        <v>4.2707292966055022E-2</v>
      </c>
      <c r="CD250" s="3">
        <v>4.2710363479421698E-2</v>
      </c>
      <c r="CE250" s="3">
        <v>4.2709113882628436E-2</v>
      </c>
      <c r="CF250" s="3">
        <v>4.2723556025472176E-2</v>
      </c>
      <c r="CG250" s="3">
        <v>4.2715687543020797E-2</v>
      </c>
      <c r="CH250" s="3">
        <v>4.2715687543020797E-2</v>
      </c>
      <c r="CI250" s="3">
        <v>4.2720654461791852E-2</v>
      </c>
      <c r="CJ250" s="3">
        <v>4.2715687543020797E-2</v>
      </c>
      <c r="CK250" s="3">
        <v>4.2716824008307896E-2</v>
      </c>
      <c r="CL250" s="3">
        <v>4.2710363479421698E-2</v>
      </c>
      <c r="CM250" s="3">
        <v>4.2725110308389769E-2</v>
      </c>
      <c r="CN250" s="3">
        <v>4.2709165544361438E-2</v>
      </c>
      <c r="CO250" s="3">
        <v>4.2725110308389769E-2</v>
      </c>
      <c r="CP250" s="3">
        <v>4.2767358218988472E-2</v>
      </c>
      <c r="CQ250" s="3">
        <v>4.2903899768888198E-2</v>
      </c>
      <c r="CR250" s="3">
        <v>4.2773168793634797E-2</v>
      </c>
      <c r="CS250" s="3">
        <v>4.2870878650502209E-2</v>
      </c>
      <c r="CT250" s="3">
        <v>4.2923986605361453E-2</v>
      </c>
      <c r="CU250" s="3">
        <v>4.2779230960186765E-2</v>
      </c>
      <c r="CV250" s="3">
        <v>4.2779230960186765E-2</v>
      </c>
      <c r="CW250" s="3">
        <v>4.3371509379044104E-2</v>
      </c>
      <c r="CZ250" s="3" t="s">
        <v>312</v>
      </c>
    </row>
    <row r="251" spans="1:104" x14ac:dyDescent="0.2">
      <c r="A251" s="3" t="s">
        <v>338</v>
      </c>
      <c r="E251" s="3">
        <v>12</v>
      </c>
      <c r="F251" s="3">
        <v>4.2709165544361438E-2</v>
      </c>
      <c r="G251" s="3">
        <v>4.2707292966055022E-2</v>
      </c>
      <c r="H251" s="3">
        <v>4.2711071358426778E-2</v>
      </c>
      <c r="I251" s="3">
        <v>4.2725110308389769E-2</v>
      </c>
      <c r="J251" s="3">
        <v>4.2739990742090228E-2</v>
      </c>
      <c r="K251" s="3">
        <v>4.2720654461791852E-2</v>
      </c>
      <c r="L251" s="3">
        <v>4.2735866903497732E-2</v>
      </c>
      <c r="M251" s="3">
        <v>4.2707431424869213E-2</v>
      </c>
      <c r="N251" s="3">
        <v>4.2718030847862409E-2</v>
      </c>
      <c r="O251" s="3">
        <v>4.2713626933319926E-2</v>
      </c>
      <c r="P251" s="3">
        <v>4.2707649742322329E-2</v>
      </c>
      <c r="Q251" s="3">
        <v>4.2713626933319926E-2</v>
      </c>
      <c r="R251" s="3">
        <v>4.273018369609427E-2</v>
      </c>
      <c r="S251" s="3">
        <v>4.2718030847862409E-2</v>
      </c>
      <c r="T251" s="3">
        <v>4.2710328433061107E-2</v>
      </c>
      <c r="U251" s="3">
        <v>4.2732010718412039E-2</v>
      </c>
      <c r="V251" s="3">
        <v>4.2707873994331846E-2</v>
      </c>
      <c r="W251" s="3">
        <v>4.2725110308389769E-2</v>
      </c>
      <c r="X251" s="3">
        <v>4.2713626933319926E-2</v>
      </c>
      <c r="Y251" s="3">
        <v>4.272268833590398E-2</v>
      </c>
      <c r="Z251" s="3">
        <v>4.2770231928717761E-2</v>
      </c>
      <c r="AA251" s="3">
        <v>4.2711851431909698E-2</v>
      </c>
      <c r="AB251" s="3">
        <v>4.2707917893984648E-2</v>
      </c>
      <c r="AC251" s="3">
        <v>4.2707873994331846E-2</v>
      </c>
      <c r="AD251" s="3">
        <v>4.2708260123508812E-2</v>
      </c>
      <c r="AE251" s="3">
        <v>4.2707873994331846E-2</v>
      </c>
      <c r="AF251" s="3">
        <v>4.2714742687989693E-2</v>
      </c>
      <c r="AG251" s="3">
        <v>4.2717066878201648E-2</v>
      </c>
      <c r="AH251" s="3">
        <v>4.2750176767490933E-2</v>
      </c>
      <c r="AI251" s="3">
        <v>4.2708623334173801E-2</v>
      </c>
      <c r="AJ251" s="3">
        <v>4.2715864537592352E-2</v>
      </c>
      <c r="AK251" s="3">
        <v>4.2717066878201648E-2</v>
      </c>
      <c r="AL251" s="3">
        <v>4.271273904163575E-2</v>
      </c>
      <c r="AM251" s="3">
        <v>4.2729626648086882E-2</v>
      </c>
      <c r="AN251" s="3">
        <v>4.2707324346664022E-2</v>
      </c>
      <c r="AO251" s="3">
        <v>4.2742555420289041E-2</v>
      </c>
      <c r="AP251" s="3">
        <v>4.2708676112495181E-2</v>
      </c>
      <c r="AQ251" s="3">
        <v>4.2745009261292322E-2</v>
      </c>
      <c r="AR251" s="3">
        <v>4.2716824008307896E-2</v>
      </c>
      <c r="AS251" s="3">
        <v>4.271270339218769E-2</v>
      </c>
      <c r="AT251" s="3">
        <v>4.271273904163575E-2</v>
      </c>
      <c r="AU251" s="3">
        <v>4.2708676112495181E-2</v>
      </c>
      <c r="AV251" s="3">
        <v>4.2725991411475928E-2</v>
      </c>
      <c r="AW251" s="3">
        <v>4.2710363479421698E-2</v>
      </c>
      <c r="AX251" s="3">
        <v>4.2707292966055022E-2</v>
      </c>
      <c r="AY251" s="3">
        <v>4.2728424430468315E-2</v>
      </c>
      <c r="AZ251" s="3">
        <v>4.2711071358426778E-2</v>
      </c>
      <c r="BA251" s="3">
        <v>4.2723556025472176E-2</v>
      </c>
      <c r="BB251" s="3">
        <v>4.2828541758240024E-2</v>
      </c>
      <c r="BC251" s="3">
        <v>4.2749032528619502E-2</v>
      </c>
      <c r="BD251" s="3">
        <v>4.2756500132522191E-2</v>
      </c>
      <c r="BE251" s="3">
        <v>4.2866386233273213E-2</v>
      </c>
      <c r="BF251" s="3">
        <v>4.2726733205911249E-2</v>
      </c>
      <c r="BG251" s="3">
        <v>4.2832513964805252E-2</v>
      </c>
      <c r="BH251" s="3">
        <v>4.2782355750876855E-2</v>
      </c>
      <c r="BI251" s="3">
        <v>4.3306477085560124E-2</v>
      </c>
      <c r="BJ251" s="3">
        <v>4.3244239244433658E-2</v>
      </c>
      <c r="BK251" s="3">
        <v>4.3371509379044104E-2</v>
      </c>
      <c r="BL251" s="3">
        <v>4.3482943407121E-2</v>
      </c>
      <c r="BM251" s="3">
        <v>4.319944425605371E-2</v>
      </c>
      <c r="BN251" s="3">
        <v>4.3108113049066921E-2</v>
      </c>
      <c r="BO251" s="3">
        <v>4.3346799902086564E-2</v>
      </c>
      <c r="BP251" s="3">
        <v>5.0818256992132271E-2</v>
      </c>
      <c r="BQ251" s="3">
        <v>4.3094775647595007E-2</v>
      </c>
      <c r="BR251" s="3">
        <v>4.319944425605371E-2</v>
      </c>
      <c r="BS251" s="3">
        <v>4.368695909887399E-2</v>
      </c>
      <c r="BT251" s="3">
        <v>4.3322476333712334E-2</v>
      </c>
      <c r="BU251" s="3">
        <v>4.3290652475467151E-2</v>
      </c>
      <c r="BV251" s="3">
        <v>4.2923986605361453E-2</v>
      </c>
      <c r="BW251" s="3">
        <v>4.3282806056374801E-2</v>
      </c>
      <c r="BX251" s="3">
        <v>4.2720654461791852E-2</v>
      </c>
      <c r="BY251" s="3">
        <v>4.2779230960186765E-2</v>
      </c>
      <c r="BZ251" s="3">
        <v>4.279210191583771E-2</v>
      </c>
      <c r="CA251" s="3">
        <v>4.3094775647595007E-2</v>
      </c>
      <c r="CB251" s="3">
        <v>4.2742152337090111E-2</v>
      </c>
      <c r="CC251" s="3">
        <v>4.2707292966055022E-2</v>
      </c>
      <c r="CD251" s="3">
        <v>4.2735866903497732E-2</v>
      </c>
      <c r="CE251" s="3">
        <v>4.2710328433061107E-2</v>
      </c>
      <c r="CF251" s="3">
        <v>4.2718030847862409E-2</v>
      </c>
      <c r="CG251" s="3">
        <v>4.2707649742322329E-2</v>
      </c>
      <c r="CH251" s="3">
        <v>4.2711071358426778E-2</v>
      </c>
      <c r="CI251" s="3">
        <v>4.2715687543020797E-2</v>
      </c>
      <c r="CJ251" s="3">
        <v>4.2707336955353004E-2</v>
      </c>
      <c r="CK251" s="3">
        <v>4.2713626933319926E-2</v>
      </c>
      <c r="CL251" s="3">
        <v>4.2707431424869213E-2</v>
      </c>
      <c r="CM251" s="3">
        <v>4.2718030847862409E-2</v>
      </c>
      <c r="CN251" s="3">
        <v>4.2708260123508812E-2</v>
      </c>
      <c r="CO251" s="3">
        <v>4.2718030847862409E-2</v>
      </c>
      <c r="CP251" s="3">
        <v>4.2759118617659131E-2</v>
      </c>
      <c r="CQ251" s="3">
        <v>4.2861950704644602E-2</v>
      </c>
      <c r="CR251" s="3">
        <v>4.2761801302368285E-2</v>
      </c>
      <c r="CS251" s="3">
        <v>4.2820774461918343E-2</v>
      </c>
      <c r="CT251" s="3">
        <v>4.2903899768888198E-2</v>
      </c>
      <c r="CU251" s="3">
        <v>4.2773168793634797E-2</v>
      </c>
      <c r="CV251" s="3">
        <v>4.2761801302368285E-2</v>
      </c>
      <c r="CW251" s="3">
        <v>4.3405048507116462E-2</v>
      </c>
      <c r="CZ251" s="3" t="s">
        <v>312</v>
      </c>
    </row>
    <row r="252" spans="1:104" x14ac:dyDescent="0.2">
      <c r="A252" s="3" t="s">
        <v>338</v>
      </c>
      <c r="E252" s="3">
        <v>13</v>
      </c>
      <c r="F252" s="3">
        <v>4.2711071358426778E-2</v>
      </c>
      <c r="G252" s="3">
        <v>4.2718030847862409E-2</v>
      </c>
      <c r="H252" s="3">
        <v>4.2737895505362666E-2</v>
      </c>
      <c r="I252" s="3">
        <v>4.2779230960186765E-2</v>
      </c>
      <c r="J252" s="3">
        <v>4.2809569873364151E-2</v>
      </c>
      <c r="K252" s="3">
        <v>4.2710363479421698E-2</v>
      </c>
      <c r="L252" s="3">
        <v>4.2816979846081349E-2</v>
      </c>
      <c r="M252" s="3">
        <v>4.273018369609427E-2</v>
      </c>
      <c r="N252" s="3">
        <v>4.2735866903497732E-2</v>
      </c>
      <c r="O252" s="3">
        <v>4.2767358218988472E-2</v>
      </c>
      <c r="P252" s="3">
        <v>4.2709728104331712E-2</v>
      </c>
      <c r="Q252" s="3">
        <v>4.2761801302368285E-2</v>
      </c>
      <c r="R252" s="3">
        <v>4.2751456821137013E-2</v>
      </c>
      <c r="S252" s="3">
        <v>4.2767358218988472E-2</v>
      </c>
      <c r="T252" s="3">
        <v>4.2707431424869213E-2</v>
      </c>
      <c r="U252" s="3">
        <v>4.2805954998047624E-2</v>
      </c>
      <c r="V252" s="3">
        <v>4.2732010718412039E-2</v>
      </c>
      <c r="W252" s="3">
        <v>4.2798906683109816E-2</v>
      </c>
      <c r="X252" s="3">
        <v>4.2908839322551184E-2</v>
      </c>
      <c r="Y252" s="3">
        <v>4.2708210150515069E-2</v>
      </c>
      <c r="Z252" s="3">
        <v>4.3121643335508275E-2</v>
      </c>
      <c r="AA252" s="3">
        <v>4.2944941853728436E-2</v>
      </c>
      <c r="AB252" s="3">
        <v>4.2875427732166238E-2</v>
      </c>
      <c r="AC252" s="3">
        <v>4.2848987709764197E-2</v>
      </c>
      <c r="AD252" s="3">
        <v>4.2875427732166238E-2</v>
      </c>
      <c r="AE252" s="3">
        <v>4.2848987709764197E-2</v>
      </c>
      <c r="AF252" s="3">
        <v>4.271270339218769E-2</v>
      </c>
      <c r="AG252" s="3">
        <v>4.2779230960186765E-2</v>
      </c>
      <c r="AH252" s="3">
        <v>4.2714742687989693E-2</v>
      </c>
      <c r="AI252" s="3">
        <v>4.2816979846081349E-2</v>
      </c>
      <c r="AJ252" s="3">
        <v>4.2785542674846355E-2</v>
      </c>
      <c r="AK252" s="3">
        <v>4.2759118617659131E-2</v>
      </c>
      <c r="AL252" s="3">
        <v>4.2785542674846355E-2</v>
      </c>
      <c r="AM252" s="3">
        <v>4.2708210150515069E-2</v>
      </c>
      <c r="AN252" s="3">
        <v>4.2798906683109816E-2</v>
      </c>
      <c r="AO252" s="3">
        <v>4.2727767323514465E-2</v>
      </c>
      <c r="AP252" s="3">
        <v>4.2820774461918343E-2</v>
      </c>
      <c r="AQ252" s="3">
        <v>4.2727767323514465E-2</v>
      </c>
      <c r="AR252" s="3">
        <v>4.2824628511834661E-2</v>
      </c>
      <c r="AS252" s="3">
        <v>4.2857572289961454E-2</v>
      </c>
      <c r="AT252" s="3">
        <v>4.270761453025862E-2</v>
      </c>
      <c r="AU252" s="3">
        <v>4.2802400519954431E-2</v>
      </c>
      <c r="AV252" s="3">
        <v>4.2719714465225267E-2</v>
      </c>
      <c r="AW252" s="3">
        <v>4.2795473732850864E-2</v>
      </c>
      <c r="AX252" s="3">
        <v>4.2779230960186765E-2</v>
      </c>
      <c r="AY252" s="3">
        <v>4.2813244903183945E-2</v>
      </c>
      <c r="AZ252" s="3">
        <v>4.2788791480059651E-2</v>
      </c>
      <c r="BA252" s="3">
        <v>4.2737895505362666E-2</v>
      </c>
      <c r="BB252" s="3">
        <v>4.3024933317178604E-2</v>
      </c>
      <c r="BC252" s="3">
        <v>4.2753946111636965E-2</v>
      </c>
      <c r="BD252" s="3">
        <v>4.2903899768888198E-2</v>
      </c>
      <c r="BE252" s="3">
        <v>4.3088179731455734E-2</v>
      </c>
      <c r="BF252" s="3">
        <v>4.2751456821137013E-2</v>
      </c>
      <c r="BG252" s="3">
        <v>4.307513438176569E-2</v>
      </c>
      <c r="BH252" s="3">
        <v>4.2820774461918343E-2</v>
      </c>
      <c r="BI252" s="3">
        <v>4.3775733115355653E-2</v>
      </c>
      <c r="BJ252" s="3">
        <v>4.3371509379044104E-2</v>
      </c>
      <c r="BK252" s="3">
        <v>4.3430642446966705E-2</v>
      </c>
      <c r="BL252" s="3">
        <v>4.4037512375621146E-2</v>
      </c>
      <c r="BM252" s="3">
        <v>4.3582593432243133E-2</v>
      </c>
      <c r="BN252" s="3">
        <v>4.3413538203149082E-2</v>
      </c>
      <c r="BO252" s="3">
        <v>4.3545801886873736E-2</v>
      </c>
      <c r="BP252" s="3">
        <v>5.2097836383182439E-2</v>
      </c>
      <c r="BQ252" s="3">
        <v>4.3108113049066921E-2</v>
      </c>
      <c r="BR252" s="3">
        <v>4.3658038306092051E-2</v>
      </c>
      <c r="BS252" s="3">
        <v>4.4450784302315305E-2</v>
      </c>
      <c r="BT252" s="3">
        <v>4.3795863946148539E-2</v>
      </c>
      <c r="BU252" s="3">
        <v>4.3765722190852618E-2</v>
      </c>
      <c r="BV252" s="3">
        <v>4.300104217762668E-2</v>
      </c>
      <c r="BW252" s="3">
        <v>4.3826330798820146E-2</v>
      </c>
      <c r="BX252" s="3">
        <v>4.2742152337090111E-2</v>
      </c>
      <c r="BY252" s="3">
        <v>4.3068685316318356E-2</v>
      </c>
      <c r="BZ252" s="3">
        <v>4.3018884081921449E-2</v>
      </c>
      <c r="CA252" s="3">
        <v>4.3545801886873736E-2</v>
      </c>
      <c r="CB252" s="3">
        <v>4.2977973817332593E-2</v>
      </c>
      <c r="CC252" s="3">
        <v>4.2718030847862409E-2</v>
      </c>
      <c r="CD252" s="3">
        <v>4.2966752139849351E-2</v>
      </c>
      <c r="CE252" s="3">
        <v>4.2708623334173801E-2</v>
      </c>
      <c r="CF252" s="3">
        <v>4.2776168556179606E-2</v>
      </c>
      <c r="CG252" s="3">
        <v>4.2716824008307896E-2</v>
      </c>
      <c r="CH252" s="3">
        <v>4.2744380015295125E-2</v>
      </c>
      <c r="CI252" s="3">
        <v>4.2749032528619502E-2</v>
      </c>
      <c r="CJ252" s="3">
        <v>4.2709728104331712E-2</v>
      </c>
      <c r="CK252" s="3">
        <v>4.2756500132522191E-2</v>
      </c>
      <c r="CL252" s="3">
        <v>4.2707292966055022E-2</v>
      </c>
      <c r="CM252" s="3">
        <v>4.2756500132522191E-2</v>
      </c>
      <c r="CN252" s="3">
        <v>4.2735866903497732E-2</v>
      </c>
      <c r="CO252" s="3">
        <v>4.2756500132522191E-2</v>
      </c>
      <c r="CP252" s="3">
        <v>4.2836544896454276E-2</v>
      </c>
      <c r="CQ252" s="3">
        <v>4.2918882954113946E-2</v>
      </c>
      <c r="CR252" s="3">
        <v>4.2844782000914572E-2</v>
      </c>
      <c r="CS252" s="3">
        <v>4.2832513964805252E-2</v>
      </c>
      <c r="CT252" s="3">
        <v>4.3049634785622404E-2</v>
      </c>
      <c r="CU252" s="3">
        <v>4.2866386233273213E-2</v>
      </c>
      <c r="CV252" s="3">
        <v>4.2832513964805252E-2</v>
      </c>
      <c r="CW252" s="3">
        <v>4.369667455197912E-2</v>
      </c>
      <c r="CZ252" s="3" t="s">
        <v>312</v>
      </c>
    </row>
    <row r="253" spans="1:104" x14ac:dyDescent="0.2">
      <c r="A253" s="3" t="s">
        <v>338</v>
      </c>
      <c r="E253" s="3">
        <v>14</v>
      </c>
      <c r="F253" s="3">
        <v>4.2737895505362666E-2</v>
      </c>
      <c r="G253" s="3">
        <v>4.2899015342923619E-2</v>
      </c>
      <c r="H253" s="3">
        <v>4.2983663081423873E-2</v>
      </c>
      <c r="I253" s="3">
        <v>4.3121643335508275E-2</v>
      </c>
      <c r="J253" s="3">
        <v>4.3192138267691971E-2</v>
      </c>
      <c r="K253" s="3">
        <v>4.2726733205911249E-2</v>
      </c>
      <c r="L253" s="3">
        <v>4.3306477085560124E-2</v>
      </c>
      <c r="M253" s="3">
        <v>4.3068685316318356E-2</v>
      </c>
      <c r="N253" s="3">
        <v>4.2853251215757893E-2</v>
      </c>
      <c r="O253" s="3">
        <v>4.3156303533116391E-2</v>
      </c>
      <c r="P253" s="3">
        <v>4.2761801302368285E-2</v>
      </c>
      <c r="Q253" s="3">
        <v>4.3149276832664563E-2</v>
      </c>
      <c r="R253" s="3">
        <v>4.2866386233273213E-2</v>
      </c>
      <c r="S253" s="3">
        <v>4.3094775647595007E-2</v>
      </c>
      <c r="T253" s="3">
        <v>4.2737895505362666E-2</v>
      </c>
      <c r="U253" s="3">
        <v>4.3275003774349119E-2</v>
      </c>
      <c r="V253" s="3">
        <v>4.3055935331409723E-2</v>
      </c>
      <c r="W253" s="3">
        <v>4.3221637243184285E-2</v>
      </c>
      <c r="X253" s="3">
        <v>4.3775733115355653E-2</v>
      </c>
      <c r="Y253" s="3">
        <v>4.2764547923412333E-2</v>
      </c>
      <c r="Z253" s="3">
        <v>4.4204727323720827E-2</v>
      </c>
      <c r="AA253" s="3">
        <v>4.3888226654442364E-2</v>
      </c>
      <c r="AB253" s="3">
        <v>4.3638947052315524E-2</v>
      </c>
      <c r="AC253" s="3">
        <v>4.3591889074865331E-2</v>
      </c>
      <c r="AD253" s="3">
        <v>4.3527642652339105E-2</v>
      </c>
      <c r="AE253" s="3">
        <v>4.3518622654869388E-2</v>
      </c>
      <c r="AF253" s="3">
        <v>4.2782355750876855E-2</v>
      </c>
      <c r="AG253" s="3">
        <v>4.3322476333712334E-2</v>
      </c>
      <c r="AH253" s="3">
        <v>4.2711071358426778E-2</v>
      </c>
      <c r="AI253" s="3">
        <v>4.3388194711504346E-2</v>
      </c>
      <c r="AJ253" s="3">
        <v>4.3346799902086564E-2</v>
      </c>
      <c r="AK253" s="3">
        <v>4.3170497699458799E-2</v>
      </c>
      <c r="AL253" s="3">
        <v>4.3290652475467151E-2</v>
      </c>
      <c r="AM253" s="3">
        <v>4.2726733205911249E-2</v>
      </c>
      <c r="AN253" s="3">
        <v>4.3290652475467151E-2</v>
      </c>
      <c r="AO253" s="3">
        <v>4.2709682135166904E-2</v>
      </c>
      <c r="AP253" s="3">
        <v>4.3338648961177673E-2</v>
      </c>
      <c r="AQ253" s="3">
        <v>4.2711856540001647E-2</v>
      </c>
      <c r="AR253" s="3">
        <v>4.3267245790180486E-2</v>
      </c>
      <c r="AS253" s="3">
        <v>4.3430642446966705E-2</v>
      </c>
      <c r="AT253" s="3">
        <v>4.2722070646338151E-2</v>
      </c>
      <c r="AU253" s="3">
        <v>4.3259532265438105E-2</v>
      </c>
      <c r="AV253" s="3">
        <v>4.2708623334173801E-2</v>
      </c>
      <c r="AW253" s="3">
        <v>4.3192138267691971E-2</v>
      </c>
      <c r="AX253" s="3">
        <v>4.3163377213329079E-2</v>
      </c>
      <c r="AY253" s="3">
        <v>4.3142297286675513E-2</v>
      </c>
      <c r="AZ253" s="3">
        <v>4.3142297286675513E-2</v>
      </c>
      <c r="BA253" s="3">
        <v>4.2782355750876855E-2</v>
      </c>
      <c r="BB253" s="3">
        <v>4.3545801886873736E-2</v>
      </c>
      <c r="BC253" s="3">
        <v>4.2759118617659131E-2</v>
      </c>
      <c r="BD253" s="3">
        <v>4.3314454958834014E-2</v>
      </c>
      <c r="BE253" s="3">
        <v>4.3638947052315524E-2</v>
      </c>
      <c r="BF253" s="3">
        <v>4.279210191583771E-2</v>
      </c>
      <c r="BG253" s="3">
        <v>4.3677281153746472E-2</v>
      </c>
      <c r="BH253" s="3">
        <v>4.2894186260770351E-2</v>
      </c>
      <c r="BI253" s="3">
        <v>4.469733573233492E-2</v>
      </c>
      <c r="BJ253" s="3">
        <v>4.3582593432243133E-2</v>
      </c>
      <c r="BK253" s="3">
        <v>4.3919649196293209E-2</v>
      </c>
      <c r="BL253" s="3">
        <v>4.4994638422932609E-2</v>
      </c>
      <c r="BM253" s="3">
        <v>4.4331923320850453E-2</v>
      </c>
      <c r="BN253" s="3">
        <v>4.4070365313005566E-2</v>
      </c>
      <c r="BO253" s="3">
        <v>4.3826330798820146E-2</v>
      </c>
      <c r="BP253" s="3">
        <v>5.3133728085886456E-2</v>
      </c>
      <c r="BQ253" s="3">
        <v>4.3163377213329079E-2</v>
      </c>
      <c r="BR253" s="3">
        <v>4.454801900144556E-2</v>
      </c>
      <c r="BS253" s="3">
        <v>4.5832684416416081E-2</v>
      </c>
      <c r="BT253" s="3">
        <v>4.469733573233492E-2</v>
      </c>
      <c r="BU253" s="3">
        <v>4.4672166316372053E-2</v>
      </c>
      <c r="BV253" s="3">
        <v>4.3121643335508275E-2</v>
      </c>
      <c r="BW253" s="3">
        <v>4.4902653343444787E-2</v>
      </c>
      <c r="BX253" s="3">
        <v>4.2776168556179606E-2</v>
      </c>
      <c r="BY253" s="3">
        <v>4.3867453284775926E-2</v>
      </c>
      <c r="BZ253" s="3">
        <v>4.3591889074865331E-2</v>
      </c>
      <c r="CA253" s="3">
        <v>4.4560304771588899E-2</v>
      </c>
      <c r="CB253" s="3">
        <v>4.3735908874431795E-2</v>
      </c>
      <c r="CC253" s="3">
        <v>4.2795473732850864E-2</v>
      </c>
      <c r="CD253" s="3">
        <v>4.3726044672825926E-2</v>
      </c>
      <c r="CE253" s="3">
        <v>4.271270339218769E-2</v>
      </c>
      <c r="CF253" s="3">
        <v>4.3135365070716247E-2</v>
      </c>
      <c r="CG253" s="3">
        <v>4.2824628511834661E-2</v>
      </c>
      <c r="CH253" s="3">
        <v>4.3018884081921449E-2</v>
      </c>
      <c r="CI253" s="3">
        <v>4.304338412162978E-2</v>
      </c>
      <c r="CJ253" s="3">
        <v>4.2753946111636965E-2</v>
      </c>
      <c r="CK253" s="3">
        <v>4.3049634785622404E-2</v>
      </c>
      <c r="CL253" s="3">
        <v>4.2713626933319926E-2</v>
      </c>
      <c r="CM253" s="3">
        <v>4.300104217762668E-2</v>
      </c>
      <c r="CN253" s="3">
        <v>4.2977973817332593E-2</v>
      </c>
      <c r="CO253" s="3">
        <v>4.3018884081921449E-2</v>
      </c>
      <c r="CP253" s="3">
        <v>4.3251863362475107E-2</v>
      </c>
      <c r="CQ253" s="3">
        <v>4.3114854171763417E-2</v>
      </c>
      <c r="CR253" s="3">
        <v>4.3259532265438105E-2</v>
      </c>
      <c r="CS253" s="3">
        <v>4.2884694997997852E-2</v>
      </c>
      <c r="CT253" s="3">
        <v>4.360122354781415E-2</v>
      </c>
      <c r="CU253" s="3">
        <v>4.3259532265438105E-2</v>
      </c>
      <c r="CV253" s="3">
        <v>4.3184878398359494E-2</v>
      </c>
      <c r="CW253" s="3">
        <v>4.4535762222532971E-2</v>
      </c>
      <c r="CZ253" s="3" t="s">
        <v>312</v>
      </c>
    </row>
    <row r="254" spans="1:104" x14ac:dyDescent="0.2">
      <c r="A254" s="3" t="s">
        <v>338</v>
      </c>
      <c r="E254" s="3">
        <v>15</v>
      </c>
      <c r="F254" s="3">
        <v>4.2779230960186765E-2</v>
      </c>
      <c r="G254" s="3">
        <v>4.3482943407121E-2</v>
      </c>
      <c r="H254" s="3">
        <v>4.3677281153746472E-2</v>
      </c>
      <c r="I254" s="3">
        <v>4.4026628119395173E-2</v>
      </c>
      <c r="J254" s="3">
        <v>4.4170700079125824E-2</v>
      </c>
      <c r="K254" s="3">
        <v>4.2844782000914572E-2</v>
      </c>
      <c r="L254" s="3">
        <v>4.4438762798328257E-2</v>
      </c>
      <c r="M254" s="3">
        <v>4.4170700079125824E-2</v>
      </c>
      <c r="N254" s="3">
        <v>4.3192138267691971E-2</v>
      </c>
      <c r="O254" s="3">
        <v>4.4285233286907366E-2</v>
      </c>
      <c r="P254" s="3">
        <v>4.2950314781856513E-2</v>
      </c>
      <c r="Q254" s="3">
        <v>4.4227571450741632E-2</v>
      </c>
      <c r="R254" s="3">
        <v>4.3121643335508275E-2</v>
      </c>
      <c r="S254" s="3">
        <v>4.3898665954529292E-2</v>
      </c>
      <c r="T254" s="3">
        <v>4.2880033255273897E-2</v>
      </c>
      <c r="U254" s="3">
        <v>4.4390976074351496E-2</v>
      </c>
      <c r="V254" s="3">
        <v>4.3972712274319647E-2</v>
      </c>
      <c r="W254" s="3">
        <v>4.4204727323720827E-2</v>
      </c>
      <c r="X254" s="3">
        <v>4.454801900144556E-2</v>
      </c>
      <c r="Y254" s="3">
        <v>4.300104217762668E-2</v>
      </c>
      <c r="Z254" s="3">
        <v>4.5209631136669759E-2</v>
      </c>
      <c r="AA254" s="3">
        <v>4.4889618226294559E-2</v>
      </c>
      <c r="AB254" s="3">
        <v>4.4450784302315305E-2</v>
      </c>
      <c r="AC254" s="3">
        <v>4.4390976074351496E-2</v>
      </c>
      <c r="AD254" s="3">
        <v>4.4296859384080456E-2</v>
      </c>
      <c r="AE254" s="3">
        <v>4.4273638297907536E-2</v>
      </c>
      <c r="AF254" s="3">
        <v>4.2966752139849351E-2</v>
      </c>
      <c r="AG254" s="3">
        <v>4.3972712274319647E-2</v>
      </c>
      <c r="AH254" s="3">
        <v>4.2767358218988472E-2</v>
      </c>
      <c r="AI254" s="3">
        <v>4.405938108287577E-2</v>
      </c>
      <c r="AJ254" s="3">
        <v>4.4103516194156644E-2</v>
      </c>
      <c r="AK254" s="3">
        <v>4.3785780408372998E-2</v>
      </c>
      <c r="AL254" s="3">
        <v>4.3972712274319647E-2</v>
      </c>
      <c r="AM254" s="3">
        <v>4.2861950704644602E-2</v>
      </c>
      <c r="AN254" s="3">
        <v>4.4026628119395173E-2</v>
      </c>
      <c r="AO254" s="3">
        <v>4.2739990742090228E-2</v>
      </c>
      <c r="AP254" s="3">
        <v>4.4103516194156644E-2</v>
      </c>
      <c r="AQ254" s="3">
        <v>4.2726733205911249E-2</v>
      </c>
      <c r="AR254" s="3">
        <v>4.3994177075975194E-2</v>
      </c>
      <c r="AS254" s="3">
        <v>4.4216133526770673E-2</v>
      </c>
      <c r="AT254" s="3">
        <v>4.2870878650502209E-2</v>
      </c>
      <c r="AU254" s="3">
        <v>4.4037512375621146E-2</v>
      </c>
      <c r="AV254" s="3">
        <v>4.2749032528619502E-2</v>
      </c>
      <c r="AW254" s="3">
        <v>4.3930192903976262E-2</v>
      </c>
      <c r="AX254" s="3">
        <v>4.3888226654442364E-2</v>
      </c>
      <c r="AY254" s="3">
        <v>4.3857119452349047E-2</v>
      </c>
      <c r="AZ254" s="3">
        <v>4.3836558089188737E-2</v>
      </c>
      <c r="BA254" s="3">
        <v>4.2961220129619337E-2</v>
      </c>
      <c r="BB254" s="3">
        <v>4.4426771127764608E-2</v>
      </c>
      <c r="BC254" s="3">
        <v>4.2884694997997852E-2</v>
      </c>
      <c r="BD254" s="3">
        <v>4.4037512375621146E-2</v>
      </c>
      <c r="BE254" s="3">
        <v>4.4609735937782835E-2</v>
      </c>
      <c r="BF254" s="3">
        <v>4.2972336769785735E-2</v>
      </c>
      <c r="BG254" s="3">
        <v>4.454801900144556E-2</v>
      </c>
      <c r="BH254" s="3">
        <v>4.3149276832664563E-2</v>
      </c>
      <c r="BI254" s="3">
        <v>4.5921034461634092E-2</v>
      </c>
      <c r="BJ254" s="3">
        <v>4.405938108287577E-2</v>
      </c>
      <c r="BK254" s="3">
        <v>4.4799123137046593E-2</v>
      </c>
      <c r="BL254" s="3">
        <v>4.626672836549528E-2</v>
      </c>
      <c r="BM254" s="3">
        <v>4.5333371128100985E-2</v>
      </c>
      <c r="BN254" s="3">
        <v>4.5196005107741355E-2</v>
      </c>
      <c r="BO254" s="3">
        <v>4.4331923320850453E-2</v>
      </c>
      <c r="BP254" s="3">
        <v>5.3965863633040567E-2</v>
      </c>
      <c r="BQ254" s="3">
        <v>4.3482943407121E-2</v>
      </c>
      <c r="BR254" s="3">
        <v>4.5600951147618529E-2</v>
      </c>
      <c r="BS254" s="3">
        <v>4.7216807471657796E-2</v>
      </c>
      <c r="BT254" s="3">
        <v>4.5687181762491313E-2</v>
      </c>
      <c r="BU254" s="3">
        <v>4.5543919059613636E-2</v>
      </c>
      <c r="BV254" s="3">
        <v>4.3338648961177673E-2</v>
      </c>
      <c r="BW254" s="3">
        <v>4.5906255631097292E-2</v>
      </c>
      <c r="BX254" s="3">
        <v>4.2840634319355808E-2</v>
      </c>
      <c r="BY254" s="3">
        <v>4.4584962919466342E-2</v>
      </c>
      <c r="BZ254" s="3">
        <v>4.4426771127764608E-2</v>
      </c>
      <c r="CA254" s="3">
        <v>4.543096627076626E-2</v>
      </c>
      <c r="CB254" s="3">
        <v>4.4499166755193609E-2</v>
      </c>
      <c r="CC254" s="3">
        <v>4.2966752139849351E-2</v>
      </c>
      <c r="CD254" s="3">
        <v>4.4462835544559431E-2</v>
      </c>
      <c r="CE254" s="3">
        <v>4.2802400519954431E-2</v>
      </c>
      <c r="CF254" s="3">
        <v>4.3930192903976262E-2</v>
      </c>
      <c r="CG254" s="3">
        <v>4.2977973817332593E-2</v>
      </c>
      <c r="CH254" s="3">
        <v>4.3745809945224146E-2</v>
      </c>
      <c r="CI254" s="3">
        <v>4.3816139263738174E-2</v>
      </c>
      <c r="CJ254" s="3">
        <v>4.2853251215757893E-2</v>
      </c>
      <c r="CK254" s="3">
        <v>4.3795863946148539E-2</v>
      </c>
      <c r="CL254" s="3">
        <v>4.2744380015295125E-2</v>
      </c>
      <c r="CM254" s="3">
        <v>4.3706427384134994E-2</v>
      </c>
      <c r="CN254" s="3">
        <v>4.3706427384134994E-2</v>
      </c>
      <c r="CO254" s="3">
        <v>4.3826330798820146E-2</v>
      </c>
      <c r="CP254" s="3">
        <v>4.4239040992404388E-2</v>
      </c>
      <c r="CQ254" s="3">
        <v>4.3491802824894288E-2</v>
      </c>
      <c r="CR254" s="3">
        <v>4.4296859384080456E-2</v>
      </c>
      <c r="CS254" s="3">
        <v>4.2989404362017702E-2</v>
      </c>
      <c r="CT254" s="3">
        <v>4.4499166755193609E-2</v>
      </c>
      <c r="CU254" s="3">
        <v>4.4070365313005566E-2</v>
      </c>
      <c r="CV254" s="3">
        <v>4.414817576680341E-2</v>
      </c>
      <c r="CW254" s="3">
        <v>4.5980363024868853E-2</v>
      </c>
      <c r="CZ254" s="3" t="s">
        <v>312</v>
      </c>
    </row>
    <row r="255" spans="1:104" x14ac:dyDescent="0.2">
      <c r="A255" s="3" t="s">
        <v>338</v>
      </c>
      <c r="E255" s="3">
        <v>16</v>
      </c>
      <c r="F255" s="3">
        <v>4.2889412739669952E-2</v>
      </c>
      <c r="G255" s="3">
        <v>4.4092432977650309E-2</v>
      </c>
      <c r="H255" s="3">
        <v>4.4331923320850453E-2</v>
      </c>
      <c r="I255" s="3">
        <v>4.476074629486948E-2</v>
      </c>
      <c r="J255" s="3">
        <v>4.4981419056351557E-2</v>
      </c>
      <c r="K255" s="3">
        <v>4.3184878398359494E-2</v>
      </c>
      <c r="L255" s="3">
        <v>4.5278131329703819E-2</v>
      </c>
      <c r="M255" s="3">
        <v>4.5223281934363424E-2</v>
      </c>
      <c r="N255" s="3">
        <v>4.360122354781415E-2</v>
      </c>
      <c r="O255" s="3">
        <v>4.5278131329703819E-2</v>
      </c>
      <c r="P255" s="3">
        <v>4.3259532265438105E-2</v>
      </c>
      <c r="Q255" s="3">
        <v>4.5196005107741355E-2</v>
      </c>
      <c r="R255" s="3">
        <v>4.3482943407121E-2</v>
      </c>
      <c r="S255" s="3">
        <v>4.4709962359051003E-2</v>
      </c>
      <c r="T255" s="3">
        <v>4.3101420147388492E-2</v>
      </c>
      <c r="U255" s="3">
        <v>4.5236957426446622E-2</v>
      </c>
      <c r="V255" s="3">
        <v>4.4824843987444907E-2</v>
      </c>
      <c r="W255" s="3">
        <v>4.4902653343444787E-2</v>
      </c>
      <c r="X255" s="3">
        <v>4.4659623702510087E-2</v>
      </c>
      <c r="Y255" s="3">
        <v>4.3430642446966705E-2</v>
      </c>
      <c r="Z255" s="3">
        <v>4.5487255976207286E-2</v>
      </c>
      <c r="AA255" s="3">
        <v>4.5291904861480159E-2</v>
      </c>
      <c r="AB255" s="3">
        <v>4.4773511204802552E-2</v>
      </c>
      <c r="AC255" s="3">
        <v>4.4748008869431755E-2</v>
      </c>
      <c r="AD255" s="3">
        <v>4.4709962359051003E-2</v>
      </c>
      <c r="AE255" s="3">
        <v>4.469733573233492E-2</v>
      </c>
      <c r="AF255" s="3">
        <v>4.3338648961177673E-2</v>
      </c>
      <c r="AG255" s="3">
        <v>4.4390976074351496E-2</v>
      </c>
      <c r="AH255" s="3">
        <v>4.2961220129619337E-2</v>
      </c>
      <c r="AI255" s="3">
        <v>4.4535762222532971E-2</v>
      </c>
      <c r="AJ255" s="3">
        <v>4.4609735937782835E-2</v>
      </c>
      <c r="AK255" s="3">
        <v>4.4296859384080456E-2</v>
      </c>
      <c r="AL255" s="3">
        <v>4.4511336006817559E-2</v>
      </c>
      <c r="AM255" s="3">
        <v>4.3229126019652897E-2</v>
      </c>
      <c r="AN255" s="3">
        <v>4.4634623104230275E-2</v>
      </c>
      <c r="AO255" s="3">
        <v>4.2950314781856513E-2</v>
      </c>
      <c r="AP255" s="3">
        <v>4.4672166316372053E-2</v>
      </c>
      <c r="AQ255" s="3">
        <v>4.2913833788919442E-2</v>
      </c>
      <c r="AR255" s="3">
        <v>4.4672166316372053E-2</v>
      </c>
      <c r="AS255" s="3">
        <v>4.4722616815271121E-2</v>
      </c>
      <c r="AT255" s="3">
        <v>4.3251863362475107E-2</v>
      </c>
      <c r="AU255" s="3">
        <v>4.4722616815271121E-2</v>
      </c>
      <c r="AV255" s="3">
        <v>4.3012885684057367E-2</v>
      </c>
      <c r="AW255" s="3">
        <v>4.4684737022271936E-2</v>
      </c>
      <c r="AX255" s="3">
        <v>4.4584962919466342E-2</v>
      </c>
      <c r="AY255" s="3">
        <v>4.4709962359051003E-2</v>
      </c>
      <c r="AZ255" s="3">
        <v>4.4560304771588899E-2</v>
      </c>
      <c r="BA255" s="3">
        <v>4.34392566989803E-2</v>
      </c>
      <c r="BB255" s="3">
        <v>4.5459064175229824E-2</v>
      </c>
      <c r="BC255" s="3">
        <v>4.3346799902086564E-2</v>
      </c>
      <c r="BD255" s="3">
        <v>4.4955058642668466E-2</v>
      </c>
      <c r="BE255" s="3">
        <v>4.5730600323227177E-2</v>
      </c>
      <c r="BF255" s="3">
        <v>4.3491802824894288E-2</v>
      </c>
      <c r="BG255" s="3">
        <v>4.5459064175229824E-2</v>
      </c>
      <c r="BH255" s="3">
        <v>4.3795863946148539E-2</v>
      </c>
      <c r="BI255" s="3">
        <v>4.7431081690905041E-2</v>
      </c>
      <c r="BJ255" s="3">
        <v>4.5141750177619455E-2</v>
      </c>
      <c r="BK255" s="3">
        <v>4.5906255631097292E-2</v>
      </c>
      <c r="BL255" s="3">
        <v>4.7833889776561667E-2</v>
      </c>
      <c r="BM255" s="3">
        <v>4.6466853977123135E-2</v>
      </c>
      <c r="BN255" s="3">
        <v>4.6828849229697322E-2</v>
      </c>
      <c r="BO255" s="3">
        <v>4.5515541120599523E-2</v>
      </c>
      <c r="BP255" s="3">
        <v>5.4500024042712258E-2</v>
      </c>
      <c r="BQ255" s="3">
        <v>4.4296859384080456E-2</v>
      </c>
      <c r="BR255" s="3">
        <v>4.6844810219713762E-2</v>
      </c>
      <c r="BS255" s="3">
        <v>4.8612701049105866E-2</v>
      </c>
      <c r="BT255" s="3">
        <v>4.6844810219713762E-2</v>
      </c>
      <c r="BU255" s="3">
        <v>4.6251472766016044E-2</v>
      </c>
      <c r="BV255" s="3">
        <v>4.4026628119395173E-2</v>
      </c>
      <c r="BW255" s="3">
        <v>4.6717632889835214E-2</v>
      </c>
      <c r="BX255" s="3">
        <v>4.3062285570743652E-2</v>
      </c>
      <c r="BY255" s="3">
        <v>4.4955058642668466E-2</v>
      </c>
      <c r="BZ255" s="3">
        <v>4.5388996690653327E-2</v>
      </c>
      <c r="CA255" s="3">
        <v>4.6025081648787824E-2</v>
      </c>
      <c r="CB255" s="3">
        <v>4.4915715025091729E-2</v>
      </c>
      <c r="CC255" s="3">
        <v>4.3354993721234858E-2</v>
      </c>
      <c r="CD255" s="3">
        <v>4.4799123137046593E-2</v>
      </c>
      <c r="CE255" s="3">
        <v>4.3006938317619481E-2</v>
      </c>
      <c r="CF255" s="3">
        <v>4.469733573233492E-2</v>
      </c>
      <c r="CG255" s="3">
        <v>4.323666007524829E-2</v>
      </c>
      <c r="CH255" s="3">
        <v>4.4438762798328257E-2</v>
      </c>
      <c r="CI255" s="3">
        <v>4.4535762222532971E-2</v>
      </c>
      <c r="CJ255" s="3">
        <v>4.3068685316318356E-2</v>
      </c>
      <c r="CK255" s="3">
        <v>4.4560304771588899E-2</v>
      </c>
      <c r="CL255" s="3">
        <v>4.2861950704644602E-2</v>
      </c>
      <c r="CM255" s="3">
        <v>4.4462835544559431E-2</v>
      </c>
      <c r="CN255" s="3">
        <v>4.4511336006817559E-2</v>
      </c>
      <c r="CO255" s="3">
        <v>4.469733573233492E-2</v>
      </c>
      <c r="CP255" s="3">
        <v>4.5128249118599806E-2</v>
      </c>
      <c r="CQ255" s="3">
        <v>4.4004960357653444E-2</v>
      </c>
      <c r="CR255" s="3">
        <v>4.5264382197756303E-2</v>
      </c>
      <c r="CS255" s="3">
        <v>4.3290652475467151E-2</v>
      </c>
      <c r="CT255" s="3">
        <v>4.5236957426446622E-2</v>
      </c>
      <c r="CU255" s="3">
        <v>4.4902653343444787E-2</v>
      </c>
      <c r="CV255" s="3">
        <v>4.5155276381767862E-2</v>
      </c>
      <c r="CW255" s="3">
        <v>4.6957040845276521E-2</v>
      </c>
      <c r="CZ255" s="3" t="s">
        <v>312</v>
      </c>
    </row>
    <row r="256" spans="1:104" x14ac:dyDescent="0.2">
      <c r="A256" s="3" t="s">
        <v>338</v>
      </c>
      <c r="E256" s="3">
        <v>17</v>
      </c>
      <c r="F256" s="3">
        <v>4.3192138267691971E-2</v>
      </c>
      <c r="G256" s="3">
        <v>4.454801900144556E-2</v>
      </c>
      <c r="H256" s="3">
        <v>4.469733573233492E-2</v>
      </c>
      <c r="I256" s="3">
        <v>4.4928803189634992E-2</v>
      </c>
      <c r="J256" s="3">
        <v>4.5209631136669759E-2</v>
      </c>
      <c r="K256" s="3">
        <v>4.3677281153746472E-2</v>
      </c>
      <c r="L256" s="3">
        <v>4.5529718524911389E-2</v>
      </c>
      <c r="M256" s="3">
        <v>4.5643964780184398E-2</v>
      </c>
      <c r="N256" s="3">
        <v>4.3962030981168021E-2</v>
      </c>
      <c r="O256" s="3">
        <v>4.5515541120599523E-2</v>
      </c>
      <c r="P256" s="3">
        <v>4.3716217467002272E-2</v>
      </c>
      <c r="Q256" s="3">
        <v>4.5487255976207286E-2</v>
      </c>
      <c r="R256" s="3">
        <v>4.3930192903976262E-2</v>
      </c>
      <c r="S256" s="3">
        <v>4.5074497862018226E-2</v>
      </c>
      <c r="T256" s="3">
        <v>4.3363230264637842E-2</v>
      </c>
      <c r="U256" s="3">
        <v>4.5361135975931166E-2</v>
      </c>
      <c r="V256" s="3">
        <v>4.5141750177619455E-2</v>
      </c>
      <c r="W256" s="3">
        <v>4.4981419056351557E-2</v>
      </c>
      <c r="X256" s="3">
        <v>4.4799123137046593E-2</v>
      </c>
      <c r="Y256" s="3">
        <v>4.3846821013849402E-2</v>
      </c>
      <c r="Z256" s="3">
        <v>4.5615266320537029E-2</v>
      </c>
      <c r="AA256" s="3">
        <v>4.5572389248721534E-2</v>
      </c>
      <c r="AB256" s="3">
        <v>4.4968225769610903E-2</v>
      </c>
      <c r="AC256" s="3">
        <v>4.5074497862018226E-2</v>
      </c>
      <c r="AD256" s="3">
        <v>4.4902653343444787E-2</v>
      </c>
      <c r="AE256" s="3">
        <v>4.4915715025091729E-2</v>
      </c>
      <c r="AF256" s="3">
        <v>4.369667455197912E-2</v>
      </c>
      <c r="AG256" s="3">
        <v>4.4722616815271121E-2</v>
      </c>
      <c r="AH256" s="3">
        <v>4.3267245790180486E-2</v>
      </c>
      <c r="AI256" s="3">
        <v>4.4941917755806471E-2</v>
      </c>
      <c r="AJ256" s="3">
        <v>4.5021155077402897E-2</v>
      </c>
      <c r="AK256" s="3">
        <v>4.4722616815271121E-2</v>
      </c>
      <c r="AL256" s="3">
        <v>4.5047775099804177E-2</v>
      </c>
      <c r="AM256" s="3">
        <v>4.3638947052315524E-2</v>
      </c>
      <c r="AN256" s="3">
        <v>4.5182403922250924E-2</v>
      </c>
      <c r="AO256" s="3">
        <v>4.3275003774349119E-2</v>
      </c>
      <c r="AP256" s="3">
        <v>4.5141750177619455E-2</v>
      </c>
      <c r="AQ256" s="3">
        <v>4.323666007524829E-2</v>
      </c>
      <c r="AR256" s="3">
        <v>4.5388996690653327E-2</v>
      </c>
      <c r="AS256" s="3">
        <v>4.5128249118599806E-2</v>
      </c>
      <c r="AT256" s="3">
        <v>4.3735908874431795E-2</v>
      </c>
      <c r="AU256" s="3">
        <v>4.5305702720173202E-2</v>
      </c>
      <c r="AV256" s="3">
        <v>4.3413538203149082E-2</v>
      </c>
      <c r="AW256" s="3">
        <v>4.5388996690653327E-2</v>
      </c>
      <c r="AX256" s="3">
        <v>4.5209631136669759E-2</v>
      </c>
      <c r="AY256" s="3">
        <v>4.5558142656773604E-2</v>
      </c>
      <c r="AZ256" s="3">
        <v>4.5250657538839612E-2</v>
      </c>
      <c r="BA256" s="3">
        <v>4.4170700079125824E-2</v>
      </c>
      <c r="BB256" s="3">
        <v>4.6560328100435422E-2</v>
      </c>
      <c r="BC256" s="3">
        <v>4.405938108287577E-2</v>
      </c>
      <c r="BD256" s="3">
        <v>4.5935834677398479E-2</v>
      </c>
      <c r="BE256" s="3">
        <v>4.6844810219713762E-2</v>
      </c>
      <c r="BF256" s="3">
        <v>4.418201049554471E-2</v>
      </c>
      <c r="BG256" s="3">
        <v>4.6451342263194251E-2</v>
      </c>
      <c r="BH256" s="3">
        <v>4.4622165297398819E-2</v>
      </c>
      <c r="BI256" s="3">
        <v>4.9129583589772152E-2</v>
      </c>
      <c r="BJ256" s="3">
        <v>4.659163871322658E-2</v>
      </c>
      <c r="BK256" s="3">
        <v>4.738138390500668E-2</v>
      </c>
      <c r="BL256" s="3">
        <v>4.9383019347462365E-2</v>
      </c>
      <c r="BM256" s="3">
        <v>4.753091959652711E-2</v>
      </c>
      <c r="BN256" s="3">
        <v>4.8683325359625607E-2</v>
      </c>
      <c r="BO256" s="3">
        <v>4.6908834558207824E-2</v>
      </c>
      <c r="BP256" s="3">
        <v>5.4665340020679798E-2</v>
      </c>
      <c r="BQ256" s="3">
        <v>4.5402962820265458E-2</v>
      </c>
      <c r="BR256" s="3">
        <v>4.82282640326126E-2</v>
      </c>
      <c r="BS256" s="3">
        <v>5.0138901122267154E-2</v>
      </c>
      <c r="BT256" s="3">
        <v>4.8315031669513231E-2</v>
      </c>
      <c r="BU256" s="3">
        <v>4.7086368326401784E-2</v>
      </c>
      <c r="BV256" s="3">
        <v>4.5223281934363424E-2</v>
      </c>
      <c r="BW256" s="3">
        <v>4.7783041222061673E-2</v>
      </c>
      <c r="BX256" s="3">
        <v>4.3447912175044734E-2</v>
      </c>
      <c r="BY256" s="3">
        <v>4.5459064175229824E-2</v>
      </c>
      <c r="BZ256" s="3">
        <v>4.659163871322658E-2</v>
      </c>
      <c r="CA256" s="3">
        <v>4.6860789296555128E-2</v>
      </c>
      <c r="CB256" s="3">
        <v>4.5388996690653327E-2</v>
      </c>
      <c r="CC256" s="3">
        <v>4.404843006701209E-2</v>
      </c>
      <c r="CD256" s="3">
        <v>4.5196005107741355E-2</v>
      </c>
      <c r="CE256" s="3">
        <v>4.3298542871611057E-2</v>
      </c>
      <c r="CF256" s="3">
        <v>4.5264382197756303E-2</v>
      </c>
      <c r="CG256" s="3">
        <v>4.3658038306092051E-2</v>
      </c>
      <c r="CH256" s="3">
        <v>4.4863628013554036E-2</v>
      </c>
      <c r="CI256" s="3">
        <v>4.4994638422932609E-2</v>
      </c>
      <c r="CJ256" s="3">
        <v>4.3545801886873736E-2</v>
      </c>
      <c r="CK256" s="3">
        <v>4.4994638422932609E-2</v>
      </c>
      <c r="CL256" s="3">
        <v>4.3170497699458799E-2</v>
      </c>
      <c r="CM256" s="3">
        <v>4.4941917755806471E-2</v>
      </c>
      <c r="CN256" s="3">
        <v>4.4981419056351557E-2</v>
      </c>
      <c r="CO256" s="3">
        <v>4.5141750177619455E-2</v>
      </c>
      <c r="CP256" s="3">
        <v>4.5558142656773604E-2</v>
      </c>
      <c r="CQ256" s="3">
        <v>4.4511336006817559E-2</v>
      </c>
      <c r="CR256" s="3">
        <v>4.5629604220181808E-2</v>
      </c>
      <c r="CS256" s="3">
        <v>4.3765722190852618E-2</v>
      </c>
      <c r="CT256" s="3">
        <v>4.5529718524911389E-2</v>
      </c>
      <c r="CU256" s="3">
        <v>4.5375054385567437E-2</v>
      </c>
      <c r="CV256" s="3">
        <v>4.5586658768051569E-2</v>
      </c>
      <c r="CW256" s="3">
        <v>4.6908834558207824E-2</v>
      </c>
      <c r="CZ256" s="3" t="s">
        <v>312</v>
      </c>
    </row>
    <row r="257" spans="1:104" x14ac:dyDescent="0.2">
      <c r="A257" s="3" t="s">
        <v>338</v>
      </c>
      <c r="E257" s="3">
        <v>18</v>
      </c>
      <c r="F257" s="3">
        <v>4.3564119181084715E-2</v>
      </c>
      <c r="G257" s="3">
        <v>4.4994638422932609E-2</v>
      </c>
      <c r="H257" s="3">
        <v>4.4994638422932609E-2</v>
      </c>
      <c r="I257" s="3">
        <v>4.5007883789720093E-2</v>
      </c>
      <c r="J257" s="3">
        <v>4.5416952703759117E-2</v>
      </c>
      <c r="K257" s="3">
        <v>4.418201049554471E-2</v>
      </c>
      <c r="L257" s="3">
        <v>4.5745117668799407E-2</v>
      </c>
      <c r="M257" s="3">
        <v>4.5965499019903655E-2</v>
      </c>
      <c r="N257" s="3">
        <v>4.4227571450741632E-2</v>
      </c>
      <c r="O257" s="3">
        <v>4.5600951147618529E-2</v>
      </c>
      <c r="P257" s="3">
        <v>4.4081382647678247E-2</v>
      </c>
      <c r="Q257" s="3">
        <v>4.5515541120599523E-2</v>
      </c>
      <c r="R257" s="3">
        <v>4.4204727323720827E-2</v>
      </c>
      <c r="S257" s="3">
        <v>4.5168827655169164E-2</v>
      </c>
      <c r="T257" s="3">
        <v>4.3573336755566405E-2</v>
      </c>
      <c r="U257" s="3">
        <v>4.5278131329703819E-2</v>
      </c>
      <c r="V257" s="3">
        <v>4.5250657538839612E-2</v>
      </c>
      <c r="W257" s="3">
        <v>4.4994638422932609E-2</v>
      </c>
      <c r="X257" s="3">
        <v>4.4915715025091729E-2</v>
      </c>
      <c r="Y257" s="3">
        <v>4.3919649196293209E-2</v>
      </c>
      <c r="Z257" s="3">
        <v>4.5687181762491313E-2</v>
      </c>
      <c r="AA257" s="3">
        <v>4.5759657152908972E-2</v>
      </c>
      <c r="AB257" s="3">
        <v>4.5087897575649682E-2</v>
      </c>
      <c r="AC257" s="3">
        <v>4.5264382197756303E-2</v>
      </c>
      <c r="AD257" s="3">
        <v>4.4968225769610903E-2</v>
      </c>
      <c r="AE257" s="3">
        <v>4.5034452206988429E-2</v>
      </c>
      <c r="AF257" s="3">
        <v>4.3857119452349047E-2</v>
      </c>
      <c r="AG257" s="3">
        <v>4.5007883789720093E-2</v>
      </c>
      <c r="AH257" s="3">
        <v>4.360122354781415E-2</v>
      </c>
      <c r="AI257" s="3">
        <v>4.5264382197756303E-2</v>
      </c>
      <c r="AJ257" s="3">
        <v>4.5333371128100985E-2</v>
      </c>
      <c r="AK257" s="3">
        <v>4.5007883789720093E-2</v>
      </c>
      <c r="AL257" s="3">
        <v>4.5515541120599523E-2</v>
      </c>
      <c r="AM257" s="3">
        <v>4.3909140174232197E-2</v>
      </c>
      <c r="AN257" s="3">
        <v>4.565834793443202E-2</v>
      </c>
      <c r="AO257" s="3">
        <v>4.3591889074865331E-2</v>
      </c>
      <c r="AP257" s="3">
        <v>4.5487255976207286E-2</v>
      </c>
      <c r="AQ257" s="3">
        <v>4.3554940845680568E-2</v>
      </c>
      <c r="AR257" s="3">
        <v>4.6010154399511061E-2</v>
      </c>
      <c r="AS257" s="3">
        <v>4.547314837332439E-2</v>
      </c>
      <c r="AT257" s="3">
        <v>4.4103516194156644E-2</v>
      </c>
      <c r="AU257" s="3">
        <v>4.5745117668799407E-2</v>
      </c>
      <c r="AV257" s="3">
        <v>4.3795863946148539E-2</v>
      </c>
      <c r="AW257" s="3">
        <v>4.5995248171509129E-2</v>
      </c>
      <c r="AX257" s="3">
        <v>4.5774218711451153E-2</v>
      </c>
      <c r="AY257" s="3">
        <v>4.626672836549528E-2</v>
      </c>
      <c r="AZ257" s="3">
        <v>4.5832684416416081E-2</v>
      </c>
      <c r="BA257" s="3">
        <v>4.4735299014208141E-2</v>
      </c>
      <c r="BB257" s="3">
        <v>4.7547616086423883E-2</v>
      </c>
      <c r="BC257" s="3">
        <v>4.4735299014208141E-2</v>
      </c>
      <c r="BD257" s="3">
        <v>4.6796981707302843E-2</v>
      </c>
      <c r="BE257" s="3">
        <v>4.7901903668632118E-2</v>
      </c>
      <c r="BF257" s="3">
        <v>4.4850673082839188E-2</v>
      </c>
      <c r="BG257" s="3">
        <v>4.7447680528783787E-2</v>
      </c>
      <c r="BH257" s="3">
        <v>4.5375054385567437E-2</v>
      </c>
      <c r="BI257" s="3">
        <v>5.0837324606778478E-2</v>
      </c>
      <c r="BJ257" s="3">
        <v>4.8090194204887915E-2</v>
      </c>
      <c r="BK257" s="3">
        <v>4.9021732318980438E-2</v>
      </c>
      <c r="BL257" s="3">
        <v>5.0837324606778478E-2</v>
      </c>
      <c r="BM257" s="3">
        <v>4.8419626465143195E-2</v>
      </c>
      <c r="BN257" s="3">
        <v>5.0363793104442389E-2</v>
      </c>
      <c r="BO257" s="3">
        <v>4.8141860078900978E-2</v>
      </c>
      <c r="BP257" s="3">
        <v>5.4396927472221468E-2</v>
      </c>
      <c r="BQ257" s="3">
        <v>4.6654486282319718E-2</v>
      </c>
      <c r="BR257" s="3">
        <v>4.9547229869008502E-2</v>
      </c>
      <c r="BS257" s="3">
        <v>5.1764291573960675E-2</v>
      </c>
      <c r="BT257" s="3">
        <v>4.9841571290514919E-2</v>
      </c>
      <c r="BU257" s="3">
        <v>4.8159111553010447E-2</v>
      </c>
      <c r="BV257" s="3">
        <v>4.6654486282319718E-2</v>
      </c>
      <c r="BW257" s="3">
        <v>4.9075599857805963E-2</v>
      </c>
      <c r="BX257" s="3">
        <v>4.3951383911857378E-2</v>
      </c>
      <c r="BY257" s="3">
        <v>4.5950656217156105E-2</v>
      </c>
      <c r="BZ257" s="3">
        <v>4.7833889776561667E-2</v>
      </c>
      <c r="CA257" s="3">
        <v>4.7698605151756834E-2</v>
      </c>
      <c r="CB257" s="3">
        <v>4.5759657152908972E-2</v>
      </c>
      <c r="CC257" s="3">
        <v>4.4786303513866366E-2</v>
      </c>
      <c r="CD257" s="3">
        <v>4.5529718524911389E-2</v>
      </c>
      <c r="CE257" s="3">
        <v>4.3726044672825926E-2</v>
      </c>
      <c r="CF257" s="3">
        <v>4.5774218711451153E-2</v>
      </c>
      <c r="CG257" s="3">
        <v>4.3919649196293209E-2</v>
      </c>
      <c r="CH257" s="3">
        <v>4.5250657538839612E-2</v>
      </c>
      <c r="CI257" s="3">
        <v>4.5361135975931166E-2</v>
      </c>
      <c r="CJ257" s="3">
        <v>4.4081382647678247E-2</v>
      </c>
      <c r="CK257" s="3">
        <v>4.5264382197756303E-2</v>
      </c>
      <c r="CL257" s="3">
        <v>4.3518622654869388E-2</v>
      </c>
      <c r="CM257" s="3">
        <v>4.5375054385567437E-2</v>
      </c>
      <c r="CN257" s="3">
        <v>4.5333371128100985E-2</v>
      </c>
      <c r="CO257" s="3">
        <v>4.5402962820265458E-2</v>
      </c>
      <c r="CP257" s="3">
        <v>4.5832684416416081E-2</v>
      </c>
      <c r="CQ257" s="3">
        <v>4.4748008869431755E-2</v>
      </c>
      <c r="CR257" s="3">
        <v>4.5803407796639939E-2</v>
      </c>
      <c r="CS257" s="3">
        <v>4.4103516194156644E-2</v>
      </c>
      <c r="CT257" s="3">
        <v>4.5459064175229824E-2</v>
      </c>
      <c r="CU257" s="3">
        <v>4.5572389248721534E-2</v>
      </c>
      <c r="CV257" s="3">
        <v>4.5788802280566365E-2</v>
      </c>
      <c r="CW257" s="3">
        <v>4.6466853977123135E-2</v>
      </c>
      <c r="CZ257" s="3" t="s">
        <v>312</v>
      </c>
    </row>
    <row r="258" spans="1:104" x14ac:dyDescent="0.2">
      <c r="A258" s="3" t="s">
        <v>338</v>
      </c>
      <c r="E258" s="3">
        <v>19</v>
      </c>
      <c r="F258" s="3">
        <v>4.3795863946148539E-2</v>
      </c>
      <c r="G258" s="3">
        <v>4.5305702720173202E-2</v>
      </c>
      <c r="H258" s="3">
        <v>4.5223281934363424E-2</v>
      </c>
      <c r="I258" s="3">
        <v>4.5047775099804177E-2</v>
      </c>
      <c r="J258" s="3">
        <v>4.5487255976207286E-2</v>
      </c>
      <c r="K258" s="3">
        <v>4.4487026865163481E-2</v>
      </c>
      <c r="L258" s="3">
        <v>4.5935834677398479E-2</v>
      </c>
      <c r="M258" s="3">
        <v>4.6221021893574465E-2</v>
      </c>
      <c r="N258" s="3">
        <v>4.4262074518108818E-2</v>
      </c>
      <c r="O258" s="3">
        <v>4.5615266320537029E-2</v>
      </c>
      <c r="P258" s="3">
        <v>4.4262074518108818E-2</v>
      </c>
      <c r="Q258" s="3">
        <v>4.543096627076626E-2</v>
      </c>
      <c r="R258" s="3">
        <v>4.425054204897394E-2</v>
      </c>
      <c r="S258" s="3">
        <v>4.5278131329703819E-2</v>
      </c>
      <c r="T258" s="3">
        <v>4.3638947052315524E-2</v>
      </c>
      <c r="U258" s="3">
        <v>4.5209631136669759E-2</v>
      </c>
      <c r="V258" s="3">
        <v>4.5347241532947336E-2</v>
      </c>
      <c r="W258" s="3">
        <v>4.5021155077402897E-2</v>
      </c>
      <c r="X258" s="3">
        <v>4.4981419056351557E-2</v>
      </c>
      <c r="Y258" s="3">
        <v>4.3930192903976262E-2</v>
      </c>
      <c r="Z258" s="3">
        <v>4.565834793443202E-2</v>
      </c>
      <c r="AA258" s="3">
        <v>4.5774218711451153E-2</v>
      </c>
      <c r="AB258" s="3">
        <v>4.5141750177619455E-2</v>
      </c>
      <c r="AC258" s="3">
        <v>4.5264382197756303E-2</v>
      </c>
      <c r="AD258" s="3">
        <v>4.4915715025091729E-2</v>
      </c>
      <c r="AE258" s="3">
        <v>4.5074497862018226E-2</v>
      </c>
      <c r="AF258" s="3">
        <v>4.3826330798820146E-2</v>
      </c>
      <c r="AG258" s="3">
        <v>4.5250657538839612E-2</v>
      </c>
      <c r="AH258" s="3">
        <v>4.3846821013849402E-2</v>
      </c>
      <c r="AI258" s="3">
        <v>4.5501386914876485E-2</v>
      </c>
      <c r="AJ258" s="3">
        <v>4.5487255976207286E-2</v>
      </c>
      <c r="AK258" s="3">
        <v>4.5155276381767862E-2</v>
      </c>
      <c r="AL258" s="3">
        <v>4.5818035196299678E-2</v>
      </c>
      <c r="AM258" s="3">
        <v>4.4103516194156644E-2</v>
      </c>
      <c r="AN258" s="3">
        <v>4.6010154399511061E-2</v>
      </c>
      <c r="AO258" s="3">
        <v>4.3816139263738174E-2</v>
      </c>
      <c r="AP258" s="3">
        <v>4.5730600323227177E-2</v>
      </c>
      <c r="AQ258" s="3">
        <v>4.3785780408372998E-2</v>
      </c>
      <c r="AR258" s="3">
        <v>4.6374075371658607E-2</v>
      </c>
      <c r="AS258" s="3">
        <v>4.5672753617068795E-2</v>
      </c>
      <c r="AT258" s="3">
        <v>4.4273638297907536E-2</v>
      </c>
      <c r="AU258" s="3">
        <v>4.6025081648787824E-2</v>
      </c>
      <c r="AV258" s="3">
        <v>4.4114632188907765E-2</v>
      </c>
      <c r="AW258" s="3">
        <v>4.6404923575929624E-2</v>
      </c>
      <c r="AX258" s="3">
        <v>4.6115083254777645E-2</v>
      </c>
      <c r="AY258" s="3">
        <v>4.6733465883186387E-2</v>
      </c>
      <c r="AZ258" s="3">
        <v>4.6175497253197362E-2</v>
      </c>
      <c r="BA258" s="3">
        <v>4.5061123677494264E-2</v>
      </c>
      <c r="BB258" s="3">
        <v>4.8419626465143195E-2</v>
      </c>
      <c r="BC258" s="3">
        <v>4.5250657538839612E-2</v>
      </c>
      <c r="BD258" s="3">
        <v>4.7414499278718769E-2</v>
      </c>
      <c r="BE258" s="3">
        <v>4.8683325359625607E-2</v>
      </c>
      <c r="BF258" s="3">
        <v>4.5361135975931166E-2</v>
      </c>
      <c r="BG258" s="3">
        <v>4.8245588612705115E-2</v>
      </c>
      <c r="BH258" s="3">
        <v>4.5906255631097292E-2</v>
      </c>
      <c r="BI258" s="3">
        <v>5.2295251481670024E-2</v>
      </c>
      <c r="BJ258" s="3">
        <v>4.9419424611608198E-2</v>
      </c>
      <c r="BK258" s="3">
        <v>5.0552407516589959E-2</v>
      </c>
      <c r="BL258" s="3">
        <v>5.2117538010671205E-2</v>
      </c>
      <c r="BM258" s="3">
        <v>4.9093581566750699E-2</v>
      </c>
      <c r="BN258" s="3">
        <v>5.1725225257946539E-2</v>
      </c>
      <c r="BO258" s="3">
        <v>4.9310357727198939E-2</v>
      </c>
      <c r="BP258" s="3">
        <v>5.3680278371871948E-2</v>
      </c>
      <c r="BQ258" s="3">
        <v>4.7867866023745487E-2</v>
      </c>
      <c r="BR258" s="3">
        <v>5.0666090511628847E-2</v>
      </c>
      <c r="BS258" s="3">
        <v>5.3234511095953563E-2</v>
      </c>
      <c r="BT258" s="3">
        <v>5.1201544127439269E-2</v>
      </c>
      <c r="BU258" s="3">
        <v>4.9292223519673994E-2</v>
      </c>
      <c r="BV258" s="3">
        <v>4.8176377722680575E-2</v>
      </c>
      <c r="BW258" s="3">
        <v>5.0213687478401936E-2</v>
      </c>
      <c r="BX258" s="3">
        <v>4.4367263635531229E-2</v>
      </c>
      <c r="BY258" s="3">
        <v>4.6282003998572852E-2</v>
      </c>
      <c r="BZ258" s="3">
        <v>4.8771912141978069E-2</v>
      </c>
      <c r="CA258" s="3">
        <v>4.8349839529138072E-2</v>
      </c>
      <c r="CB258" s="3">
        <v>4.5950656217156105E-2</v>
      </c>
      <c r="CC258" s="3">
        <v>4.5402962820265458E-2</v>
      </c>
      <c r="CD258" s="3">
        <v>4.5745117668799407E-2</v>
      </c>
      <c r="CE258" s="3">
        <v>4.4125780854086138E-2</v>
      </c>
      <c r="CF258" s="3">
        <v>4.6115083254777645E-2</v>
      </c>
      <c r="CG258" s="3">
        <v>4.4081382647678247E-2</v>
      </c>
      <c r="CH258" s="3">
        <v>4.5572389248721534E-2</v>
      </c>
      <c r="CI258" s="3">
        <v>4.5600951147618529E-2</v>
      </c>
      <c r="CJ258" s="3">
        <v>4.4438762798328257E-2</v>
      </c>
      <c r="CK258" s="3">
        <v>4.5416952703759117E-2</v>
      </c>
      <c r="CL258" s="3">
        <v>4.3765722190852618E-2</v>
      </c>
      <c r="CM258" s="3">
        <v>4.5701632305349182E-2</v>
      </c>
      <c r="CN258" s="3">
        <v>4.5572389248721534E-2</v>
      </c>
      <c r="CO258" s="3">
        <v>4.5501386914876485E-2</v>
      </c>
      <c r="CP258" s="3">
        <v>4.5935834677398479E-2</v>
      </c>
      <c r="CQ258" s="3">
        <v>4.4672166316372053E-2</v>
      </c>
      <c r="CR258" s="3">
        <v>4.5832684416416081E-2</v>
      </c>
      <c r="CS258" s="3">
        <v>4.4227571450741632E-2</v>
      </c>
      <c r="CT258" s="3">
        <v>4.5445003451195731E-2</v>
      </c>
      <c r="CU258" s="3">
        <v>4.5615266320537029E-2</v>
      </c>
      <c r="CV258" s="3">
        <v>4.5847355394100009E-2</v>
      </c>
      <c r="CW258" s="3">
        <v>4.5965499019903655E-2</v>
      </c>
      <c r="CZ258" s="3" t="s">
        <v>312</v>
      </c>
    </row>
    <row r="259" spans="1:104" x14ac:dyDescent="0.2">
      <c r="A259" s="3" t="s">
        <v>338</v>
      </c>
      <c r="E259" s="3">
        <v>20</v>
      </c>
      <c r="F259" s="3">
        <v>4.3867453284775926E-2</v>
      </c>
      <c r="G259" s="3">
        <v>4.5501386914876485E-2</v>
      </c>
      <c r="H259" s="3">
        <v>4.5375054385567437E-2</v>
      </c>
      <c r="I259" s="3">
        <v>4.4994638422932609E-2</v>
      </c>
      <c r="J259" s="3">
        <v>4.5375054385567437E-2</v>
      </c>
      <c r="K259" s="3">
        <v>4.4474916430296774E-2</v>
      </c>
      <c r="L259" s="3">
        <v>4.6040029859479303E-2</v>
      </c>
      <c r="M259" s="3">
        <v>4.6297299609079579E-2</v>
      </c>
      <c r="N259" s="3">
        <v>4.418201049554471E-2</v>
      </c>
      <c r="O259" s="3">
        <v>4.5572389248721534E-2</v>
      </c>
      <c r="P259" s="3">
        <v>4.4308516488832272E-2</v>
      </c>
      <c r="Q259" s="3">
        <v>4.5319524833159153E-2</v>
      </c>
      <c r="R259" s="3">
        <v>4.4170700079125824E-2</v>
      </c>
      <c r="S259" s="3">
        <v>4.5347241532947336E-2</v>
      </c>
      <c r="T259" s="3">
        <v>4.3648473664388066E-2</v>
      </c>
      <c r="U259" s="3">
        <v>4.5047775099804177E-2</v>
      </c>
      <c r="V259" s="3">
        <v>4.5347241532947336E-2</v>
      </c>
      <c r="W259" s="3">
        <v>4.4994638422932609E-2</v>
      </c>
      <c r="X259" s="3">
        <v>4.4994638422932609E-2</v>
      </c>
      <c r="Y259" s="3">
        <v>4.3962030981168021E-2</v>
      </c>
      <c r="Z259" s="3">
        <v>4.5586658768051569E-2</v>
      </c>
      <c r="AA259" s="3">
        <v>4.5672753617068795E-2</v>
      </c>
      <c r="AB259" s="3">
        <v>4.5128249118599806E-2</v>
      </c>
      <c r="AC259" s="3">
        <v>4.5291904861480159E-2</v>
      </c>
      <c r="AD259" s="3">
        <v>4.4811969989678735E-2</v>
      </c>
      <c r="AE259" s="3">
        <v>4.5047775099804177E-2</v>
      </c>
      <c r="AF259" s="3">
        <v>4.3726044672825926E-2</v>
      </c>
      <c r="AG259" s="3">
        <v>4.5388996690653327E-2</v>
      </c>
      <c r="AH259" s="3">
        <v>4.4004960357653444E-2</v>
      </c>
      <c r="AI259" s="3">
        <v>4.5600951147618529E-2</v>
      </c>
      <c r="AJ259" s="3">
        <v>4.5572389248721534E-2</v>
      </c>
      <c r="AK259" s="3">
        <v>4.5209631136669759E-2</v>
      </c>
      <c r="AL259" s="3">
        <v>4.5995248171509129E-2</v>
      </c>
      <c r="AM259" s="3">
        <v>4.4216133526770673E-2</v>
      </c>
      <c r="AN259" s="3">
        <v>4.6236237256513268E-2</v>
      </c>
      <c r="AO259" s="3">
        <v>4.3951383911857378E-2</v>
      </c>
      <c r="AP259" s="3">
        <v>4.5906255631097292E-2</v>
      </c>
      <c r="AQ259" s="3">
        <v>4.3919649196293209E-2</v>
      </c>
      <c r="AR259" s="3">
        <v>4.6575973932483916E-2</v>
      </c>
      <c r="AS259" s="3">
        <v>4.5774218711451153E-2</v>
      </c>
      <c r="AT259" s="3">
        <v>4.4320204501000493E-2</v>
      </c>
      <c r="AU259" s="3">
        <v>4.6205826733999311E-2</v>
      </c>
      <c r="AV259" s="3">
        <v>4.4343672849074367E-2</v>
      </c>
      <c r="AW259" s="3">
        <v>4.659163871322658E-2</v>
      </c>
      <c r="AX259" s="3">
        <v>4.6282003998572852E-2</v>
      </c>
      <c r="AY259" s="3">
        <v>4.6989267185322148E-2</v>
      </c>
      <c r="AZ259" s="3">
        <v>4.6327950538745277E-2</v>
      </c>
      <c r="BA259" s="3">
        <v>4.5278131329703819E-2</v>
      </c>
      <c r="BB259" s="3">
        <v>4.9093581566750699E-2</v>
      </c>
      <c r="BC259" s="3">
        <v>4.565834793443202E-2</v>
      </c>
      <c r="BD259" s="3">
        <v>4.7783041222061673E-2</v>
      </c>
      <c r="BE259" s="3">
        <v>4.9183682668352047E-2</v>
      </c>
      <c r="BF259" s="3">
        <v>4.565834793443202E-2</v>
      </c>
      <c r="BG259" s="3">
        <v>4.8789670014595332E-2</v>
      </c>
      <c r="BH259" s="3">
        <v>4.6190651834798868E-2</v>
      </c>
      <c r="BI259" s="3">
        <v>5.3396174414549025E-2</v>
      </c>
      <c r="BJ259" s="3">
        <v>5.0457965232660218E-2</v>
      </c>
      <c r="BK259" s="3">
        <v>5.1764291573960675E-2</v>
      </c>
      <c r="BL259" s="3">
        <v>5.3254691496425033E-2</v>
      </c>
      <c r="BM259" s="3">
        <v>4.9510653022343809E-2</v>
      </c>
      <c r="BN259" s="3">
        <v>5.2772579285741639E-2</v>
      </c>
      <c r="BO259" s="3">
        <v>5.0251147580501088E-2</v>
      </c>
      <c r="BP259" s="3">
        <v>5.2712646648088612E-2</v>
      </c>
      <c r="BQ259" s="3">
        <v>4.8878660130641682E-2</v>
      </c>
      <c r="BR259" s="3">
        <v>5.1569334149898505E-2</v>
      </c>
      <c r="BS259" s="3">
        <v>5.4396927472221468E-2</v>
      </c>
      <c r="BT259" s="3">
        <v>5.2374463363134782E-2</v>
      </c>
      <c r="BU259" s="3">
        <v>5.0251147580501088E-2</v>
      </c>
      <c r="BV259" s="3">
        <v>4.9419424611608198E-2</v>
      </c>
      <c r="BW259" s="3">
        <v>5.1259382759181737E-2</v>
      </c>
      <c r="BX259" s="3">
        <v>4.4622165297398819E-2</v>
      </c>
      <c r="BY259" s="3">
        <v>4.6466853977123135E-2</v>
      </c>
      <c r="BZ259" s="3">
        <v>4.9528935369025029E-2</v>
      </c>
      <c r="CA259" s="3">
        <v>4.8878660130641682E-2</v>
      </c>
      <c r="CB259" s="3">
        <v>4.5980363024868853E-2</v>
      </c>
      <c r="CC259" s="3">
        <v>4.5818035196299678E-2</v>
      </c>
      <c r="CD259" s="3">
        <v>4.5847355394100009E-2</v>
      </c>
      <c r="CE259" s="3">
        <v>4.4367263635531229E-2</v>
      </c>
      <c r="CF259" s="3">
        <v>4.626672836549528E-2</v>
      </c>
      <c r="CG259" s="3">
        <v>4.4070365313005566E-2</v>
      </c>
      <c r="CH259" s="3">
        <v>4.5701632305349182E-2</v>
      </c>
      <c r="CI259" s="3">
        <v>4.5701632305349182E-2</v>
      </c>
      <c r="CJ259" s="3">
        <v>4.459733511510533E-2</v>
      </c>
      <c r="CK259" s="3">
        <v>4.547314837332439E-2</v>
      </c>
      <c r="CL259" s="3">
        <v>4.3951383911857378E-2</v>
      </c>
      <c r="CM259" s="3">
        <v>4.5906255631097292E-2</v>
      </c>
      <c r="CN259" s="3">
        <v>4.5672753617068795E-2</v>
      </c>
      <c r="CO259" s="3">
        <v>4.5445003451195731E-2</v>
      </c>
      <c r="CP259" s="3">
        <v>4.5965499019903655E-2</v>
      </c>
      <c r="CQ259" s="3">
        <v>4.4487026865163481E-2</v>
      </c>
      <c r="CR259" s="3">
        <v>4.5788802280566365E-2</v>
      </c>
      <c r="CS259" s="3">
        <v>4.4227571450741632E-2</v>
      </c>
      <c r="CT259" s="3">
        <v>4.5250657538839612E-2</v>
      </c>
      <c r="CU259" s="3">
        <v>4.5558142656773604E-2</v>
      </c>
      <c r="CV259" s="3">
        <v>4.5730600323227177E-2</v>
      </c>
      <c r="CW259" s="3">
        <v>4.547314837332439E-2</v>
      </c>
      <c r="CZ259" s="3" t="s">
        <v>312</v>
      </c>
    </row>
    <row r="260" spans="1:104" x14ac:dyDescent="0.2">
      <c r="A260" s="3" t="s">
        <v>338</v>
      </c>
      <c r="E260" s="3">
        <v>21</v>
      </c>
      <c r="F260" s="3">
        <v>4.3877822391754306E-2</v>
      </c>
      <c r="G260" s="3">
        <v>4.5586658768051569E-2</v>
      </c>
      <c r="H260" s="3">
        <v>4.5388996690653327E-2</v>
      </c>
      <c r="I260" s="3">
        <v>4.4824843987444907E-2</v>
      </c>
      <c r="J260" s="3">
        <v>4.5223281934363424E-2</v>
      </c>
      <c r="K260" s="3">
        <v>4.4355452986788668E-2</v>
      </c>
      <c r="L260" s="3">
        <v>4.6084999664817827E-2</v>
      </c>
      <c r="M260" s="3">
        <v>4.6236237256513268E-2</v>
      </c>
      <c r="N260" s="3">
        <v>4.405938108287577E-2</v>
      </c>
      <c r="O260" s="3">
        <v>4.5501386914876485E-2</v>
      </c>
      <c r="P260" s="3">
        <v>4.4227571450741632E-2</v>
      </c>
      <c r="Q260" s="3">
        <v>4.5236957426446622E-2</v>
      </c>
      <c r="R260" s="3">
        <v>4.3972712274319647E-2</v>
      </c>
      <c r="S260" s="3">
        <v>4.5347241532947336E-2</v>
      </c>
      <c r="T260" s="3">
        <v>4.3658038306092051E-2</v>
      </c>
      <c r="U260" s="3">
        <v>4.4837745046374278E-2</v>
      </c>
      <c r="V260" s="3">
        <v>4.5236957426446622E-2</v>
      </c>
      <c r="W260" s="3">
        <v>4.4915715025091729E-2</v>
      </c>
      <c r="X260" s="3">
        <v>4.4994638422932609E-2</v>
      </c>
      <c r="Y260" s="3">
        <v>4.3898665954529292E-2</v>
      </c>
      <c r="Z260" s="3">
        <v>4.5529718524911389E-2</v>
      </c>
      <c r="AA260" s="3">
        <v>4.5572389248721534E-2</v>
      </c>
      <c r="AB260" s="3">
        <v>4.5087897575649682E-2</v>
      </c>
      <c r="AC260" s="3">
        <v>4.5388996690653327E-2</v>
      </c>
      <c r="AD260" s="3">
        <v>4.4709962359051003E-2</v>
      </c>
      <c r="AE260" s="3">
        <v>4.4955058642668466E-2</v>
      </c>
      <c r="AF260" s="3">
        <v>4.3582593432243133E-2</v>
      </c>
      <c r="AG260" s="3">
        <v>4.5375054385567437E-2</v>
      </c>
      <c r="AH260" s="3">
        <v>4.4081382647678247E-2</v>
      </c>
      <c r="AI260" s="3">
        <v>4.5558142656773604E-2</v>
      </c>
      <c r="AJ260" s="3">
        <v>4.5615266320537029E-2</v>
      </c>
      <c r="AK260" s="3">
        <v>4.5209631136669759E-2</v>
      </c>
      <c r="AL260" s="3">
        <v>4.6040029859479303E-2</v>
      </c>
      <c r="AM260" s="3">
        <v>4.4204727323720827E-2</v>
      </c>
      <c r="AN260" s="3">
        <v>4.6389489678783202E-2</v>
      </c>
      <c r="AO260" s="3">
        <v>4.4026628119395173E-2</v>
      </c>
      <c r="AP260" s="3">
        <v>4.5921034461634092E-2</v>
      </c>
      <c r="AQ260" s="3">
        <v>4.3962030981168021E-2</v>
      </c>
      <c r="AR260" s="3">
        <v>4.6717632889835214E-2</v>
      </c>
      <c r="AS260" s="3">
        <v>4.5818035196299678E-2</v>
      </c>
      <c r="AT260" s="3">
        <v>4.4285233286907366E-2</v>
      </c>
      <c r="AU260" s="3">
        <v>4.6312615141055002E-2</v>
      </c>
      <c r="AV260" s="3">
        <v>4.4499166755193609E-2</v>
      </c>
      <c r="AW260" s="3">
        <v>4.6701818382292704E-2</v>
      </c>
      <c r="AX260" s="3">
        <v>4.6389489678783202E-2</v>
      </c>
      <c r="AY260" s="3">
        <v>4.7118874824518042E-2</v>
      </c>
      <c r="AZ260" s="3">
        <v>4.6404923575929624E-2</v>
      </c>
      <c r="BA260" s="3">
        <v>4.5375054385567437E-2</v>
      </c>
      <c r="BB260" s="3">
        <v>4.9602185998741E-2</v>
      </c>
      <c r="BC260" s="3">
        <v>4.5995248171509129E-2</v>
      </c>
      <c r="BD260" s="3">
        <v>4.8055824456304186E-2</v>
      </c>
      <c r="BE260" s="3">
        <v>4.9510653022343809E-2</v>
      </c>
      <c r="BF260" s="3">
        <v>4.5803407796639939E-2</v>
      </c>
      <c r="BG260" s="3">
        <v>4.916563687778841E-2</v>
      </c>
      <c r="BH260" s="3">
        <v>4.635868070928717E-2</v>
      </c>
      <c r="BI260" s="3">
        <v>5.4294006796778205E-2</v>
      </c>
      <c r="BJ260" s="3">
        <v>5.1182284331260708E-2</v>
      </c>
      <c r="BK260" s="3">
        <v>5.2712646648088612E-2</v>
      </c>
      <c r="BL260" s="3">
        <v>5.4129704050220551E-2</v>
      </c>
      <c r="BM260" s="3">
        <v>4.9804612862893061E-2</v>
      </c>
      <c r="BN260" s="3">
        <v>5.359895278177651E-2</v>
      </c>
      <c r="BO260" s="3">
        <v>5.0875490779374921E-2</v>
      </c>
      <c r="BP260" s="3">
        <v>5.241412138025181E-2</v>
      </c>
      <c r="BQ260" s="3">
        <v>4.9675629232724283E-2</v>
      </c>
      <c r="BR260" s="3">
        <v>5.23546473456169E-2</v>
      </c>
      <c r="BS260" s="3">
        <v>5.5268237135965403E-2</v>
      </c>
      <c r="BT260" s="3">
        <v>5.341641750864734E-2</v>
      </c>
      <c r="BU260" s="3">
        <v>5.0990235164846021E-2</v>
      </c>
      <c r="BV260" s="3">
        <v>5.0363793104442389E-2</v>
      </c>
      <c r="BW260" s="3">
        <v>5.2295251481670024E-2</v>
      </c>
      <c r="BX260" s="3">
        <v>4.4915715025091729E-2</v>
      </c>
      <c r="BY260" s="3">
        <v>4.6701818382292704E-2</v>
      </c>
      <c r="BZ260" s="3">
        <v>5.0269894271852356E-2</v>
      </c>
      <c r="CA260" s="3">
        <v>4.9328504443865495E-2</v>
      </c>
      <c r="CB260" s="3">
        <v>4.5995248171509129E-2</v>
      </c>
      <c r="CC260" s="3">
        <v>4.6130155989445254E-2</v>
      </c>
      <c r="CD260" s="3">
        <v>4.5906255631097292E-2</v>
      </c>
      <c r="CE260" s="3">
        <v>4.454801900144556E-2</v>
      </c>
      <c r="CF260" s="3">
        <v>4.6312615141055002E-2</v>
      </c>
      <c r="CG260" s="3">
        <v>4.3983427677143472E-2</v>
      </c>
      <c r="CH260" s="3">
        <v>4.5615266320537029E-2</v>
      </c>
      <c r="CI260" s="3">
        <v>4.5759657152908972E-2</v>
      </c>
      <c r="CJ260" s="3">
        <v>4.4634623104230275E-2</v>
      </c>
      <c r="CK260" s="3">
        <v>4.547314837332439E-2</v>
      </c>
      <c r="CL260" s="3">
        <v>4.4070365313005566E-2</v>
      </c>
      <c r="CM260" s="3">
        <v>4.5980363024868853E-2</v>
      </c>
      <c r="CN260" s="3">
        <v>4.5730600323227177E-2</v>
      </c>
      <c r="CO260" s="3">
        <v>4.5278131329703819E-2</v>
      </c>
      <c r="CP260" s="3">
        <v>4.5935834677398479E-2</v>
      </c>
      <c r="CQ260" s="3">
        <v>4.4239040992404388E-2</v>
      </c>
      <c r="CR260" s="3">
        <v>4.5701632305349182E-2</v>
      </c>
      <c r="CS260" s="3">
        <v>4.4136962082344744E-2</v>
      </c>
      <c r="CT260" s="3">
        <v>4.4941917755806471E-2</v>
      </c>
      <c r="CU260" s="3">
        <v>4.5445003451195731E-2</v>
      </c>
      <c r="CV260" s="3">
        <v>4.5487255976207286E-2</v>
      </c>
      <c r="CW260" s="3">
        <v>4.5047775099804177E-2</v>
      </c>
      <c r="CZ260" s="3" t="s">
        <v>312</v>
      </c>
    </row>
    <row r="261" spans="1:104" x14ac:dyDescent="0.2">
      <c r="A261" s="3" t="s">
        <v>338</v>
      </c>
      <c r="E261" s="3">
        <v>22</v>
      </c>
      <c r="F261" s="3">
        <v>4.3857119452349047E-2</v>
      </c>
      <c r="G261" s="3">
        <v>4.5572389248721534E-2</v>
      </c>
      <c r="H261" s="3">
        <v>4.5333371128100985E-2</v>
      </c>
      <c r="I261" s="3">
        <v>4.4684737022271936E-2</v>
      </c>
      <c r="J261" s="3">
        <v>4.5074497862018226E-2</v>
      </c>
      <c r="K261" s="3">
        <v>4.4136962082344744E-2</v>
      </c>
      <c r="L261" s="3">
        <v>4.6100031127060515E-2</v>
      </c>
      <c r="M261" s="3">
        <v>4.6190651834798868E-2</v>
      </c>
      <c r="N261" s="3">
        <v>4.3951383911857378E-2</v>
      </c>
      <c r="O261" s="3">
        <v>4.5445003451195731E-2</v>
      </c>
      <c r="P261" s="3">
        <v>4.4136962082344744E-2</v>
      </c>
      <c r="Q261" s="3">
        <v>4.5209631136669759E-2</v>
      </c>
      <c r="R261" s="3">
        <v>4.3745809945224146E-2</v>
      </c>
      <c r="S261" s="3">
        <v>4.5319524833159153E-2</v>
      </c>
      <c r="T261" s="3">
        <v>4.3648473664388066E-2</v>
      </c>
      <c r="U261" s="3">
        <v>4.4722616815271121E-2</v>
      </c>
      <c r="V261" s="3">
        <v>4.5128249118599806E-2</v>
      </c>
      <c r="W261" s="3">
        <v>4.4863628013554036E-2</v>
      </c>
      <c r="X261" s="3">
        <v>4.4902653343444787E-2</v>
      </c>
      <c r="Y261" s="3">
        <v>4.3795863946148539E-2</v>
      </c>
      <c r="Z261" s="3">
        <v>4.5388996690653327E-2</v>
      </c>
      <c r="AA261" s="3">
        <v>4.5487255976207286E-2</v>
      </c>
      <c r="AB261" s="3">
        <v>4.5007883789720093E-2</v>
      </c>
      <c r="AC261" s="3">
        <v>4.5375054385567437E-2</v>
      </c>
      <c r="AD261" s="3">
        <v>4.4572619441341943E-2</v>
      </c>
      <c r="AE261" s="3">
        <v>4.4773511204802552E-2</v>
      </c>
      <c r="AF261" s="3">
        <v>4.34392566989803E-2</v>
      </c>
      <c r="AG261" s="3">
        <v>4.5264382197756303E-2</v>
      </c>
      <c r="AH261" s="3">
        <v>4.4070365313005566E-2</v>
      </c>
      <c r="AI261" s="3">
        <v>4.5459064175229824E-2</v>
      </c>
      <c r="AJ261" s="3">
        <v>4.5558142656773604E-2</v>
      </c>
      <c r="AK261" s="3">
        <v>4.5128249118599806E-2</v>
      </c>
      <c r="AL261" s="3">
        <v>4.5980363024868853E-2</v>
      </c>
      <c r="AM261" s="3">
        <v>4.4159421801048038E-2</v>
      </c>
      <c r="AN261" s="3">
        <v>4.6435849922365269E-2</v>
      </c>
      <c r="AO261" s="3">
        <v>4.405938108287577E-2</v>
      </c>
      <c r="AP261" s="3">
        <v>4.5862048066702243E-2</v>
      </c>
      <c r="AQ261" s="3">
        <v>4.3962030981168021E-2</v>
      </c>
      <c r="AR261" s="3">
        <v>4.6733465883186387E-2</v>
      </c>
      <c r="AS261" s="3">
        <v>4.5759657152908972E-2</v>
      </c>
      <c r="AT261" s="3">
        <v>4.418201049554471E-2</v>
      </c>
      <c r="AU261" s="3">
        <v>4.6312615141055002E-2</v>
      </c>
      <c r="AV261" s="3">
        <v>4.459733511510533E-2</v>
      </c>
      <c r="AW261" s="3">
        <v>4.6812906375752417E-2</v>
      </c>
      <c r="AX261" s="3">
        <v>4.6389489678783202E-2</v>
      </c>
      <c r="AY261" s="3">
        <v>4.7151450426887842E-2</v>
      </c>
      <c r="AZ261" s="3">
        <v>4.6420377008566827E-2</v>
      </c>
      <c r="BA261" s="3">
        <v>4.5459064175229824E-2</v>
      </c>
      <c r="BB261" s="3">
        <v>5.0008458798637689E-2</v>
      </c>
      <c r="BC261" s="3">
        <v>4.6374075371658607E-2</v>
      </c>
      <c r="BD261" s="3">
        <v>4.8332428435300834E-2</v>
      </c>
      <c r="BE261" s="3">
        <v>4.9694019920998422E-2</v>
      </c>
      <c r="BF261" s="3">
        <v>4.5935834677398479E-2</v>
      </c>
      <c r="BG261" s="3">
        <v>4.9474124905540484E-2</v>
      </c>
      <c r="BH261" s="3">
        <v>4.6513504821153462E-2</v>
      </c>
      <c r="BI261" s="3">
        <v>5.4955694348919892E-2</v>
      </c>
      <c r="BJ261" s="3">
        <v>5.1803394976982831E-2</v>
      </c>
      <c r="BK261" s="3">
        <v>5.353803854165029E-2</v>
      </c>
      <c r="BL261" s="3">
        <v>5.4561965679476576E-2</v>
      </c>
      <c r="BM261" s="3">
        <v>5.002705934934526E-2</v>
      </c>
      <c r="BN261" s="3">
        <v>5.4191263804666434E-2</v>
      </c>
      <c r="BO261" s="3">
        <v>5.129799099562049E-2</v>
      </c>
      <c r="BP261" s="3">
        <v>5.1979814903261201E-2</v>
      </c>
      <c r="BQ261" s="3">
        <v>5.0288652022394076E-2</v>
      </c>
      <c r="BR261" s="3">
        <v>5.285260564233929E-2</v>
      </c>
      <c r="BS261" s="3">
        <v>5.5687218361798574E-2</v>
      </c>
      <c r="BT261" s="3">
        <v>5.4232339564075804E-2</v>
      </c>
      <c r="BU261" s="3">
        <v>5.1530455741733205E-2</v>
      </c>
      <c r="BV261" s="3">
        <v>5.1105344478183379E-2</v>
      </c>
      <c r="BW261" s="3">
        <v>5.3013052465717192E-2</v>
      </c>
      <c r="BX261" s="3">
        <v>4.5168827655169164E-2</v>
      </c>
      <c r="BY261" s="3">
        <v>4.6892801514608506E-2</v>
      </c>
      <c r="BZ261" s="3">
        <v>5.0723074577845639E-2</v>
      </c>
      <c r="CA261" s="3">
        <v>4.9583855212778305E-2</v>
      </c>
      <c r="CB261" s="3">
        <v>4.5980363024868853E-2</v>
      </c>
      <c r="CC261" s="3">
        <v>4.6327950538745277E-2</v>
      </c>
      <c r="CD261" s="3">
        <v>4.5832684416416081E-2</v>
      </c>
      <c r="CE261" s="3">
        <v>4.4722616815271121E-2</v>
      </c>
      <c r="CF261" s="3">
        <v>4.635868070928717E-2</v>
      </c>
      <c r="CG261" s="3">
        <v>4.3857119452349047E-2</v>
      </c>
      <c r="CH261" s="3">
        <v>4.5543919059613636E-2</v>
      </c>
      <c r="CI261" s="3">
        <v>4.5818035196299678E-2</v>
      </c>
      <c r="CJ261" s="3">
        <v>4.4572619441341943E-2</v>
      </c>
      <c r="CK261" s="3">
        <v>4.543096627076626E-2</v>
      </c>
      <c r="CL261" s="3">
        <v>4.4103516194156644E-2</v>
      </c>
      <c r="CM261" s="3">
        <v>4.5980363024868853E-2</v>
      </c>
      <c r="CN261" s="3">
        <v>4.5818035196299678E-2</v>
      </c>
      <c r="CO261" s="3">
        <v>4.5128249118599806E-2</v>
      </c>
      <c r="CP261" s="3">
        <v>4.5730600323227177E-2</v>
      </c>
      <c r="CQ261" s="3">
        <v>4.3983427677143472E-2</v>
      </c>
      <c r="CR261" s="3">
        <v>4.5629604220181808E-2</v>
      </c>
      <c r="CS261" s="3">
        <v>4.4015777409515455E-2</v>
      </c>
      <c r="CT261" s="3">
        <v>4.4722616815271121E-2</v>
      </c>
      <c r="CU261" s="3">
        <v>4.5291904861480159E-2</v>
      </c>
      <c r="CV261" s="3">
        <v>4.5319524833159153E-2</v>
      </c>
      <c r="CW261" s="3">
        <v>4.4786303513866366E-2</v>
      </c>
      <c r="CZ261" s="3" t="s">
        <v>312</v>
      </c>
    </row>
    <row r="262" spans="1:104" x14ac:dyDescent="0.2">
      <c r="A262" s="3" t="s">
        <v>338</v>
      </c>
      <c r="E262" s="3">
        <v>23</v>
      </c>
      <c r="F262" s="3">
        <v>4.3898665954529292E-2</v>
      </c>
      <c r="G262" s="3">
        <v>4.5543919059613636E-2</v>
      </c>
      <c r="H262" s="3">
        <v>4.5278131329703819E-2</v>
      </c>
      <c r="I262" s="3">
        <v>4.4634623104230275E-2</v>
      </c>
      <c r="J262" s="3">
        <v>4.4902653343444787E-2</v>
      </c>
      <c r="K262" s="3">
        <v>4.3867453284775926E-2</v>
      </c>
      <c r="L262" s="3">
        <v>4.6084999664817827E-2</v>
      </c>
      <c r="M262" s="3">
        <v>4.6040029859479303E-2</v>
      </c>
      <c r="N262" s="3">
        <v>4.3857119452349047E-2</v>
      </c>
      <c r="O262" s="3">
        <v>4.5319524833159153E-2</v>
      </c>
      <c r="P262" s="3">
        <v>4.4114632188907765E-2</v>
      </c>
      <c r="Q262" s="3">
        <v>4.5141750177619455E-2</v>
      </c>
      <c r="R262" s="3">
        <v>4.3667640846115074E-2</v>
      </c>
      <c r="S262" s="3">
        <v>4.5264382197756303E-2</v>
      </c>
      <c r="T262" s="3">
        <v>4.3620008445338088E-2</v>
      </c>
      <c r="U262" s="3">
        <v>4.4634623104230275E-2</v>
      </c>
      <c r="V262" s="3">
        <v>4.4955058642668466E-2</v>
      </c>
      <c r="W262" s="3">
        <v>4.4773511204802552E-2</v>
      </c>
      <c r="X262" s="3">
        <v>4.4748008869431755E-2</v>
      </c>
      <c r="Y262" s="3">
        <v>4.3735908874431795E-2</v>
      </c>
      <c r="Z262" s="3">
        <v>4.5209631136669759E-2</v>
      </c>
      <c r="AA262" s="3">
        <v>4.543096627076626E-2</v>
      </c>
      <c r="AB262" s="3">
        <v>4.4876609755574504E-2</v>
      </c>
      <c r="AC262" s="3">
        <v>4.5250657538839612E-2</v>
      </c>
      <c r="AD262" s="3">
        <v>4.4390976074351496E-2</v>
      </c>
      <c r="AE262" s="3">
        <v>4.459733511510533E-2</v>
      </c>
      <c r="AF262" s="3">
        <v>4.337983091193176E-2</v>
      </c>
      <c r="AG262" s="3">
        <v>4.5114773280889198E-2</v>
      </c>
      <c r="AH262" s="3">
        <v>4.405938108287577E-2</v>
      </c>
      <c r="AI262" s="3">
        <v>4.5291904861480159E-2</v>
      </c>
      <c r="AJ262" s="3">
        <v>4.543096627076626E-2</v>
      </c>
      <c r="AK262" s="3">
        <v>4.4968225769610903E-2</v>
      </c>
      <c r="AL262" s="3">
        <v>4.5847355394100009E-2</v>
      </c>
      <c r="AM262" s="3">
        <v>4.4159421801048038E-2</v>
      </c>
      <c r="AN262" s="3">
        <v>4.6343305746603392E-2</v>
      </c>
      <c r="AO262" s="3">
        <v>4.4103516194156644E-2</v>
      </c>
      <c r="AP262" s="3">
        <v>4.5759657152908972E-2</v>
      </c>
      <c r="AQ262" s="3">
        <v>4.3972712274319647E-2</v>
      </c>
      <c r="AR262" s="3">
        <v>4.6638746226737249E-2</v>
      </c>
      <c r="AS262" s="3">
        <v>4.5586658768051569E-2</v>
      </c>
      <c r="AT262" s="3">
        <v>4.4092432977650309E-2</v>
      </c>
      <c r="AU262" s="3">
        <v>4.6236237256513268E-2</v>
      </c>
      <c r="AV262" s="3">
        <v>4.4647109268926677E-2</v>
      </c>
      <c r="AW262" s="3">
        <v>4.6796981707302843E-2</v>
      </c>
      <c r="AX262" s="3">
        <v>4.6327950538745277E-2</v>
      </c>
      <c r="AY262" s="3">
        <v>4.7118874824518042E-2</v>
      </c>
      <c r="AZ262" s="3">
        <v>4.6389489678783202E-2</v>
      </c>
      <c r="BA262" s="3">
        <v>4.5543919059613636E-2</v>
      </c>
      <c r="BB262" s="3">
        <v>5.0232411974078572E-2</v>
      </c>
      <c r="BC262" s="3">
        <v>4.6560328100435422E-2</v>
      </c>
      <c r="BD262" s="3">
        <v>4.8472115355557177E-2</v>
      </c>
      <c r="BE262" s="3">
        <v>4.976770134335684E-2</v>
      </c>
      <c r="BF262" s="3">
        <v>4.6175497253197362E-2</v>
      </c>
      <c r="BG262" s="3">
        <v>4.9657250467899927E-2</v>
      </c>
      <c r="BH262" s="3">
        <v>4.6670245027570334E-2</v>
      </c>
      <c r="BI262" s="3">
        <v>5.5330921783992126E-2</v>
      </c>
      <c r="BJ262" s="3">
        <v>5.2255697917640953E-2</v>
      </c>
      <c r="BK262" s="3">
        <v>5.4150216764251247E-2</v>
      </c>
      <c r="BL262" s="3">
        <v>5.4727446985029404E-2</v>
      </c>
      <c r="BM262" s="3">
        <v>5.0008458798637689E-2</v>
      </c>
      <c r="BN262" s="3">
        <v>5.4520664308498779E-2</v>
      </c>
      <c r="BO262" s="3">
        <v>5.1666695680163688E-2</v>
      </c>
      <c r="BP262" s="3">
        <v>5.0176271922949378E-2</v>
      </c>
      <c r="BQ262" s="3">
        <v>5.0780152823681868E-2</v>
      </c>
      <c r="BR262" s="3">
        <v>5.2992968097873461E-2</v>
      </c>
      <c r="BS262" s="3">
        <v>5.5813402512039922E-2</v>
      </c>
      <c r="BT262" s="3">
        <v>5.4706737832326713E-2</v>
      </c>
      <c r="BU262" s="3">
        <v>5.1783838649782865E-2</v>
      </c>
      <c r="BV262" s="3">
        <v>5.1569334149898505E-2</v>
      </c>
      <c r="BW262" s="3">
        <v>5.333549187479647E-2</v>
      </c>
      <c r="BX262" s="3">
        <v>4.5333371128100985E-2</v>
      </c>
      <c r="BY262" s="3">
        <v>4.6876786411151228E-2</v>
      </c>
      <c r="BZ262" s="3">
        <v>5.0932817046008938E-2</v>
      </c>
      <c r="CA262" s="3">
        <v>4.9602185998741E-2</v>
      </c>
      <c r="CB262" s="3">
        <v>4.5832684416416081E-2</v>
      </c>
      <c r="CC262" s="3">
        <v>4.6420377008566827E-2</v>
      </c>
      <c r="CD262" s="3">
        <v>4.5643964780184398E-2</v>
      </c>
      <c r="CE262" s="3">
        <v>4.4955058642668466E-2</v>
      </c>
      <c r="CF262" s="3">
        <v>4.6343305746603392E-2</v>
      </c>
      <c r="CG262" s="3">
        <v>4.3726044672825926E-2</v>
      </c>
      <c r="CH262" s="3">
        <v>4.547314837332439E-2</v>
      </c>
      <c r="CI262" s="3">
        <v>4.5832684416416081E-2</v>
      </c>
      <c r="CJ262" s="3">
        <v>4.4523534526858755E-2</v>
      </c>
      <c r="CK262" s="3">
        <v>4.5347241532947336E-2</v>
      </c>
      <c r="CL262" s="3">
        <v>4.4103516194156644E-2</v>
      </c>
      <c r="CM262" s="3">
        <v>4.5891498247256024E-2</v>
      </c>
      <c r="CN262" s="3">
        <v>4.5803407796639939E-2</v>
      </c>
      <c r="CO262" s="3">
        <v>4.5034452206988429E-2</v>
      </c>
      <c r="CP262" s="3">
        <v>4.5572389248721534E-2</v>
      </c>
      <c r="CQ262" s="3">
        <v>4.3877822391754306E-2</v>
      </c>
      <c r="CR262" s="3">
        <v>4.5629604220181808E-2</v>
      </c>
      <c r="CS262" s="3">
        <v>4.3972712274319647E-2</v>
      </c>
      <c r="CT262" s="3">
        <v>4.4622165297398819E-2</v>
      </c>
      <c r="CU262" s="3">
        <v>4.5209631136669759E-2</v>
      </c>
      <c r="CV262" s="3">
        <v>4.5223281934363424E-2</v>
      </c>
      <c r="CW262" s="3">
        <v>4.4659623702510087E-2</v>
      </c>
      <c r="CZ262" s="3" t="s">
        <v>312</v>
      </c>
    </row>
    <row r="263" spans="1:104" x14ac:dyDescent="0.2">
      <c r="A263" s="3" t="s">
        <v>338</v>
      </c>
      <c r="E263" s="3">
        <v>24</v>
      </c>
      <c r="F263" s="3">
        <v>4.3909140174232197E-2</v>
      </c>
      <c r="G263" s="3">
        <v>4.5515541120599523E-2</v>
      </c>
      <c r="H263" s="3">
        <v>4.5250657538839612E-2</v>
      </c>
      <c r="I263" s="3">
        <v>4.459733511510533E-2</v>
      </c>
      <c r="J263" s="3">
        <v>4.4850673082839188E-2</v>
      </c>
      <c r="K263" s="3">
        <v>4.3745809945224146E-2</v>
      </c>
      <c r="L263" s="3">
        <v>4.6010154399511061E-2</v>
      </c>
      <c r="M263" s="3">
        <v>4.5891498247256024E-2</v>
      </c>
      <c r="N263" s="3">
        <v>4.3836558089188737E-2</v>
      </c>
      <c r="O263" s="3">
        <v>4.5182403922250924E-2</v>
      </c>
      <c r="P263" s="3">
        <v>4.4227571450741632E-2</v>
      </c>
      <c r="Q263" s="3">
        <v>4.5087897575649682E-2</v>
      </c>
      <c r="R263" s="3">
        <v>4.3826330798820146E-2</v>
      </c>
      <c r="S263" s="3">
        <v>4.5209631136669759E-2</v>
      </c>
      <c r="T263" s="3">
        <v>4.3610596716095351E-2</v>
      </c>
      <c r="U263" s="3">
        <v>4.4684737022271936E-2</v>
      </c>
      <c r="V263" s="3">
        <v>4.4837745046374278E-2</v>
      </c>
      <c r="W263" s="3">
        <v>4.4622165297398819E-2</v>
      </c>
      <c r="X263" s="3">
        <v>4.469733573233492E-2</v>
      </c>
      <c r="Y263" s="3">
        <v>4.375574775918134E-2</v>
      </c>
      <c r="Z263" s="3">
        <v>4.5034452206988429E-2</v>
      </c>
      <c r="AA263" s="3">
        <v>4.5501386914876485E-2</v>
      </c>
      <c r="AB263" s="3">
        <v>4.4811969989678735E-2</v>
      </c>
      <c r="AC263" s="3">
        <v>4.5155276381767862E-2</v>
      </c>
      <c r="AD263" s="3">
        <v>4.4296859384080456E-2</v>
      </c>
      <c r="AE263" s="3">
        <v>4.454801900144556E-2</v>
      </c>
      <c r="AF263" s="3">
        <v>4.3396600626685933E-2</v>
      </c>
      <c r="AG263" s="3">
        <v>4.5034452206988429E-2</v>
      </c>
      <c r="AH263" s="3">
        <v>4.4204727323720827E-2</v>
      </c>
      <c r="AI263" s="3">
        <v>4.5155276381767862E-2</v>
      </c>
      <c r="AJ263" s="3">
        <v>4.5223281934363424E-2</v>
      </c>
      <c r="AK263" s="3">
        <v>4.4837745046374278E-2</v>
      </c>
      <c r="AL263" s="3">
        <v>4.5730600323227177E-2</v>
      </c>
      <c r="AM263" s="3">
        <v>4.4193352945269604E-2</v>
      </c>
      <c r="AN263" s="3">
        <v>4.6221021893574465E-2</v>
      </c>
      <c r="AO263" s="3">
        <v>4.4193352945269604E-2</v>
      </c>
      <c r="AP263" s="3">
        <v>4.5701632305349182E-2</v>
      </c>
      <c r="AQ263" s="3">
        <v>4.405938108287577E-2</v>
      </c>
      <c r="AR263" s="3">
        <v>4.6529093492108431E-2</v>
      </c>
      <c r="AS263" s="3">
        <v>4.5459064175229824E-2</v>
      </c>
      <c r="AT263" s="3">
        <v>4.4081382647678247E-2</v>
      </c>
      <c r="AU263" s="3">
        <v>4.6115083254777645E-2</v>
      </c>
      <c r="AV263" s="3">
        <v>4.4709962359051003E-2</v>
      </c>
      <c r="AW263" s="3">
        <v>4.6654486282319718E-2</v>
      </c>
      <c r="AX263" s="3">
        <v>4.6282003998572852E-2</v>
      </c>
      <c r="AY263" s="3">
        <v>4.7021564131376925E-2</v>
      </c>
      <c r="AZ263" s="3">
        <v>4.6282003998572852E-2</v>
      </c>
      <c r="BA263" s="3">
        <v>4.5629604220181808E-2</v>
      </c>
      <c r="BB263" s="3">
        <v>5.0213687478401936E-2</v>
      </c>
      <c r="BC263" s="3">
        <v>4.6575973932483916E-2</v>
      </c>
      <c r="BD263" s="3">
        <v>4.8402158418728747E-2</v>
      </c>
      <c r="BE263" s="3">
        <v>4.9749263243680897E-2</v>
      </c>
      <c r="BF263" s="3">
        <v>4.6374075371658607E-2</v>
      </c>
      <c r="BG263" s="3">
        <v>4.9620528822357457E-2</v>
      </c>
      <c r="BH263" s="3">
        <v>4.6812906375752417E-2</v>
      </c>
      <c r="BI263" s="3">
        <v>5.5247355177109658E-2</v>
      </c>
      <c r="BJ263" s="3">
        <v>5.23546473456169E-2</v>
      </c>
      <c r="BK263" s="3">
        <v>5.4355737995023024E-2</v>
      </c>
      <c r="BL263" s="3">
        <v>5.4686035506316233E-2</v>
      </c>
      <c r="BM263" s="3">
        <v>4.9749263243680897E-2</v>
      </c>
      <c r="BN263" s="3">
        <v>5.4479390742058653E-2</v>
      </c>
      <c r="BO263" s="3">
        <v>5.1783838649782865E-2</v>
      </c>
      <c r="BP263" s="3">
        <v>4.7833889776561667E-2</v>
      </c>
      <c r="BQ263" s="3">
        <v>5.1009394841793787E-2</v>
      </c>
      <c r="BR263" s="3">
        <v>5.2652789224392538E-2</v>
      </c>
      <c r="BS263" s="3">
        <v>5.5477410506789671E-2</v>
      </c>
      <c r="BT263" s="3">
        <v>5.4644651389134435E-2</v>
      </c>
      <c r="BU263" s="3">
        <v>5.1686196192524014E-2</v>
      </c>
      <c r="BV263" s="3">
        <v>5.1627722799422848E-2</v>
      </c>
      <c r="BW263" s="3">
        <v>5.3053245471231691E-2</v>
      </c>
      <c r="BX263" s="3">
        <v>4.5515541120599523E-2</v>
      </c>
      <c r="BY263" s="3">
        <v>4.6701818382292704E-2</v>
      </c>
      <c r="BZ263" s="3">
        <v>5.0932817046008938E-2</v>
      </c>
      <c r="CA263" s="3">
        <v>4.9346663639500576E-2</v>
      </c>
      <c r="CB263" s="3">
        <v>4.5745117668799407E-2</v>
      </c>
      <c r="CC263" s="3">
        <v>4.6513504821153462E-2</v>
      </c>
      <c r="CD263" s="3">
        <v>4.5529718524911389E-2</v>
      </c>
      <c r="CE263" s="3">
        <v>4.5487255976207286E-2</v>
      </c>
      <c r="CF263" s="3">
        <v>4.6130155989445254E-2</v>
      </c>
      <c r="CG263" s="3">
        <v>4.368695909887399E-2</v>
      </c>
      <c r="CH263" s="3">
        <v>4.5347241532947336E-2</v>
      </c>
      <c r="CI263" s="3">
        <v>4.5774218711451153E-2</v>
      </c>
      <c r="CJ263" s="3">
        <v>4.4523534526858755E-2</v>
      </c>
      <c r="CK263" s="3">
        <v>4.5236957426446622E-2</v>
      </c>
      <c r="CL263" s="3">
        <v>4.4262074518108818E-2</v>
      </c>
      <c r="CM263" s="3">
        <v>4.5876762371812152E-2</v>
      </c>
      <c r="CN263" s="3">
        <v>4.5803407796639939E-2</v>
      </c>
      <c r="CO263" s="3">
        <v>4.5128249118599806E-2</v>
      </c>
      <c r="CP263" s="3">
        <v>4.5774218711451153E-2</v>
      </c>
      <c r="CQ263" s="3">
        <v>4.4081382647678247E-2</v>
      </c>
      <c r="CR263" s="3">
        <v>4.5759657152908972E-2</v>
      </c>
      <c r="CS263" s="3">
        <v>4.4125780854086138E-2</v>
      </c>
      <c r="CT263" s="3">
        <v>4.4863628013554036E-2</v>
      </c>
      <c r="CU263" s="3">
        <v>4.5305702720173202E-2</v>
      </c>
      <c r="CV263" s="3">
        <v>4.5250657538839612E-2</v>
      </c>
      <c r="CW263" s="3">
        <v>4.476074629486948E-2</v>
      </c>
      <c r="CZ263" s="3" t="s">
        <v>312</v>
      </c>
    </row>
    <row r="264" spans="1:104" x14ac:dyDescent="0.2">
      <c r="A264" s="3" t="s">
        <v>338</v>
      </c>
      <c r="E264" s="3">
        <v>25</v>
      </c>
      <c r="F264" s="3">
        <v>4.4722616815271121E-2</v>
      </c>
      <c r="G264" s="3">
        <v>4.6190651834798868E-2</v>
      </c>
      <c r="H264" s="3">
        <v>4.5774218711451153E-2</v>
      </c>
      <c r="I264" s="3">
        <v>4.5291904861480159E-2</v>
      </c>
      <c r="J264" s="3">
        <v>4.5572389248721534E-2</v>
      </c>
      <c r="K264" s="3">
        <v>4.3805983605484156E-2</v>
      </c>
      <c r="L264" s="3">
        <v>4.6389489678783202E-2</v>
      </c>
      <c r="M264" s="3">
        <v>4.6327950538745277E-2</v>
      </c>
      <c r="N264" s="3">
        <v>4.418201049554471E-2</v>
      </c>
      <c r="O264" s="3">
        <v>4.5388996690653327E-2</v>
      </c>
      <c r="P264" s="3">
        <v>4.4622165297398819E-2</v>
      </c>
      <c r="Q264" s="3">
        <v>4.5558142656773604E-2</v>
      </c>
      <c r="R264" s="3">
        <v>4.4159421801048038E-2</v>
      </c>
      <c r="S264" s="3">
        <v>4.5416952703759117E-2</v>
      </c>
      <c r="T264" s="3">
        <v>4.3765722190852618E-2</v>
      </c>
      <c r="U264" s="3">
        <v>4.4928803189634992E-2</v>
      </c>
      <c r="V264" s="3">
        <v>4.4981419056351557E-2</v>
      </c>
      <c r="W264" s="3">
        <v>4.4647109268926677E-2</v>
      </c>
      <c r="X264" s="3">
        <v>4.4955058642668466E-2</v>
      </c>
      <c r="Y264" s="3">
        <v>4.3909140174232197E-2</v>
      </c>
      <c r="Z264" s="3">
        <v>4.4994638422932609E-2</v>
      </c>
      <c r="AA264" s="3">
        <v>4.5745117668799407E-2</v>
      </c>
      <c r="AB264" s="3">
        <v>4.4902653343444787E-2</v>
      </c>
      <c r="AC264" s="3">
        <v>4.5155276381767862E-2</v>
      </c>
      <c r="AD264" s="3">
        <v>4.4390976074351496E-2</v>
      </c>
      <c r="AE264" s="3">
        <v>4.4647109268926677E-2</v>
      </c>
      <c r="AF264" s="3">
        <v>4.3527642652339105E-2</v>
      </c>
      <c r="AG264" s="3">
        <v>4.5061123677494264E-2</v>
      </c>
      <c r="AH264" s="3">
        <v>4.4535762222532971E-2</v>
      </c>
      <c r="AI264" s="3">
        <v>4.5291904861480159E-2</v>
      </c>
      <c r="AJ264" s="3">
        <v>4.5168827655169164E-2</v>
      </c>
      <c r="AK264" s="3">
        <v>4.4748008869431755E-2</v>
      </c>
      <c r="AL264" s="3">
        <v>4.5629604220181808E-2</v>
      </c>
      <c r="AM264" s="3">
        <v>4.4285233286907366E-2</v>
      </c>
      <c r="AN264" s="3">
        <v>4.6069988926793148E-2</v>
      </c>
      <c r="AO264" s="3">
        <v>4.4355452986788668E-2</v>
      </c>
      <c r="AP264" s="3">
        <v>4.5716105180544031E-2</v>
      </c>
      <c r="AQ264" s="3">
        <v>4.4296859384080456E-2</v>
      </c>
      <c r="AR264" s="3">
        <v>4.6312615141055002E-2</v>
      </c>
      <c r="AS264" s="3">
        <v>4.5501386914876485E-2</v>
      </c>
      <c r="AT264" s="3">
        <v>4.418201049554471E-2</v>
      </c>
      <c r="AU264" s="3">
        <v>4.6010154399511061E-2</v>
      </c>
      <c r="AV264" s="3">
        <v>4.4863628013554036E-2</v>
      </c>
      <c r="AW264" s="3">
        <v>4.6466853977123135E-2</v>
      </c>
      <c r="AX264" s="3">
        <v>4.6190651834798868E-2</v>
      </c>
      <c r="AY264" s="3">
        <v>4.6765187125475949E-2</v>
      </c>
      <c r="AZ264" s="3">
        <v>4.6115083254777645E-2</v>
      </c>
      <c r="BA264" s="3">
        <v>4.5643964780184398E-2</v>
      </c>
      <c r="BB264" s="3">
        <v>4.9860068025622373E-2</v>
      </c>
      <c r="BC264" s="3">
        <v>4.6638746226737249E-2</v>
      </c>
      <c r="BD264" s="3">
        <v>4.8090194204887915E-2</v>
      </c>
      <c r="BE264" s="3">
        <v>4.9510653022343809E-2</v>
      </c>
      <c r="BF264" s="3">
        <v>4.6343305746603392E-2</v>
      </c>
      <c r="BG264" s="3">
        <v>4.9183682668352047E-2</v>
      </c>
      <c r="BH264" s="3">
        <v>4.6765187125475949E-2</v>
      </c>
      <c r="BI264" s="3">
        <v>5.4417532771526833E-2</v>
      </c>
      <c r="BJ264" s="3">
        <v>5.2058459947996405E-2</v>
      </c>
      <c r="BK264" s="3">
        <v>5.4006779980438013E-2</v>
      </c>
      <c r="BL264" s="3">
        <v>5.4170736687283561E-2</v>
      </c>
      <c r="BM264" s="3">
        <v>4.9255992753222455E-2</v>
      </c>
      <c r="BN264" s="3">
        <v>5.3782105276307224E-2</v>
      </c>
      <c r="BO264" s="3">
        <v>5.1433426704605378E-2</v>
      </c>
      <c r="BP264" s="3">
        <v>4.5774218711451153E-2</v>
      </c>
      <c r="BQ264" s="3">
        <v>5.0951946243965374E-2</v>
      </c>
      <c r="BR264" s="3">
        <v>5.1862119264129314E-2</v>
      </c>
      <c r="BS264" s="3">
        <v>5.458262675676151E-2</v>
      </c>
      <c r="BT264" s="3">
        <v>5.3802493157486864E-2</v>
      </c>
      <c r="BU264" s="3">
        <v>5.1240093363521422E-2</v>
      </c>
      <c r="BV264" s="3">
        <v>5.1105344478183379E-2</v>
      </c>
      <c r="BW264" s="3">
        <v>5.219643346809566E-2</v>
      </c>
      <c r="BX264" s="3">
        <v>4.5716105180544031E-2</v>
      </c>
      <c r="BY264" s="3">
        <v>4.6466853977123135E-2</v>
      </c>
      <c r="BZ264" s="3">
        <v>5.0401429337157966E-2</v>
      </c>
      <c r="CA264" s="3">
        <v>4.8807441314800637E-2</v>
      </c>
      <c r="CB264" s="3">
        <v>4.5921034461634092E-2</v>
      </c>
      <c r="CC264" s="3">
        <v>4.6733465883186387E-2</v>
      </c>
      <c r="CD264" s="3">
        <v>4.5759657152908972E-2</v>
      </c>
      <c r="CE264" s="3">
        <v>4.6733465883186387E-2</v>
      </c>
      <c r="CF264" s="3">
        <v>4.626672836549528E-2</v>
      </c>
      <c r="CG264" s="3">
        <v>4.4216133526770673E-2</v>
      </c>
      <c r="CH264" s="3">
        <v>4.5876762371812152E-2</v>
      </c>
      <c r="CI264" s="3">
        <v>4.6389489678783202E-2</v>
      </c>
      <c r="CJ264" s="3">
        <v>4.5209631136669759E-2</v>
      </c>
      <c r="CK264" s="3">
        <v>4.5965499019903655E-2</v>
      </c>
      <c r="CL264" s="3">
        <v>4.5291904861480159E-2</v>
      </c>
      <c r="CM264" s="3">
        <v>4.6876786411151228E-2</v>
      </c>
      <c r="CN264" s="3">
        <v>4.6876786411151228E-2</v>
      </c>
      <c r="CO264" s="3">
        <v>4.6297299609079579E-2</v>
      </c>
      <c r="CP264" s="3">
        <v>4.7037738962973696E-2</v>
      </c>
      <c r="CQ264" s="3">
        <v>4.5291904861480159E-2</v>
      </c>
      <c r="CR264" s="3">
        <v>4.6892801514608506E-2</v>
      </c>
      <c r="CS264" s="3">
        <v>4.5182403922250924E-2</v>
      </c>
      <c r="CT264" s="3">
        <v>4.5774218711451153E-2</v>
      </c>
      <c r="CU264" s="3">
        <v>4.6251472766016044E-2</v>
      </c>
      <c r="CV264" s="3">
        <v>4.6084999664817827E-2</v>
      </c>
      <c r="CW264" s="3">
        <v>4.5629604220181808E-2</v>
      </c>
      <c r="CZ264" s="3" t="s">
        <v>312</v>
      </c>
    </row>
    <row r="265" spans="1:104" x14ac:dyDescent="0.2">
      <c r="A265" s="3" t="s">
        <v>338</v>
      </c>
      <c r="E265" s="3">
        <v>26</v>
      </c>
      <c r="F265" s="3">
        <v>4.6466853977123135E-2</v>
      </c>
      <c r="G265" s="3">
        <v>4.7783041222061673E-2</v>
      </c>
      <c r="H265" s="3">
        <v>4.7216807471657796E-2</v>
      </c>
      <c r="I265" s="3">
        <v>4.6828849229697322E-2</v>
      </c>
      <c r="J265" s="3">
        <v>4.738138390500668E-2</v>
      </c>
      <c r="K265" s="3">
        <v>4.4239040992404388E-2</v>
      </c>
      <c r="L265" s="3">
        <v>4.7732332609207173E-2</v>
      </c>
      <c r="M265" s="3">
        <v>4.8055824456304186E-2</v>
      </c>
      <c r="N265" s="3">
        <v>4.547314837332439E-2</v>
      </c>
      <c r="O265" s="3">
        <v>4.6876786411151228E-2</v>
      </c>
      <c r="P265" s="3">
        <v>4.5935834677398479E-2</v>
      </c>
      <c r="Q265" s="3">
        <v>4.7233189349847438E-2</v>
      </c>
      <c r="R265" s="3">
        <v>4.5291904861480159E-2</v>
      </c>
      <c r="S265" s="3">
        <v>4.6607322390480599E-2</v>
      </c>
      <c r="T265" s="3">
        <v>4.4799123137046593E-2</v>
      </c>
      <c r="U265" s="3">
        <v>4.6205826733999311E-2</v>
      </c>
      <c r="V265" s="3">
        <v>4.6297299609079579E-2</v>
      </c>
      <c r="W265" s="3">
        <v>4.543096627076626E-2</v>
      </c>
      <c r="X265" s="3">
        <v>4.5876762371812152E-2</v>
      </c>
      <c r="Y265" s="3">
        <v>4.4609735937782835E-2</v>
      </c>
      <c r="Z265" s="3">
        <v>4.5487255976207286E-2</v>
      </c>
      <c r="AA265" s="3">
        <v>4.6312615141055002E-2</v>
      </c>
      <c r="AB265" s="3">
        <v>4.5236957426446622E-2</v>
      </c>
      <c r="AC265" s="3">
        <v>4.5501386914876485E-2</v>
      </c>
      <c r="AD265" s="3">
        <v>4.4647109268926677E-2</v>
      </c>
      <c r="AE265" s="3">
        <v>4.4876609755574504E-2</v>
      </c>
      <c r="AF265" s="3">
        <v>4.3888226654442364E-2</v>
      </c>
      <c r="AG265" s="3">
        <v>4.5209631136669759E-2</v>
      </c>
      <c r="AH265" s="3">
        <v>4.4850673082839188E-2</v>
      </c>
      <c r="AI265" s="3">
        <v>4.5529718524911389E-2</v>
      </c>
      <c r="AJ265" s="3">
        <v>4.547314837332439E-2</v>
      </c>
      <c r="AK265" s="3">
        <v>4.4748008869431755E-2</v>
      </c>
      <c r="AL265" s="3">
        <v>4.5600951147618529E-2</v>
      </c>
      <c r="AM265" s="3">
        <v>4.4414809386194576E-2</v>
      </c>
      <c r="AN265" s="3">
        <v>4.5906255631097292E-2</v>
      </c>
      <c r="AO265" s="3">
        <v>4.454801900144556E-2</v>
      </c>
      <c r="AP265" s="3">
        <v>4.5687181762491313E-2</v>
      </c>
      <c r="AQ265" s="3">
        <v>4.4499166755193609E-2</v>
      </c>
      <c r="AR265" s="3">
        <v>4.5906255631097292E-2</v>
      </c>
      <c r="AS265" s="3">
        <v>4.5543919059613636E-2</v>
      </c>
      <c r="AT265" s="3">
        <v>4.4296859384080456E-2</v>
      </c>
      <c r="AU265" s="3">
        <v>4.5803407796639939E-2</v>
      </c>
      <c r="AV265" s="3">
        <v>4.4994638422932609E-2</v>
      </c>
      <c r="AW265" s="3">
        <v>4.626672836549528E-2</v>
      </c>
      <c r="AX265" s="3">
        <v>4.5980363024868853E-2</v>
      </c>
      <c r="AY265" s="3">
        <v>4.6312615141055002E-2</v>
      </c>
      <c r="AZ265" s="3">
        <v>4.5891498247256024E-2</v>
      </c>
      <c r="BA265" s="3">
        <v>4.5572389248721534E-2</v>
      </c>
      <c r="BB265" s="3">
        <v>4.9274101851560004E-2</v>
      </c>
      <c r="BC265" s="3">
        <v>4.6560328100435422E-2</v>
      </c>
      <c r="BD265" s="3">
        <v>4.753091959652711E-2</v>
      </c>
      <c r="BE265" s="3">
        <v>4.8896498074078809E-2</v>
      </c>
      <c r="BF265" s="3">
        <v>4.60549989719512E-2</v>
      </c>
      <c r="BG265" s="3">
        <v>4.8472115355557177E-2</v>
      </c>
      <c r="BH265" s="3">
        <v>4.6389489678783202E-2</v>
      </c>
      <c r="BI265" s="3">
        <v>5.3234511095953563E-2</v>
      </c>
      <c r="BJ265" s="3">
        <v>5.1491615416427994E-2</v>
      </c>
      <c r="BK265" s="3">
        <v>5.3295075963235572E-2</v>
      </c>
      <c r="BL265" s="3">
        <v>5.3073354074855028E-2</v>
      </c>
      <c r="BM265" s="3">
        <v>4.8437108660391859E-2</v>
      </c>
      <c r="BN265" s="3">
        <v>5.2533301952915945E-2</v>
      </c>
      <c r="BO265" s="3">
        <v>5.0628153776002827E-2</v>
      </c>
      <c r="BP265" s="3">
        <v>4.425054204897394E-2</v>
      </c>
      <c r="BQ265" s="3">
        <v>5.0420263787920083E-2</v>
      </c>
      <c r="BR265" s="3">
        <v>5.1220813812244081E-2</v>
      </c>
      <c r="BS265" s="3">
        <v>5.359895278177651E-2</v>
      </c>
      <c r="BT265" s="3">
        <v>5.2752593412368931E-2</v>
      </c>
      <c r="BU265" s="3">
        <v>5.0761116317104893E-2</v>
      </c>
      <c r="BV265" s="3">
        <v>5.0742090227229086E-2</v>
      </c>
      <c r="BW265" s="3">
        <v>5.1901314675147581E-2</v>
      </c>
      <c r="BX265" s="3">
        <v>4.6312615141055002E-2</v>
      </c>
      <c r="BY265" s="3">
        <v>4.6989267185322148E-2</v>
      </c>
      <c r="BZ265" s="3">
        <v>5.0401429337157966E-2</v>
      </c>
      <c r="CA265" s="3">
        <v>4.9093581566750699E-2</v>
      </c>
      <c r="CB265" s="3">
        <v>4.659163871322658E-2</v>
      </c>
      <c r="CC265" s="3">
        <v>4.7514239275312731E-2</v>
      </c>
      <c r="CD265" s="3">
        <v>4.6765187125475949E-2</v>
      </c>
      <c r="CE265" s="3">
        <v>4.738138390500668E-2</v>
      </c>
      <c r="CF265" s="3">
        <v>4.7315352183827541E-2</v>
      </c>
      <c r="CG265" s="3">
        <v>4.5388996690653327E-2</v>
      </c>
      <c r="CH265" s="3">
        <v>4.7021564131376925E-2</v>
      </c>
      <c r="CI265" s="3">
        <v>4.7648132208554794E-2</v>
      </c>
      <c r="CJ265" s="3">
        <v>4.6435849922365269E-2</v>
      </c>
      <c r="CK265" s="3">
        <v>4.7431081690905041E-2</v>
      </c>
      <c r="CL265" s="3">
        <v>4.6812906375752417E-2</v>
      </c>
      <c r="CM265" s="3">
        <v>4.8437108660391859E-2</v>
      </c>
      <c r="CN265" s="3">
        <v>4.8683325359625607E-2</v>
      </c>
      <c r="CO265" s="3">
        <v>4.798726433022471E-2</v>
      </c>
      <c r="CP265" s="3">
        <v>4.8950091157267339E-2</v>
      </c>
      <c r="CQ265" s="3">
        <v>4.7200442594809155E-2</v>
      </c>
      <c r="CR265" s="3">
        <v>4.8736436812542916E-2</v>
      </c>
      <c r="CS265" s="3">
        <v>4.7070141107414254E-2</v>
      </c>
      <c r="CT265" s="3">
        <v>4.7331835126018462E-2</v>
      </c>
      <c r="CU265" s="3">
        <v>4.803866194605666E-2</v>
      </c>
      <c r="CV265" s="3">
        <v>4.7681765030601397E-2</v>
      </c>
      <c r="CW265" s="3">
        <v>4.7648132208554794E-2</v>
      </c>
      <c r="CZ265" s="3" t="s">
        <v>312</v>
      </c>
    </row>
    <row r="266" spans="1:104" x14ac:dyDescent="0.2">
      <c r="A266" s="3" t="s">
        <v>338</v>
      </c>
      <c r="E266" s="3">
        <v>27</v>
      </c>
      <c r="F266" s="3">
        <v>4.7167764026806447E-2</v>
      </c>
      <c r="G266" s="3">
        <v>4.8402158418728747E-2</v>
      </c>
      <c r="H266" s="3">
        <v>4.803866194605666E-2</v>
      </c>
      <c r="I266" s="3">
        <v>4.7480927308937049E-2</v>
      </c>
      <c r="J266" s="3">
        <v>4.8419626465143195E-2</v>
      </c>
      <c r="K266" s="3">
        <v>4.5487255976207286E-2</v>
      </c>
      <c r="L266" s="3">
        <v>4.8559877228226744E-2</v>
      </c>
      <c r="M266" s="3">
        <v>4.916563687778841E-2</v>
      </c>
      <c r="N266" s="3">
        <v>4.6451342263194251E-2</v>
      </c>
      <c r="O266" s="3">
        <v>4.8176377722680575E-2</v>
      </c>
      <c r="P266" s="3">
        <v>4.6908834558207824E-2</v>
      </c>
      <c r="Q266" s="3">
        <v>4.8419626465143195E-2</v>
      </c>
      <c r="R266" s="3">
        <v>4.6497935309541272E-2</v>
      </c>
      <c r="S266" s="3">
        <v>4.7732332609207173E-2</v>
      </c>
      <c r="T266" s="3">
        <v>4.6175497253197362E-2</v>
      </c>
      <c r="U266" s="3">
        <v>4.7681765030601397E-2</v>
      </c>
      <c r="V266" s="3">
        <v>4.7799975244789961E-2</v>
      </c>
      <c r="W266" s="3">
        <v>4.6607322390480599E-2</v>
      </c>
      <c r="X266" s="3">
        <v>4.7053931303990049E-2</v>
      </c>
      <c r="Y266" s="3">
        <v>4.5730600323227177E-2</v>
      </c>
      <c r="Z266" s="3">
        <v>4.6575973932483916E-2</v>
      </c>
      <c r="AA266" s="3">
        <v>4.7348334756333821E-2</v>
      </c>
      <c r="AB266" s="3">
        <v>4.6040029859479303E-2</v>
      </c>
      <c r="AC266" s="3">
        <v>4.635868070928717E-2</v>
      </c>
      <c r="AD266" s="3">
        <v>4.5388996690653327E-2</v>
      </c>
      <c r="AE266" s="3">
        <v>4.5759657152908972E-2</v>
      </c>
      <c r="AF266" s="3">
        <v>4.4773511204802552E-2</v>
      </c>
      <c r="AG266" s="3">
        <v>4.5950656217156105E-2</v>
      </c>
      <c r="AH266" s="3">
        <v>4.5501386914876485E-2</v>
      </c>
      <c r="AI266" s="3">
        <v>4.6236237256513268E-2</v>
      </c>
      <c r="AJ266" s="3">
        <v>4.6251472766016044E-2</v>
      </c>
      <c r="AK266" s="3">
        <v>4.5361135975931166E-2</v>
      </c>
      <c r="AL266" s="3">
        <v>4.6282003998572852E-2</v>
      </c>
      <c r="AM266" s="3">
        <v>4.4955058642668466E-2</v>
      </c>
      <c r="AN266" s="3">
        <v>4.6404923575929624E-2</v>
      </c>
      <c r="AO266" s="3">
        <v>4.5182403922250924E-2</v>
      </c>
      <c r="AP266" s="3">
        <v>4.6115083254777645E-2</v>
      </c>
      <c r="AQ266" s="3">
        <v>4.5114773280889198E-2</v>
      </c>
      <c r="AR266" s="3">
        <v>4.5950656217156105E-2</v>
      </c>
      <c r="AS266" s="3">
        <v>4.6010154399511061E-2</v>
      </c>
      <c r="AT266" s="3">
        <v>4.459733511510533E-2</v>
      </c>
      <c r="AU266" s="3">
        <v>4.5935834677398479E-2</v>
      </c>
      <c r="AV266" s="3">
        <v>4.5264382197756303E-2</v>
      </c>
      <c r="AW266" s="3">
        <v>4.6312615141055002E-2</v>
      </c>
      <c r="AX266" s="3">
        <v>4.5995248171509129E-2</v>
      </c>
      <c r="AY266" s="3">
        <v>4.5995248171509129E-2</v>
      </c>
      <c r="AZ266" s="3">
        <v>4.5891498247256024E-2</v>
      </c>
      <c r="BA266" s="3">
        <v>4.5445003451195731E-2</v>
      </c>
      <c r="BB266" s="3">
        <v>4.8683325359625607E-2</v>
      </c>
      <c r="BC266" s="3">
        <v>4.654470126945498E-2</v>
      </c>
      <c r="BD266" s="3">
        <v>4.7216807471657796E-2</v>
      </c>
      <c r="BE266" s="3">
        <v>4.8349839529138072E-2</v>
      </c>
      <c r="BF266" s="3">
        <v>4.5876762371812152E-2</v>
      </c>
      <c r="BG266" s="3">
        <v>4.8141860078900978E-2</v>
      </c>
      <c r="BH266" s="3">
        <v>4.626672836549528E-2</v>
      </c>
      <c r="BI266" s="3">
        <v>5.259300749714968E-2</v>
      </c>
      <c r="BJ266" s="3">
        <v>5.1240093363521422E-2</v>
      </c>
      <c r="BK266" s="3">
        <v>5.2374463363134782E-2</v>
      </c>
      <c r="BL266" s="3">
        <v>5.2533301952915945E-2</v>
      </c>
      <c r="BM266" s="3">
        <v>4.8332428435300834E-2</v>
      </c>
      <c r="BN266" s="3">
        <v>5.2097836383182439E-2</v>
      </c>
      <c r="BO266" s="3">
        <v>5.0609201273197457E-2</v>
      </c>
      <c r="BP266" s="3">
        <v>4.3591889074865331E-2</v>
      </c>
      <c r="BQ266" s="3">
        <v>5.0344991372955228E-2</v>
      </c>
      <c r="BR266" s="3">
        <v>5.1317309792544008E-2</v>
      </c>
      <c r="BS266" s="3">
        <v>5.3396174414549025E-2</v>
      </c>
      <c r="BT266" s="3">
        <v>5.241412138025181E-2</v>
      </c>
      <c r="BU266" s="3">
        <v>5.0704069392816575E-2</v>
      </c>
      <c r="BV266" s="3">
        <v>5.0704069392816575E-2</v>
      </c>
      <c r="BW266" s="3">
        <v>5.1822960535259255E-2</v>
      </c>
      <c r="BX266" s="3">
        <v>4.6844810219713762E-2</v>
      </c>
      <c r="BY266" s="3">
        <v>4.7564328702686121E-2</v>
      </c>
      <c r="BZ266" s="3">
        <v>5.0420263787920083E-2</v>
      </c>
      <c r="CA266" s="3">
        <v>4.9274101851560004E-2</v>
      </c>
      <c r="CB266" s="3">
        <v>4.7005406856377108E-2</v>
      </c>
      <c r="CC266" s="3">
        <v>4.7732332609207173E-2</v>
      </c>
      <c r="CD266" s="3">
        <v>4.7315352183827541E-2</v>
      </c>
      <c r="CE266" s="3">
        <v>4.6812906375752417E-2</v>
      </c>
      <c r="CF266" s="3">
        <v>4.785087020563461E-2</v>
      </c>
      <c r="CG266" s="3">
        <v>4.5847355394100009E-2</v>
      </c>
      <c r="CH266" s="3">
        <v>4.7331835126018462E-2</v>
      </c>
      <c r="CI266" s="3">
        <v>4.8021514396056397E-2</v>
      </c>
      <c r="CJ266" s="3">
        <v>4.6686022411247086E-2</v>
      </c>
      <c r="CK266" s="3">
        <v>4.7867866023745487E-2</v>
      </c>
      <c r="CL266" s="3">
        <v>4.7282436541077888E-2</v>
      </c>
      <c r="CM266" s="3">
        <v>4.8878660130641682E-2</v>
      </c>
      <c r="CN266" s="3">
        <v>4.9237896255123981E-2</v>
      </c>
      <c r="CO266" s="3">
        <v>4.8419626465143195E-2</v>
      </c>
      <c r="CP266" s="3">
        <v>4.9565536493245355E-2</v>
      </c>
      <c r="CQ266" s="3">
        <v>4.798726433022471E-2</v>
      </c>
      <c r="CR266" s="3">
        <v>4.9437645752828052E-2</v>
      </c>
      <c r="CS266" s="3">
        <v>4.803866194605666E-2</v>
      </c>
      <c r="CT266" s="3">
        <v>4.7783041222061673E-2</v>
      </c>
      <c r="CU266" s="3">
        <v>4.8754167730180598E-2</v>
      </c>
      <c r="CV266" s="3">
        <v>4.8367264914943031E-2</v>
      </c>
      <c r="CW266" s="3">
        <v>4.8950091157267339E-2</v>
      </c>
      <c r="CZ266" s="3" t="s">
        <v>312</v>
      </c>
    </row>
    <row r="267" spans="1:104" x14ac:dyDescent="0.2">
      <c r="A267" s="3" t="s">
        <v>338</v>
      </c>
      <c r="E267" s="3">
        <v>28</v>
      </c>
      <c r="F267" s="3">
        <v>4.6765187125475949E-2</v>
      </c>
      <c r="G267" s="3">
        <v>4.7698605151756834E-2</v>
      </c>
      <c r="H267" s="3">
        <v>4.7564328702686121E-2</v>
      </c>
      <c r="I267" s="3">
        <v>4.6989267185322148E-2</v>
      </c>
      <c r="J267" s="3">
        <v>4.798726433022471E-2</v>
      </c>
      <c r="K267" s="3">
        <v>4.6374075371658607E-2</v>
      </c>
      <c r="L267" s="3">
        <v>4.8090194204887915E-2</v>
      </c>
      <c r="M267" s="3">
        <v>4.8419626465143195E-2</v>
      </c>
      <c r="N267" s="3">
        <v>4.6221021893574465E-2</v>
      </c>
      <c r="O267" s="3">
        <v>4.7884877191248454E-2</v>
      </c>
      <c r="P267" s="3">
        <v>4.6529093492108431E-2</v>
      </c>
      <c r="Q267" s="3">
        <v>4.8107401367218805E-2</v>
      </c>
      <c r="R267" s="3">
        <v>4.6497935309541272E-2</v>
      </c>
      <c r="S267" s="3">
        <v>4.7464295749147123E-2</v>
      </c>
      <c r="T267" s="3">
        <v>4.6451342263194251E-2</v>
      </c>
      <c r="U267" s="3">
        <v>4.7631339590137323E-2</v>
      </c>
      <c r="V267" s="3">
        <v>4.7648132208554794E-2</v>
      </c>
      <c r="W267" s="3">
        <v>4.6654486282319718E-2</v>
      </c>
      <c r="X267" s="3">
        <v>4.7118874824518042E-2</v>
      </c>
      <c r="Y267" s="3">
        <v>4.5921034461634092E-2</v>
      </c>
      <c r="Z267" s="3">
        <v>4.6908834558207824E-2</v>
      </c>
      <c r="AA267" s="3">
        <v>4.7514239275312731E-2</v>
      </c>
      <c r="AB267" s="3">
        <v>4.6327950538745277E-2</v>
      </c>
      <c r="AC267" s="3">
        <v>4.6529093492108431E-2</v>
      </c>
      <c r="AD267" s="3">
        <v>4.5774218711451153E-2</v>
      </c>
      <c r="AE267" s="3">
        <v>4.6297299609079579E-2</v>
      </c>
      <c r="AF267" s="3">
        <v>4.5291904861480159E-2</v>
      </c>
      <c r="AG267" s="3">
        <v>4.6282003998572852E-2</v>
      </c>
      <c r="AH267" s="3">
        <v>4.5701632305349182E-2</v>
      </c>
      <c r="AI267" s="3">
        <v>4.6560328100435422E-2</v>
      </c>
      <c r="AJ267" s="3">
        <v>4.6497935309541272E-2</v>
      </c>
      <c r="AK267" s="3">
        <v>4.5774218711451153E-2</v>
      </c>
      <c r="AL267" s="3">
        <v>4.6686022411247086E-2</v>
      </c>
      <c r="AM267" s="3">
        <v>4.5402962820265458E-2</v>
      </c>
      <c r="AN267" s="3">
        <v>4.6860789296555128E-2</v>
      </c>
      <c r="AO267" s="3">
        <v>4.565834793443202E-2</v>
      </c>
      <c r="AP267" s="3">
        <v>4.6513504821153462E-2</v>
      </c>
      <c r="AQ267" s="3">
        <v>4.5629604220181808E-2</v>
      </c>
      <c r="AR267" s="3">
        <v>4.6374075371658607E-2</v>
      </c>
      <c r="AS267" s="3">
        <v>4.6670245027570334E-2</v>
      </c>
      <c r="AT267" s="3">
        <v>4.5114773280889198E-2</v>
      </c>
      <c r="AU267" s="3">
        <v>4.6513504821153462E-2</v>
      </c>
      <c r="AV267" s="3">
        <v>4.5788802280566365E-2</v>
      </c>
      <c r="AW267" s="3">
        <v>4.6781075273950146E-2</v>
      </c>
      <c r="AX267" s="3">
        <v>4.6451342263194251E-2</v>
      </c>
      <c r="AY267" s="3">
        <v>4.6282003998572852E-2</v>
      </c>
      <c r="AZ267" s="3">
        <v>4.6404923575929624E-2</v>
      </c>
      <c r="BA267" s="3">
        <v>4.5759657152908972E-2</v>
      </c>
      <c r="BB267" s="3">
        <v>4.8595079298153765E-2</v>
      </c>
      <c r="BC267" s="3">
        <v>4.6765187125475949E-2</v>
      </c>
      <c r="BD267" s="3">
        <v>4.7597802145765922E-2</v>
      </c>
      <c r="BE267" s="3">
        <v>4.8454604968986348E-2</v>
      </c>
      <c r="BF267" s="3">
        <v>4.6236237256513268E-2</v>
      </c>
      <c r="BG267" s="3">
        <v>4.8384704556754143E-2</v>
      </c>
      <c r="BH267" s="3">
        <v>4.6575973932483916E-2</v>
      </c>
      <c r="BI267" s="3">
        <v>5.2453813916153891E-2</v>
      </c>
      <c r="BJ267" s="3">
        <v>5.0913698053806744E-2</v>
      </c>
      <c r="BK267" s="3">
        <v>5.1979814903261201E-2</v>
      </c>
      <c r="BL267" s="3">
        <v>5.219643346809566E-2</v>
      </c>
      <c r="BM267" s="3">
        <v>4.8542296978264399E-2</v>
      </c>
      <c r="BN267" s="3">
        <v>5.1881712394411639E-2</v>
      </c>
      <c r="BO267" s="3">
        <v>5.0571328119084491E-2</v>
      </c>
      <c r="BP267" s="3">
        <v>4.3290652475467151E-2</v>
      </c>
      <c r="BQ267" s="3">
        <v>5.0101575285759536E-2</v>
      </c>
      <c r="BR267" s="3">
        <v>5.1086134459742749E-2</v>
      </c>
      <c r="BS267" s="3">
        <v>5.2732615860577314E-2</v>
      </c>
      <c r="BT267" s="3">
        <v>5.1744753769875751E-2</v>
      </c>
      <c r="BU267" s="3">
        <v>5.015758091520417E-2</v>
      </c>
      <c r="BV267" s="3">
        <v>4.991562798585969E-2</v>
      </c>
      <c r="BW267" s="3">
        <v>5.0628153776002827E-2</v>
      </c>
      <c r="BX267" s="3">
        <v>4.6513504821153462E-2</v>
      </c>
      <c r="BY267" s="3">
        <v>4.7118874824518042E-2</v>
      </c>
      <c r="BZ267" s="3">
        <v>4.9292223519673994E-2</v>
      </c>
      <c r="CA267" s="3">
        <v>4.8176377722680575E-2</v>
      </c>
      <c r="CB267" s="3">
        <v>4.6607322390480599E-2</v>
      </c>
      <c r="CC267" s="3">
        <v>4.6812906375752417E-2</v>
      </c>
      <c r="CD267" s="3">
        <v>4.6607322390480599E-2</v>
      </c>
      <c r="CE267" s="3">
        <v>4.5965499019903655E-2</v>
      </c>
      <c r="CF267" s="3">
        <v>4.7216807471657796E-2</v>
      </c>
      <c r="CG267" s="3">
        <v>4.5529718524911389E-2</v>
      </c>
      <c r="CH267" s="3">
        <v>4.6765187125475949E-2</v>
      </c>
      <c r="CI267" s="3">
        <v>4.7431081690905041E-2</v>
      </c>
      <c r="CJ267" s="3">
        <v>4.6175497253197362E-2</v>
      </c>
      <c r="CK267" s="3">
        <v>4.7414499278718769E-2</v>
      </c>
      <c r="CL267" s="3">
        <v>4.6892801514608506E-2</v>
      </c>
      <c r="CM267" s="3">
        <v>4.8384704556754143E-2</v>
      </c>
      <c r="CN267" s="3">
        <v>4.8701015593652253E-2</v>
      </c>
      <c r="CO267" s="3">
        <v>4.8073001888603528E-2</v>
      </c>
      <c r="CP267" s="3">
        <v>4.9111576154523662E-2</v>
      </c>
      <c r="CQ267" s="3">
        <v>4.7816924776307834E-2</v>
      </c>
      <c r="CR267" s="3">
        <v>4.9039675202315558E-2</v>
      </c>
      <c r="CS267" s="3">
        <v>4.7970161891431662E-2</v>
      </c>
      <c r="CT267" s="3">
        <v>4.7151450426887842E-2</v>
      </c>
      <c r="CU267" s="3">
        <v>4.8193658550604868E-2</v>
      </c>
      <c r="CV267" s="3">
        <v>4.7953074566963627E-2</v>
      </c>
      <c r="CW267" s="3">
        <v>4.8647985811303363E-2</v>
      </c>
      <c r="CZ267" s="3" t="s">
        <v>312</v>
      </c>
    </row>
    <row r="268" spans="1:104" x14ac:dyDescent="0.2">
      <c r="A268" s="3" t="s">
        <v>338</v>
      </c>
      <c r="E268" s="3">
        <v>29</v>
      </c>
      <c r="F268" s="3">
        <v>4.6130155989445254E-2</v>
      </c>
      <c r="G268" s="3">
        <v>4.6876786411151228E-2</v>
      </c>
      <c r="H268" s="3">
        <v>4.6717632889835214E-2</v>
      </c>
      <c r="I268" s="3">
        <v>4.6282003998572852E-2</v>
      </c>
      <c r="J268" s="3">
        <v>4.7118874824518042E-2</v>
      </c>
      <c r="K268" s="3">
        <v>4.6069988926793148E-2</v>
      </c>
      <c r="L268" s="3">
        <v>4.7200442594809155E-2</v>
      </c>
      <c r="M268" s="3">
        <v>4.7348334756333821E-2</v>
      </c>
      <c r="N268" s="3">
        <v>4.5716105180544031E-2</v>
      </c>
      <c r="O268" s="3">
        <v>4.7151450426887842E-2</v>
      </c>
      <c r="P268" s="3">
        <v>4.5906255631097292E-2</v>
      </c>
      <c r="Q268" s="3">
        <v>4.7331835126018462E-2</v>
      </c>
      <c r="R268" s="3">
        <v>4.6010154399511061E-2</v>
      </c>
      <c r="S268" s="3">
        <v>4.6575973932483916E-2</v>
      </c>
      <c r="T268" s="3">
        <v>4.5935834677398479E-2</v>
      </c>
      <c r="U268" s="3">
        <v>4.6686022411247086E-2</v>
      </c>
      <c r="V268" s="3">
        <v>4.6607322390480599E-2</v>
      </c>
      <c r="W268" s="3">
        <v>4.5935834677398479E-2</v>
      </c>
      <c r="X268" s="3">
        <v>4.5995248171509129E-2</v>
      </c>
      <c r="Y268" s="3">
        <v>4.5141750177619455E-2</v>
      </c>
      <c r="Z268" s="3">
        <v>4.5921034461634092E-2</v>
      </c>
      <c r="AA268" s="3">
        <v>4.6205826733999311E-2</v>
      </c>
      <c r="AB268" s="3">
        <v>4.5388996690653327E-2</v>
      </c>
      <c r="AC268" s="3">
        <v>4.5388996690653327E-2</v>
      </c>
      <c r="AD268" s="3">
        <v>4.5087897575649682E-2</v>
      </c>
      <c r="AE268" s="3">
        <v>4.5402962820265458E-2</v>
      </c>
      <c r="AF268" s="3">
        <v>4.476074629486948E-2</v>
      </c>
      <c r="AG268" s="3">
        <v>4.5305702720173202E-2</v>
      </c>
      <c r="AH268" s="3">
        <v>4.4799123137046593E-2</v>
      </c>
      <c r="AI268" s="3">
        <v>4.5529718524911389E-2</v>
      </c>
      <c r="AJ268" s="3">
        <v>4.5416952703759117E-2</v>
      </c>
      <c r="AK268" s="3">
        <v>4.5074497862018226E-2</v>
      </c>
      <c r="AL268" s="3">
        <v>4.5643964780184398E-2</v>
      </c>
      <c r="AM268" s="3">
        <v>4.4889618226294559E-2</v>
      </c>
      <c r="AN268" s="3">
        <v>4.5935834677398479E-2</v>
      </c>
      <c r="AO268" s="3">
        <v>4.4994638422932609E-2</v>
      </c>
      <c r="AP268" s="3">
        <v>4.5745117668799407E-2</v>
      </c>
      <c r="AQ268" s="3">
        <v>4.4981419056351557E-2</v>
      </c>
      <c r="AR268" s="3">
        <v>4.5862048066702243E-2</v>
      </c>
      <c r="AS268" s="3">
        <v>4.5921034461634092E-2</v>
      </c>
      <c r="AT268" s="3">
        <v>4.4968225769610903E-2</v>
      </c>
      <c r="AU268" s="3">
        <v>4.5995248171509129E-2</v>
      </c>
      <c r="AV268" s="3">
        <v>4.5459064175229824E-2</v>
      </c>
      <c r="AW268" s="3">
        <v>4.6327950538745277E-2</v>
      </c>
      <c r="AX268" s="3">
        <v>4.6010154399511061E-2</v>
      </c>
      <c r="AY268" s="3">
        <v>4.6115083254777645E-2</v>
      </c>
      <c r="AZ268" s="3">
        <v>4.6084999664817827E-2</v>
      </c>
      <c r="BA268" s="3">
        <v>4.5818035196299678E-2</v>
      </c>
      <c r="BB268" s="3">
        <v>4.7936002395666755E-2</v>
      </c>
      <c r="BC268" s="3">
        <v>4.6312615141055002E-2</v>
      </c>
      <c r="BD268" s="3">
        <v>4.7151450426887842E-2</v>
      </c>
      <c r="BE268" s="3">
        <v>4.7816924776307834E-2</v>
      </c>
      <c r="BF268" s="3">
        <v>4.6130155989445254E-2</v>
      </c>
      <c r="BG268" s="3">
        <v>4.7648132208554794E-2</v>
      </c>
      <c r="BH268" s="3">
        <v>4.626672836549528E-2</v>
      </c>
      <c r="BI268" s="3">
        <v>5.1028564632541795E-2</v>
      </c>
      <c r="BJ268" s="3">
        <v>4.9510653022343809E-2</v>
      </c>
      <c r="BK268" s="3">
        <v>5.1764291573960675E-2</v>
      </c>
      <c r="BL268" s="3">
        <v>5.0609201273197457E-2</v>
      </c>
      <c r="BM268" s="3">
        <v>4.7766122748313489E-2</v>
      </c>
      <c r="BN268" s="3">
        <v>5.0251147580501088E-2</v>
      </c>
      <c r="BO268" s="3">
        <v>4.9219812387824691E-2</v>
      </c>
      <c r="BP268" s="3">
        <v>4.3184878398359494E-2</v>
      </c>
      <c r="BQ268" s="3">
        <v>4.8577471346377465E-2</v>
      </c>
      <c r="BR268" s="3">
        <v>4.9147603841244392E-2</v>
      </c>
      <c r="BS268" s="3">
        <v>5.0476832176629571E-2</v>
      </c>
      <c r="BT268" s="3">
        <v>4.991562798585969E-2</v>
      </c>
      <c r="BU268" s="3">
        <v>4.8472115355557177E-2</v>
      </c>
      <c r="BV268" s="3">
        <v>4.8454604968986348E-2</v>
      </c>
      <c r="BW268" s="3">
        <v>4.8647985811303363E-2</v>
      </c>
      <c r="BX268" s="3">
        <v>4.5558142656773604E-2</v>
      </c>
      <c r="BY268" s="3">
        <v>4.6025081648787824E-2</v>
      </c>
      <c r="BZ268" s="3">
        <v>4.7480927308937049E-2</v>
      </c>
      <c r="CA268" s="3">
        <v>4.6796981707302843E-2</v>
      </c>
      <c r="CB268" s="3">
        <v>4.5615266320537029E-2</v>
      </c>
      <c r="CC268" s="3">
        <v>4.5759657152908972E-2</v>
      </c>
      <c r="CD268" s="3">
        <v>4.5459064175229824E-2</v>
      </c>
      <c r="CE268" s="3">
        <v>4.4824843987444907E-2</v>
      </c>
      <c r="CF268" s="3">
        <v>4.6374075371658607E-2</v>
      </c>
      <c r="CG268" s="3">
        <v>4.5021155077402897E-2</v>
      </c>
      <c r="CH268" s="3">
        <v>4.6025081648787824E-2</v>
      </c>
      <c r="CI268" s="3">
        <v>4.6575973932483916E-2</v>
      </c>
      <c r="CJ268" s="3">
        <v>4.5600951147618529E-2</v>
      </c>
      <c r="CK268" s="3">
        <v>4.6733465883186387E-2</v>
      </c>
      <c r="CL268" s="3">
        <v>4.6100031127060515E-2</v>
      </c>
      <c r="CM268" s="3">
        <v>4.7514239275312731E-2</v>
      </c>
      <c r="CN268" s="3">
        <v>4.7816924776307834E-2</v>
      </c>
      <c r="CO268" s="3">
        <v>4.7514239275312731E-2</v>
      </c>
      <c r="CP268" s="3">
        <v>4.8402158418728747E-2</v>
      </c>
      <c r="CQ268" s="3">
        <v>4.7298885974036975E-2</v>
      </c>
      <c r="CR268" s="3">
        <v>4.8262927703067615E-2</v>
      </c>
      <c r="CS268" s="3">
        <v>4.738138390500668E-2</v>
      </c>
      <c r="CT268" s="3">
        <v>4.6812906375752417E-2</v>
      </c>
      <c r="CU268" s="3">
        <v>4.7447680528783787E-2</v>
      </c>
      <c r="CV268" s="3">
        <v>4.7266003929538059E-2</v>
      </c>
      <c r="CW268" s="3">
        <v>4.7936002395666755E-2</v>
      </c>
      <c r="CZ268" s="3" t="s">
        <v>312</v>
      </c>
    </row>
    <row r="269" spans="1:104" x14ac:dyDescent="0.2">
      <c r="A269" s="3" t="s">
        <v>338</v>
      </c>
      <c r="E269" s="3">
        <v>30</v>
      </c>
      <c r="F269" s="3">
        <v>4.5250657538839612E-2</v>
      </c>
      <c r="G269" s="3">
        <v>4.5774218711451153E-2</v>
      </c>
      <c r="H269" s="3">
        <v>4.5515541120599523E-2</v>
      </c>
      <c r="I269" s="3">
        <v>4.5402962820265458E-2</v>
      </c>
      <c r="J269" s="3">
        <v>4.5906255631097292E-2</v>
      </c>
      <c r="K269" s="3">
        <v>4.547314837332439E-2</v>
      </c>
      <c r="L269" s="3">
        <v>4.5935834677398479E-2</v>
      </c>
      <c r="M269" s="3">
        <v>4.5935834677398479E-2</v>
      </c>
      <c r="N269" s="3">
        <v>4.4915715025091729E-2</v>
      </c>
      <c r="O269" s="3">
        <v>4.5818035196299678E-2</v>
      </c>
      <c r="P269" s="3">
        <v>4.5074497862018226E-2</v>
      </c>
      <c r="Q269" s="3">
        <v>4.6025081648787824E-2</v>
      </c>
      <c r="R269" s="3">
        <v>4.5236957426446622E-2</v>
      </c>
      <c r="S269" s="3">
        <v>4.5416952703759117E-2</v>
      </c>
      <c r="T269" s="3">
        <v>4.4889618226294559E-2</v>
      </c>
      <c r="U269" s="3">
        <v>4.5615266320537029E-2</v>
      </c>
      <c r="V269" s="3">
        <v>4.547314837332439E-2</v>
      </c>
      <c r="W269" s="3">
        <v>4.5155276381767862E-2</v>
      </c>
      <c r="X269" s="3">
        <v>4.454801900144556E-2</v>
      </c>
      <c r="Y269" s="3">
        <v>4.4159421801048038E-2</v>
      </c>
      <c r="Z269" s="3">
        <v>4.454801900144556E-2</v>
      </c>
      <c r="AA269" s="3">
        <v>4.4647109268926677E-2</v>
      </c>
      <c r="AB269" s="3">
        <v>4.4159421801048038E-2</v>
      </c>
      <c r="AC269" s="3">
        <v>4.4004960357653444E-2</v>
      </c>
      <c r="AD269" s="3">
        <v>4.4159421801048038E-2</v>
      </c>
      <c r="AE269" s="3">
        <v>4.414817576680341E-2</v>
      </c>
      <c r="AF269" s="3">
        <v>4.3962030981168021E-2</v>
      </c>
      <c r="AG269" s="3">
        <v>4.4037512375621146E-2</v>
      </c>
      <c r="AH269" s="3">
        <v>4.3745809945224146E-2</v>
      </c>
      <c r="AI269" s="3">
        <v>4.4193352945269604E-2</v>
      </c>
      <c r="AJ269" s="3">
        <v>4.404843006701209E-2</v>
      </c>
      <c r="AK269" s="3">
        <v>4.405938108287577E-2</v>
      </c>
      <c r="AL269" s="3">
        <v>4.4227571450741632E-2</v>
      </c>
      <c r="AM269" s="3">
        <v>4.3888226654442364E-2</v>
      </c>
      <c r="AN269" s="3">
        <v>4.4450784302315305E-2</v>
      </c>
      <c r="AO269" s="3">
        <v>4.3930192903976262E-2</v>
      </c>
      <c r="AP269" s="3">
        <v>4.4390976074351496E-2</v>
      </c>
      <c r="AQ269" s="3">
        <v>4.3930192903976262E-2</v>
      </c>
      <c r="AR269" s="3">
        <v>4.4647109268926677E-2</v>
      </c>
      <c r="AS269" s="3">
        <v>4.4390976074351496E-2</v>
      </c>
      <c r="AT269" s="3">
        <v>4.4136962082344744E-2</v>
      </c>
      <c r="AU269" s="3">
        <v>4.4523534526858755E-2</v>
      </c>
      <c r="AV269" s="3">
        <v>4.4285233286907366E-2</v>
      </c>
      <c r="AW269" s="3">
        <v>4.4811969989678735E-2</v>
      </c>
      <c r="AX269" s="3">
        <v>4.4609735937782835E-2</v>
      </c>
      <c r="AY269" s="3">
        <v>4.4981419056351557E-2</v>
      </c>
      <c r="AZ269" s="3">
        <v>4.4709962359051003E-2</v>
      </c>
      <c r="BA269" s="3">
        <v>4.4902653343444787E-2</v>
      </c>
      <c r="BB269" s="3">
        <v>4.6145249272759314E-2</v>
      </c>
      <c r="BC269" s="3">
        <v>4.5021155077402897E-2</v>
      </c>
      <c r="BD269" s="3">
        <v>4.5529718524911389E-2</v>
      </c>
      <c r="BE269" s="3">
        <v>4.5995248171509129E-2</v>
      </c>
      <c r="BF269" s="3">
        <v>4.5087897575649682E-2</v>
      </c>
      <c r="BG269" s="3">
        <v>4.5818035196299678E-2</v>
      </c>
      <c r="BH269" s="3">
        <v>4.5250657538839612E-2</v>
      </c>
      <c r="BI269" s="3">
        <v>4.8367264914943031E-2</v>
      </c>
      <c r="BJ269" s="3">
        <v>4.738138390500668E-2</v>
      </c>
      <c r="BK269" s="3">
        <v>5.0288652022394076E-2</v>
      </c>
      <c r="BL269" s="3">
        <v>4.8262927703067615E-2</v>
      </c>
      <c r="BM269" s="3">
        <v>4.6451342263194251E-2</v>
      </c>
      <c r="BN269" s="3">
        <v>4.8021514396056397E-2</v>
      </c>
      <c r="BO269" s="3">
        <v>4.7547616086423883E-2</v>
      </c>
      <c r="BP269" s="3">
        <v>4.3214193912186838E-2</v>
      </c>
      <c r="BQ269" s="3">
        <v>4.6781075273950146E-2</v>
      </c>
      <c r="BR269" s="3">
        <v>4.7086368326401784E-2</v>
      </c>
      <c r="BS269" s="3">
        <v>4.7936002395666755E-2</v>
      </c>
      <c r="BT269" s="3">
        <v>4.7901903668632118E-2</v>
      </c>
      <c r="BU269" s="3">
        <v>4.6451342263194251E-2</v>
      </c>
      <c r="BV269" s="3">
        <v>4.6860789296555128E-2</v>
      </c>
      <c r="BW269" s="3">
        <v>4.6466853977123135E-2</v>
      </c>
      <c r="BX269" s="3">
        <v>4.4343672849074367E-2</v>
      </c>
      <c r="BY269" s="3">
        <v>4.4609735937782835E-2</v>
      </c>
      <c r="BZ269" s="3">
        <v>4.5501386914876485E-2</v>
      </c>
      <c r="CA269" s="3">
        <v>4.5319524833159153E-2</v>
      </c>
      <c r="CB269" s="3">
        <v>4.4414809386194576E-2</v>
      </c>
      <c r="CC269" s="3">
        <v>4.4634623104230275E-2</v>
      </c>
      <c r="CD269" s="3">
        <v>4.4170700079125824E-2</v>
      </c>
      <c r="CE269" s="3">
        <v>4.3735908874431795E-2</v>
      </c>
      <c r="CF269" s="3">
        <v>4.5250657538839612E-2</v>
      </c>
      <c r="CG269" s="3">
        <v>4.4379104697260474E-2</v>
      </c>
      <c r="CH269" s="3">
        <v>4.5141750177619455E-2</v>
      </c>
      <c r="CI269" s="3">
        <v>4.5388996690653327E-2</v>
      </c>
      <c r="CJ269" s="3">
        <v>4.4837745046374278E-2</v>
      </c>
      <c r="CK269" s="3">
        <v>4.5629604220181808E-2</v>
      </c>
      <c r="CL269" s="3">
        <v>4.5007883789720093E-2</v>
      </c>
      <c r="CM269" s="3">
        <v>4.6160363046633068E-2</v>
      </c>
      <c r="CN269" s="3">
        <v>4.6282003998572852E-2</v>
      </c>
      <c r="CO269" s="3">
        <v>4.6451342263194251E-2</v>
      </c>
      <c r="CP269" s="3">
        <v>4.7086368326401784E-2</v>
      </c>
      <c r="CQ269" s="3">
        <v>4.6420377008566827E-2</v>
      </c>
      <c r="CR269" s="3">
        <v>4.6940954271826651E-2</v>
      </c>
      <c r="CS269" s="3">
        <v>4.6251472766016044E-2</v>
      </c>
      <c r="CT269" s="3">
        <v>4.6205826733999311E-2</v>
      </c>
      <c r="CU269" s="3">
        <v>4.635868070928717E-2</v>
      </c>
      <c r="CV269" s="3">
        <v>4.6221021893574465E-2</v>
      </c>
      <c r="CW269" s="3">
        <v>4.6876786411151228E-2</v>
      </c>
      <c r="CZ269" s="3" t="s">
        <v>312</v>
      </c>
    </row>
    <row r="270" spans="1:104" x14ac:dyDescent="0.2">
      <c r="A270" s="3" t="s">
        <v>338</v>
      </c>
      <c r="E270" s="3">
        <v>31</v>
      </c>
      <c r="F270" s="3">
        <v>4.4103516194156644E-2</v>
      </c>
      <c r="G270" s="3">
        <v>4.4450784302315305E-2</v>
      </c>
      <c r="H270" s="3">
        <v>4.418201049554471E-2</v>
      </c>
      <c r="I270" s="3">
        <v>4.4355452986788668E-2</v>
      </c>
      <c r="J270" s="3">
        <v>4.454801900144556E-2</v>
      </c>
      <c r="K270" s="3">
        <v>4.4799123137046593E-2</v>
      </c>
      <c r="L270" s="3">
        <v>4.4474916430296774E-2</v>
      </c>
      <c r="M270" s="3">
        <v>4.4343672849074367E-2</v>
      </c>
      <c r="N270" s="3">
        <v>4.3972712274319647E-2</v>
      </c>
      <c r="O270" s="3">
        <v>4.4273638297907536E-2</v>
      </c>
      <c r="P270" s="3">
        <v>4.4136962082344744E-2</v>
      </c>
      <c r="Q270" s="3">
        <v>4.4560304771588899E-2</v>
      </c>
      <c r="R270" s="3">
        <v>4.4308516488832272E-2</v>
      </c>
      <c r="S270" s="3">
        <v>4.418201049554471E-2</v>
      </c>
      <c r="T270" s="3">
        <v>4.3775733115355653E-2</v>
      </c>
      <c r="U270" s="3">
        <v>4.4499166755193609E-2</v>
      </c>
      <c r="V270" s="3">
        <v>4.425054204897394E-2</v>
      </c>
      <c r="W270" s="3">
        <v>4.4204727323720827E-2</v>
      </c>
      <c r="X270" s="3">
        <v>4.3405048507116462E-2</v>
      </c>
      <c r="Y270" s="3">
        <v>4.3354993721234858E-2</v>
      </c>
      <c r="Z270" s="3">
        <v>4.3422069565844601E-2</v>
      </c>
      <c r="AA270" s="3">
        <v>4.3491802824894288E-2</v>
      </c>
      <c r="AB270" s="3">
        <v>4.3214193912186838E-2</v>
      </c>
      <c r="AC270" s="3">
        <v>4.3108113049066921E-2</v>
      </c>
      <c r="AD270" s="3">
        <v>4.3314454958834014E-2</v>
      </c>
      <c r="AE270" s="3">
        <v>4.3214193912186838E-2</v>
      </c>
      <c r="AF270" s="3">
        <v>4.323666007524829E-2</v>
      </c>
      <c r="AG270" s="3">
        <v>4.3114854171763417E-2</v>
      </c>
      <c r="AH270" s="3">
        <v>4.3006938317619481E-2</v>
      </c>
      <c r="AI270" s="3">
        <v>4.3206796193818175E-2</v>
      </c>
      <c r="AJ270" s="3">
        <v>4.3149276832664563E-2</v>
      </c>
      <c r="AK270" s="3">
        <v>4.319944425605371E-2</v>
      </c>
      <c r="AL270" s="3">
        <v>4.3221637243184285E-2</v>
      </c>
      <c r="AM270" s="3">
        <v>4.3149276832664563E-2</v>
      </c>
      <c r="AN270" s="3">
        <v>4.3346799902086564E-2</v>
      </c>
      <c r="AO270" s="3">
        <v>4.3121643335508275E-2</v>
      </c>
      <c r="AP270" s="3">
        <v>4.3346799902086564E-2</v>
      </c>
      <c r="AQ270" s="3">
        <v>4.3114854171763417E-2</v>
      </c>
      <c r="AR270" s="3">
        <v>4.3591889074865331E-2</v>
      </c>
      <c r="AS270" s="3">
        <v>4.3346799902086564E-2</v>
      </c>
      <c r="AT270" s="3">
        <v>4.3338648961177673E-2</v>
      </c>
      <c r="AU270" s="3">
        <v>4.3422069565844601E-2</v>
      </c>
      <c r="AV270" s="3">
        <v>4.3346799902086564E-2</v>
      </c>
      <c r="AW270" s="3">
        <v>4.3610596716095351E-2</v>
      </c>
      <c r="AX270" s="3">
        <v>4.3509642590521369E-2</v>
      </c>
      <c r="AY270" s="3">
        <v>4.3826330798820146E-2</v>
      </c>
      <c r="AZ270" s="3">
        <v>4.3564119181084715E-2</v>
      </c>
      <c r="BA270" s="3">
        <v>4.3930192903976262E-2</v>
      </c>
      <c r="BB270" s="3">
        <v>4.4523534526858755E-2</v>
      </c>
      <c r="BC270" s="3">
        <v>4.3857119452349047E-2</v>
      </c>
      <c r="BD270" s="3">
        <v>4.4114632188907765E-2</v>
      </c>
      <c r="BE270" s="3">
        <v>4.4414809386194576E-2</v>
      </c>
      <c r="BF270" s="3">
        <v>4.3972712274319647E-2</v>
      </c>
      <c r="BG270" s="3">
        <v>4.4308516488832272E-2</v>
      </c>
      <c r="BH270" s="3">
        <v>4.4170700079125824E-2</v>
      </c>
      <c r="BI270" s="3">
        <v>4.6130155989445254E-2</v>
      </c>
      <c r="BJ270" s="3">
        <v>4.5487255976207286E-2</v>
      </c>
      <c r="BK270" s="3">
        <v>4.798726433022471E-2</v>
      </c>
      <c r="BL270" s="3">
        <v>4.6115083254777645E-2</v>
      </c>
      <c r="BM270" s="3">
        <v>4.5034452206988429E-2</v>
      </c>
      <c r="BN270" s="3">
        <v>4.5995248171509129E-2</v>
      </c>
      <c r="BO270" s="3">
        <v>4.5832684416416081E-2</v>
      </c>
      <c r="BP270" s="3">
        <v>4.3677281153746472E-2</v>
      </c>
      <c r="BQ270" s="3">
        <v>4.5141750177619455E-2</v>
      </c>
      <c r="BR270" s="3">
        <v>4.5572389248721534E-2</v>
      </c>
      <c r="BS270" s="3">
        <v>4.5921034461634092E-2</v>
      </c>
      <c r="BT270" s="3">
        <v>4.60549989719512E-2</v>
      </c>
      <c r="BU270" s="3">
        <v>4.4811969989678735E-2</v>
      </c>
      <c r="BV270" s="3">
        <v>4.5319524833159153E-2</v>
      </c>
      <c r="BW270" s="3">
        <v>4.476074629486948E-2</v>
      </c>
      <c r="BX270" s="3">
        <v>4.3388194711504346E-2</v>
      </c>
      <c r="BY270" s="3">
        <v>4.3527642652339105E-2</v>
      </c>
      <c r="BZ270" s="3">
        <v>4.4070365313005566E-2</v>
      </c>
      <c r="CA270" s="3">
        <v>4.4114632188907765E-2</v>
      </c>
      <c r="CB270" s="3">
        <v>4.3413538203149082E-2</v>
      </c>
      <c r="CC270" s="3">
        <v>4.3648473664388066E-2</v>
      </c>
      <c r="CD270" s="3">
        <v>4.3244239244433658E-2</v>
      </c>
      <c r="CE270" s="3">
        <v>4.3114854171763417E-2</v>
      </c>
      <c r="CF270" s="3">
        <v>4.405938108287577E-2</v>
      </c>
      <c r="CG270" s="3">
        <v>4.3765722190852618E-2</v>
      </c>
      <c r="CH270" s="3">
        <v>4.4170700079125824E-2</v>
      </c>
      <c r="CI270" s="3">
        <v>4.4114632188907765E-2</v>
      </c>
      <c r="CJ270" s="3">
        <v>4.3983427677143472E-2</v>
      </c>
      <c r="CK270" s="3">
        <v>4.4331923320850453E-2</v>
      </c>
      <c r="CL270" s="3">
        <v>4.3888226654442364E-2</v>
      </c>
      <c r="CM270" s="3">
        <v>4.4572619441341943E-2</v>
      </c>
      <c r="CN270" s="3">
        <v>4.4523534526858755E-2</v>
      </c>
      <c r="CO270" s="3">
        <v>4.4955058642668466E-2</v>
      </c>
      <c r="CP270" s="3">
        <v>4.5223281934363424E-2</v>
      </c>
      <c r="CQ270" s="3">
        <v>4.5141750177619455E-2</v>
      </c>
      <c r="CR270" s="3">
        <v>4.5155276381767862E-2</v>
      </c>
      <c r="CS270" s="3">
        <v>4.4902653343444787E-2</v>
      </c>
      <c r="CT270" s="3">
        <v>4.5141750177619455E-2</v>
      </c>
      <c r="CU270" s="3">
        <v>4.4941917755806471E-2</v>
      </c>
      <c r="CV270" s="3">
        <v>4.5047775099804177E-2</v>
      </c>
      <c r="CW270" s="3">
        <v>4.5459064175229824E-2</v>
      </c>
      <c r="CZ270" s="3" t="s">
        <v>312</v>
      </c>
    </row>
    <row r="271" spans="1:104" x14ac:dyDescent="0.2">
      <c r="A271" s="3" t="s">
        <v>338</v>
      </c>
      <c r="E271" s="3">
        <v>32</v>
      </c>
      <c r="F271" s="3">
        <v>4.3229126019652897E-2</v>
      </c>
      <c r="G271" s="3">
        <v>4.3405048507116462E-2</v>
      </c>
      <c r="H271" s="3">
        <v>4.3221637243184285E-2</v>
      </c>
      <c r="I271" s="3">
        <v>4.3447912175044734E-2</v>
      </c>
      <c r="J271" s="3">
        <v>4.3482943407121E-2</v>
      </c>
      <c r="K271" s="3">
        <v>4.4070365313005566E-2</v>
      </c>
      <c r="L271" s="3">
        <v>4.3363230264637842E-2</v>
      </c>
      <c r="M271" s="3">
        <v>4.3251863362475107E-2</v>
      </c>
      <c r="N271" s="3">
        <v>4.3184878398359494E-2</v>
      </c>
      <c r="O271" s="3">
        <v>4.3251863362475107E-2</v>
      </c>
      <c r="P271" s="3">
        <v>4.3322476333712334E-2</v>
      </c>
      <c r="Q271" s="3">
        <v>4.3456608729011248E-2</v>
      </c>
      <c r="R271" s="3">
        <v>4.3482943407121E-2</v>
      </c>
      <c r="S271" s="3">
        <v>4.3275003774349119E-2</v>
      </c>
      <c r="T271" s="3">
        <v>4.304338412162978E-2</v>
      </c>
      <c r="U271" s="3">
        <v>4.3447912175044734E-2</v>
      </c>
      <c r="V271" s="3">
        <v>4.3229126019652897E-2</v>
      </c>
      <c r="W271" s="3">
        <v>4.3346799902086564E-2</v>
      </c>
      <c r="X271" s="3">
        <v>4.2840634319355808E-2</v>
      </c>
      <c r="Y271" s="3">
        <v>4.2929144530987284E-2</v>
      </c>
      <c r="Z271" s="3">
        <v>4.2875427732166238E-2</v>
      </c>
      <c r="AA271" s="3">
        <v>4.2809569873364151E-2</v>
      </c>
      <c r="AB271" s="3">
        <v>4.2795473732850864E-2</v>
      </c>
      <c r="AC271" s="3">
        <v>4.2773168793634797E-2</v>
      </c>
      <c r="AD271" s="3">
        <v>4.2816979846081349E-2</v>
      </c>
      <c r="AE271" s="3">
        <v>4.2840634319355808E-2</v>
      </c>
      <c r="AF271" s="3">
        <v>4.2844782000914572E-2</v>
      </c>
      <c r="AG271" s="3">
        <v>4.2776168556179606E-2</v>
      </c>
      <c r="AH271" s="3">
        <v>4.2739990742090228E-2</v>
      </c>
      <c r="AI271" s="3">
        <v>4.2798906683109816E-2</v>
      </c>
      <c r="AJ271" s="3">
        <v>4.2875427732166238E-2</v>
      </c>
      <c r="AK271" s="3">
        <v>4.279210191583771E-2</v>
      </c>
      <c r="AL271" s="3">
        <v>4.2824628511834661E-2</v>
      </c>
      <c r="AM271" s="3">
        <v>4.2828541758240024E-2</v>
      </c>
      <c r="AN271" s="3">
        <v>4.2844782000914572E-2</v>
      </c>
      <c r="AO271" s="3">
        <v>4.2770231928717761E-2</v>
      </c>
      <c r="AP271" s="3">
        <v>4.2861950704644602E-2</v>
      </c>
      <c r="AQ271" s="3">
        <v>4.2773168793634797E-2</v>
      </c>
      <c r="AR271" s="3">
        <v>4.2983663081423873E-2</v>
      </c>
      <c r="AS271" s="3">
        <v>4.2861950704644602E-2</v>
      </c>
      <c r="AT271" s="3">
        <v>4.2889412739669952E-2</v>
      </c>
      <c r="AU271" s="3">
        <v>4.2870878650502209E-2</v>
      </c>
      <c r="AV271" s="3">
        <v>4.2857572289961454E-2</v>
      </c>
      <c r="AW271" s="3">
        <v>4.2934356520409445E-2</v>
      </c>
      <c r="AX271" s="3">
        <v>4.2944941853728436E-2</v>
      </c>
      <c r="AY271" s="3">
        <v>4.3094775647595007E-2</v>
      </c>
      <c r="AZ271" s="3">
        <v>4.3012885684057367E-2</v>
      </c>
      <c r="BA271" s="3">
        <v>4.3177664818516037E-2</v>
      </c>
      <c r="BB271" s="3">
        <v>4.3735908874431795E-2</v>
      </c>
      <c r="BC271" s="3">
        <v>4.3142297286675513E-2</v>
      </c>
      <c r="BD271" s="3">
        <v>4.3354993721234858E-2</v>
      </c>
      <c r="BE271" s="3">
        <v>4.3474124489487842E-2</v>
      </c>
      <c r="BF271" s="3">
        <v>4.3298542871611057E-2</v>
      </c>
      <c r="BG271" s="3">
        <v>4.34392566989803E-2</v>
      </c>
      <c r="BH271" s="3">
        <v>4.3306477085560124E-2</v>
      </c>
      <c r="BI271" s="3">
        <v>4.4776067477410586E-2</v>
      </c>
      <c r="BJ271" s="3">
        <v>4.4227571450741632E-2</v>
      </c>
      <c r="BK271" s="3">
        <v>4.5891498247256024E-2</v>
      </c>
      <c r="BL271" s="3">
        <v>4.4915715025091729E-2</v>
      </c>
      <c r="BM271" s="3">
        <v>4.4004960357653444E-2</v>
      </c>
      <c r="BN271" s="3">
        <v>4.3940771181064542E-2</v>
      </c>
      <c r="BO271" s="3">
        <v>4.4572619441341943E-2</v>
      </c>
      <c r="BP271" s="3">
        <v>4.4474916430296774E-2</v>
      </c>
      <c r="BQ271" s="3">
        <v>4.4037512375621146E-2</v>
      </c>
      <c r="BR271" s="3">
        <v>4.4320204501000493E-2</v>
      </c>
      <c r="BS271" s="3">
        <v>4.4402877669594942E-2</v>
      </c>
      <c r="BT271" s="3">
        <v>4.4647109268926677E-2</v>
      </c>
      <c r="BU271" s="3">
        <v>4.3638947052315524E-2</v>
      </c>
      <c r="BV271" s="3">
        <v>4.4170700079125824E-2</v>
      </c>
      <c r="BW271" s="3">
        <v>4.414817576680341E-2</v>
      </c>
      <c r="BX271" s="3">
        <v>4.2923986605361453E-2</v>
      </c>
      <c r="BY271" s="3">
        <v>4.2955740942229204E-2</v>
      </c>
      <c r="BZ271" s="3">
        <v>4.3554940845680568E-2</v>
      </c>
      <c r="CA271" s="3">
        <v>4.3745809945224146E-2</v>
      </c>
      <c r="CB271" s="3">
        <v>4.2875427732166238E-2</v>
      </c>
      <c r="CC271" s="3">
        <v>4.2972336769785735E-2</v>
      </c>
      <c r="CD271" s="3">
        <v>4.2939622364129515E-2</v>
      </c>
      <c r="CE271" s="3">
        <v>4.2809569873364151E-2</v>
      </c>
      <c r="CF271" s="3">
        <v>4.3229126019652897E-2</v>
      </c>
      <c r="CG271" s="3">
        <v>4.3221637243184285E-2</v>
      </c>
      <c r="CH271" s="3">
        <v>4.3354993721234858E-2</v>
      </c>
      <c r="CI271" s="3">
        <v>4.3229126019652897E-2</v>
      </c>
      <c r="CJ271" s="3">
        <v>4.3290652475467151E-2</v>
      </c>
      <c r="CK271" s="3">
        <v>4.3346799902086564E-2</v>
      </c>
      <c r="CL271" s="3">
        <v>4.3094775647595007E-2</v>
      </c>
      <c r="CM271" s="3">
        <v>4.34392566989803E-2</v>
      </c>
      <c r="CN271" s="3">
        <v>4.3354993721234858E-2</v>
      </c>
      <c r="CO271" s="3">
        <v>4.369667455197912E-2</v>
      </c>
      <c r="CP271" s="3">
        <v>4.3735908874431795E-2</v>
      </c>
      <c r="CQ271" s="3">
        <v>4.3909140174232197E-2</v>
      </c>
      <c r="CR271" s="3">
        <v>4.3706427384134994E-2</v>
      </c>
      <c r="CS271" s="3">
        <v>4.375574775918134E-2</v>
      </c>
      <c r="CT271" s="3">
        <v>4.418201049554471E-2</v>
      </c>
      <c r="CU271" s="3">
        <v>4.3816139263738174E-2</v>
      </c>
      <c r="CV271" s="3">
        <v>4.4070365313005566E-2</v>
      </c>
      <c r="CW271" s="3">
        <v>4.4204727323720827E-2</v>
      </c>
      <c r="CZ271" s="3" t="s">
        <v>312</v>
      </c>
    </row>
    <row r="272" spans="1:104" x14ac:dyDescent="0.2">
      <c r="A272" s="3" t="s">
        <v>338</v>
      </c>
      <c r="E272" s="3">
        <v>33</v>
      </c>
      <c r="F272" s="3">
        <v>4.2913833788919442E-2</v>
      </c>
      <c r="G272" s="3">
        <v>4.2857572289961454E-2</v>
      </c>
      <c r="H272" s="3">
        <v>4.2889412739669952E-2</v>
      </c>
      <c r="I272" s="3">
        <v>4.2955740942229204E-2</v>
      </c>
      <c r="J272" s="3">
        <v>4.3108113049066921E-2</v>
      </c>
      <c r="K272" s="3">
        <v>4.3363230264637842E-2</v>
      </c>
      <c r="L272" s="3">
        <v>4.2861950704644602E-2</v>
      </c>
      <c r="M272" s="3">
        <v>4.2767358218988472E-2</v>
      </c>
      <c r="N272" s="3">
        <v>4.2923986605361453E-2</v>
      </c>
      <c r="O272" s="3">
        <v>4.2861950704644602E-2</v>
      </c>
      <c r="P272" s="3">
        <v>4.2918882954113946E-2</v>
      </c>
      <c r="Q272" s="3">
        <v>4.3012885684057367E-2</v>
      </c>
      <c r="R272" s="3">
        <v>4.2983663081423873E-2</v>
      </c>
      <c r="S272" s="3">
        <v>4.2785542674846355E-2</v>
      </c>
      <c r="T272" s="3">
        <v>4.2950314781856513E-2</v>
      </c>
      <c r="U272" s="3">
        <v>4.2889412739669952E-2</v>
      </c>
      <c r="V272" s="3">
        <v>4.2816979846081349E-2</v>
      </c>
      <c r="W272" s="3">
        <v>4.2884694997997852E-2</v>
      </c>
      <c r="X272" s="3">
        <v>4.2725110308389769E-2</v>
      </c>
      <c r="Y272" s="3">
        <v>4.2759118617659131E-2</v>
      </c>
      <c r="Z272" s="3">
        <v>4.273018369609427E-2</v>
      </c>
      <c r="AA272" s="3">
        <v>4.2715687543020797E-2</v>
      </c>
      <c r="AB272" s="3">
        <v>4.2708676112495181E-2</v>
      </c>
      <c r="AC272" s="3">
        <v>4.2707455988753362E-2</v>
      </c>
      <c r="AD272" s="3">
        <v>4.2718030847862409E-2</v>
      </c>
      <c r="AE272" s="3">
        <v>4.2722070646338151E-2</v>
      </c>
      <c r="AF272" s="3">
        <v>4.2720654461791852E-2</v>
      </c>
      <c r="AG272" s="3">
        <v>4.2707336955353004E-2</v>
      </c>
      <c r="AH272" s="3">
        <v>4.2709113882628436E-2</v>
      </c>
      <c r="AI272" s="3">
        <v>4.2710363479421698E-2</v>
      </c>
      <c r="AJ272" s="3">
        <v>4.2735866903497732E-2</v>
      </c>
      <c r="AK272" s="3">
        <v>4.2707649742322329E-2</v>
      </c>
      <c r="AL272" s="3">
        <v>4.271270339218769E-2</v>
      </c>
      <c r="AM272" s="3">
        <v>4.2713626933319926E-2</v>
      </c>
      <c r="AN272" s="3">
        <v>4.2719307764271575E-2</v>
      </c>
      <c r="AO272" s="3">
        <v>4.2707455988753362E-2</v>
      </c>
      <c r="AP272" s="3">
        <v>4.2725110308389769E-2</v>
      </c>
      <c r="AQ272" s="3">
        <v>4.2708260123508812E-2</v>
      </c>
      <c r="AR272" s="3">
        <v>4.2764547923412333E-2</v>
      </c>
      <c r="AS272" s="3">
        <v>4.2726733205911249E-2</v>
      </c>
      <c r="AT272" s="3">
        <v>4.2728424430468315E-2</v>
      </c>
      <c r="AU272" s="3">
        <v>4.2726733205911249E-2</v>
      </c>
      <c r="AV272" s="3">
        <v>4.2720654461791852E-2</v>
      </c>
      <c r="AW272" s="3">
        <v>4.2737895505362666E-2</v>
      </c>
      <c r="AX272" s="3">
        <v>4.2744380015295125E-2</v>
      </c>
      <c r="AY272" s="3">
        <v>4.2820774461918343E-2</v>
      </c>
      <c r="AZ272" s="3">
        <v>4.2802400519954431E-2</v>
      </c>
      <c r="BA272" s="3">
        <v>4.2832513964805252E-2</v>
      </c>
      <c r="BB272" s="3">
        <v>4.3259532265438105E-2</v>
      </c>
      <c r="BC272" s="3">
        <v>4.2861950704644602E-2</v>
      </c>
      <c r="BD272" s="3">
        <v>4.2983663081423873E-2</v>
      </c>
      <c r="BE272" s="3">
        <v>4.3049634785622404E-2</v>
      </c>
      <c r="BF272" s="3">
        <v>4.2923986605361453E-2</v>
      </c>
      <c r="BG272" s="3">
        <v>4.3024933317178604E-2</v>
      </c>
      <c r="BH272" s="3">
        <v>4.2934356520409445E-2</v>
      </c>
      <c r="BI272" s="3">
        <v>4.3909140174232197E-2</v>
      </c>
      <c r="BJ272" s="3">
        <v>4.3582593432243133E-2</v>
      </c>
      <c r="BK272" s="3">
        <v>4.476074629486948E-2</v>
      </c>
      <c r="BL272" s="3">
        <v>4.4125780854086138E-2</v>
      </c>
      <c r="BM272" s="3">
        <v>4.34392566989803E-2</v>
      </c>
      <c r="BN272" s="3">
        <v>4.3396600626685933E-2</v>
      </c>
      <c r="BO272" s="3">
        <v>4.3877822391754306E-2</v>
      </c>
      <c r="BP272" s="3">
        <v>4.5375054385567437E-2</v>
      </c>
      <c r="BQ272" s="3">
        <v>4.3482943407121E-2</v>
      </c>
      <c r="BR272" s="3">
        <v>4.3765722190852618E-2</v>
      </c>
      <c r="BS272" s="3">
        <v>4.3765722190852618E-2</v>
      </c>
      <c r="BT272" s="3">
        <v>4.3867453284775926E-2</v>
      </c>
      <c r="BU272" s="3">
        <v>4.319944425605371E-2</v>
      </c>
      <c r="BV272" s="3">
        <v>4.368695909887399E-2</v>
      </c>
      <c r="BW272" s="3">
        <v>4.3582593432243133E-2</v>
      </c>
      <c r="BX272" s="3">
        <v>4.2749032528619502E-2</v>
      </c>
      <c r="BY272" s="3">
        <v>4.2785542674846355E-2</v>
      </c>
      <c r="BZ272" s="3">
        <v>4.319944425605371E-2</v>
      </c>
      <c r="CA272" s="3">
        <v>4.3290652475467151E-2</v>
      </c>
      <c r="CB272" s="3">
        <v>4.2735866903497732E-2</v>
      </c>
      <c r="CC272" s="3">
        <v>4.2782355750876855E-2</v>
      </c>
      <c r="CD272" s="3">
        <v>4.2776168556179606E-2</v>
      </c>
      <c r="CE272" s="3">
        <v>4.271270339218769E-2</v>
      </c>
      <c r="CF272" s="3">
        <v>4.2844782000914572E-2</v>
      </c>
      <c r="CG272" s="3">
        <v>4.2805954998047624E-2</v>
      </c>
      <c r="CH272" s="3">
        <v>4.2899015342923619E-2</v>
      </c>
      <c r="CI272" s="3">
        <v>4.2853251215757893E-2</v>
      </c>
      <c r="CJ272" s="3">
        <v>4.2913833788919442E-2</v>
      </c>
      <c r="CK272" s="3">
        <v>4.2848987709764197E-2</v>
      </c>
      <c r="CL272" s="3">
        <v>4.2798906683109816E-2</v>
      </c>
      <c r="CM272" s="3">
        <v>4.2903899768888198E-2</v>
      </c>
      <c r="CN272" s="3">
        <v>4.2983663081423873E-2</v>
      </c>
      <c r="CO272" s="3">
        <v>4.2972336769785735E-2</v>
      </c>
      <c r="CP272" s="3">
        <v>4.3049634785622404E-2</v>
      </c>
      <c r="CQ272" s="3">
        <v>4.3135365070716247E-2</v>
      </c>
      <c r="CR272" s="3">
        <v>4.3156303533116391E-2</v>
      </c>
      <c r="CS272" s="3">
        <v>4.3121643335508275E-2</v>
      </c>
      <c r="CT272" s="3">
        <v>4.3346799902086564E-2</v>
      </c>
      <c r="CU272" s="3">
        <v>4.3192138267691971E-2</v>
      </c>
      <c r="CV272" s="3">
        <v>4.3491802824894288E-2</v>
      </c>
      <c r="CW272" s="3">
        <v>4.3816139263738174E-2</v>
      </c>
      <c r="CZ272" s="3" t="s">
        <v>312</v>
      </c>
    </row>
    <row r="273" spans="1:104" x14ac:dyDescent="0.2">
      <c r="A273" s="3" t="s">
        <v>338</v>
      </c>
      <c r="E273" s="3">
        <v>34</v>
      </c>
      <c r="F273" s="3">
        <v>4.2770231928717761E-2</v>
      </c>
      <c r="G273" s="3">
        <v>4.2735866903497732E-2</v>
      </c>
      <c r="H273" s="3">
        <v>4.2773168793634797E-2</v>
      </c>
      <c r="I273" s="3">
        <v>4.2788791480059651E-2</v>
      </c>
      <c r="J273" s="3">
        <v>4.2894186260770351E-2</v>
      </c>
      <c r="K273" s="3">
        <v>4.3031033196775037E-2</v>
      </c>
      <c r="L273" s="3">
        <v>4.2737895505362666E-2</v>
      </c>
      <c r="M273" s="3">
        <v>4.2714621751095638E-2</v>
      </c>
      <c r="N273" s="3">
        <v>4.279210191583771E-2</v>
      </c>
      <c r="O273" s="3">
        <v>4.2737895505362666E-2</v>
      </c>
      <c r="P273" s="3">
        <v>4.2764547923412333E-2</v>
      </c>
      <c r="Q273" s="3">
        <v>4.2809569873364151E-2</v>
      </c>
      <c r="R273" s="3">
        <v>4.2785542674846355E-2</v>
      </c>
      <c r="S273" s="3">
        <v>4.2718030847862409E-2</v>
      </c>
      <c r="T273" s="3">
        <v>4.2779230960186765E-2</v>
      </c>
      <c r="U273" s="3">
        <v>4.2746673503154198E-2</v>
      </c>
      <c r="V273" s="3">
        <v>4.2711856540001647E-2</v>
      </c>
      <c r="W273" s="3">
        <v>4.2739990742090228E-2</v>
      </c>
      <c r="X273" s="3">
        <v>4.270761453025862E-2</v>
      </c>
      <c r="Y273" s="3">
        <v>4.2711851431909698E-2</v>
      </c>
      <c r="Z273" s="3">
        <v>4.2707917893984648E-2</v>
      </c>
      <c r="AA273" s="3">
        <v>4.2707873994331846E-2</v>
      </c>
      <c r="AB273" s="3">
        <v>4.2719714465225267E-2</v>
      </c>
      <c r="AC273" s="3">
        <v>4.272268833590398E-2</v>
      </c>
      <c r="AD273" s="3">
        <v>4.2708623334173801E-2</v>
      </c>
      <c r="AE273" s="3">
        <v>4.2707324346664022E-2</v>
      </c>
      <c r="AF273" s="3">
        <v>4.2708210150515069E-2</v>
      </c>
      <c r="AG273" s="3">
        <v>4.2725991411475928E-2</v>
      </c>
      <c r="AH273" s="3">
        <v>4.2733597037314608E-2</v>
      </c>
      <c r="AI273" s="3">
        <v>4.2713700973829982E-2</v>
      </c>
      <c r="AJ273" s="3">
        <v>4.2707649742322329E-2</v>
      </c>
      <c r="AK273" s="3">
        <v>4.2729626648086882E-2</v>
      </c>
      <c r="AL273" s="3">
        <v>4.271273904163575E-2</v>
      </c>
      <c r="AM273" s="3">
        <v>4.2714742687989693E-2</v>
      </c>
      <c r="AN273" s="3">
        <v>4.2709113882628436E-2</v>
      </c>
      <c r="AO273" s="3">
        <v>4.2721160433342398E-2</v>
      </c>
      <c r="AP273" s="3">
        <v>4.270761453025862E-2</v>
      </c>
      <c r="AQ273" s="3">
        <v>4.2709682135166904E-2</v>
      </c>
      <c r="AR273" s="3">
        <v>4.271270339218769E-2</v>
      </c>
      <c r="AS273" s="3">
        <v>4.2707324346664022E-2</v>
      </c>
      <c r="AT273" s="3">
        <v>4.2707873994331846E-2</v>
      </c>
      <c r="AU273" s="3">
        <v>4.2707431424869213E-2</v>
      </c>
      <c r="AV273" s="3">
        <v>4.2708210150515069E-2</v>
      </c>
      <c r="AW273" s="3">
        <v>4.2707649742322329E-2</v>
      </c>
      <c r="AX273" s="3">
        <v>4.2707917893984648E-2</v>
      </c>
      <c r="AY273" s="3">
        <v>4.2728424430468315E-2</v>
      </c>
      <c r="AZ273" s="3">
        <v>4.2720654461791852E-2</v>
      </c>
      <c r="BA273" s="3">
        <v>4.2746673503154198E-2</v>
      </c>
      <c r="BB273" s="3">
        <v>4.299519746008984E-2</v>
      </c>
      <c r="BC273" s="3">
        <v>4.2767358218988472E-2</v>
      </c>
      <c r="BD273" s="3">
        <v>4.2824628511834661E-2</v>
      </c>
      <c r="BE273" s="3">
        <v>4.2884694997997852E-2</v>
      </c>
      <c r="BF273" s="3">
        <v>4.2776168556179606E-2</v>
      </c>
      <c r="BG273" s="3">
        <v>4.2853251215757893E-2</v>
      </c>
      <c r="BH273" s="3">
        <v>4.2788791480059651E-2</v>
      </c>
      <c r="BI273" s="3">
        <v>4.3474124489487842E-2</v>
      </c>
      <c r="BJ273" s="3">
        <v>4.3282806056374801E-2</v>
      </c>
      <c r="BK273" s="3">
        <v>4.4004960357653444E-2</v>
      </c>
      <c r="BL273" s="3">
        <v>4.3706427384134994E-2</v>
      </c>
      <c r="BM273" s="3">
        <v>4.3156303533116391E-2</v>
      </c>
      <c r="BN273" s="3">
        <v>4.3114854171763417E-2</v>
      </c>
      <c r="BO273" s="3">
        <v>4.346534621541831E-2</v>
      </c>
      <c r="BP273" s="3">
        <v>4.6670245027570334E-2</v>
      </c>
      <c r="BQ273" s="3">
        <v>4.3221637243184285E-2</v>
      </c>
      <c r="BR273" s="3">
        <v>4.3430642446966705E-2</v>
      </c>
      <c r="BS273" s="3">
        <v>4.3447912175044734E-2</v>
      </c>
      <c r="BT273" s="3">
        <v>4.34392566989803E-2</v>
      </c>
      <c r="BU273" s="3">
        <v>4.300104217762668E-2</v>
      </c>
      <c r="BV273" s="3">
        <v>4.3338648961177673E-2</v>
      </c>
      <c r="BW273" s="3">
        <v>4.3282806056374801E-2</v>
      </c>
      <c r="BX273" s="3">
        <v>4.2715687543020797E-2</v>
      </c>
      <c r="BY273" s="3">
        <v>4.2737895505362666E-2</v>
      </c>
      <c r="BZ273" s="3">
        <v>4.2989404362017702E-2</v>
      </c>
      <c r="CA273" s="3">
        <v>4.3088179731455734E-2</v>
      </c>
      <c r="CB273" s="3">
        <v>4.2707649742322329E-2</v>
      </c>
      <c r="CC273" s="3">
        <v>4.2720654461791852E-2</v>
      </c>
      <c r="CD273" s="3">
        <v>4.2726733205911249E-2</v>
      </c>
      <c r="CE273" s="3">
        <v>4.2708623334173801E-2</v>
      </c>
      <c r="CF273" s="3">
        <v>4.2739990742090228E-2</v>
      </c>
      <c r="CG273" s="3">
        <v>4.2716824008307896E-2</v>
      </c>
      <c r="CH273" s="3">
        <v>4.2756500132522191E-2</v>
      </c>
      <c r="CI273" s="3">
        <v>4.2744380015295125E-2</v>
      </c>
      <c r="CJ273" s="3">
        <v>4.2756500132522191E-2</v>
      </c>
      <c r="CK273" s="3">
        <v>4.2737895505362666E-2</v>
      </c>
      <c r="CL273" s="3">
        <v>4.2715687543020797E-2</v>
      </c>
      <c r="CM273" s="3">
        <v>4.2756500132522191E-2</v>
      </c>
      <c r="CN273" s="3">
        <v>4.279210191583771E-2</v>
      </c>
      <c r="CO273" s="3">
        <v>4.2785542674846355E-2</v>
      </c>
      <c r="CP273" s="3">
        <v>4.2889412739669952E-2</v>
      </c>
      <c r="CQ273" s="3">
        <v>4.2884694997997852E-2</v>
      </c>
      <c r="CR273" s="3">
        <v>4.2899015342923619E-2</v>
      </c>
      <c r="CS273" s="3">
        <v>4.2923986605361453E-2</v>
      </c>
      <c r="CT273" s="3">
        <v>4.3062285570743652E-2</v>
      </c>
      <c r="CU273" s="3">
        <v>4.2955740942229204E-2</v>
      </c>
      <c r="CV273" s="3">
        <v>4.3192138267691971E-2</v>
      </c>
      <c r="CW273" s="3">
        <v>4.3536702442825148E-2</v>
      </c>
      <c r="CZ273" s="3" t="s">
        <v>312</v>
      </c>
    </row>
    <row r="274" spans="1:104" x14ac:dyDescent="0.2">
      <c r="A274" s="3" t="s">
        <v>338</v>
      </c>
      <c r="E274" s="3">
        <v>35</v>
      </c>
      <c r="F274" s="3">
        <v>4.2718030847862409E-2</v>
      </c>
      <c r="G274" s="3">
        <v>4.2707917893984648E-2</v>
      </c>
      <c r="H274" s="3">
        <v>4.2728424430468315E-2</v>
      </c>
      <c r="I274" s="3">
        <v>4.2725110308389769E-2</v>
      </c>
      <c r="J274" s="3">
        <v>4.2805954998047624E-2</v>
      </c>
      <c r="K274" s="3">
        <v>4.2824628511834661E-2</v>
      </c>
      <c r="L274" s="3">
        <v>4.2709728104331712E-2</v>
      </c>
      <c r="M274" s="3">
        <v>4.2707431424869213E-2</v>
      </c>
      <c r="N274" s="3">
        <v>4.273018369609427E-2</v>
      </c>
      <c r="O274" s="3">
        <v>4.2711851431909698E-2</v>
      </c>
      <c r="P274" s="3">
        <v>4.2714621751095638E-2</v>
      </c>
      <c r="Q274" s="3">
        <v>4.2749032528619502E-2</v>
      </c>
      <c r="R274" s="3">
        <v>4.2726733205911249E-2</v>
      </c>
      <c r="S274" s="3">
        <v>4.2707336955353004E-2</v>
      </c>
      <c r="T274" s="3">
        <v>4.2733905214623391E-2</v>
      </c>
      <c r="U274" s="3">
        <v>4.271270339218769E-2</v>
      </c>
      <c r="V274" s="3">
        <v>4.2745009261292322E-2</v>
      </c>
      <c r="W274" s="3">
        <v>4.2709728104331712E-2</v>
      </c>
      <c r="X274" s="3">
        <v>4.2711856540001647E-2</v>
      </c>
      <c r="Y274" s="3">
        <v>4.270761453025862E-2</v>
      </c>
      <c r="Z274" s="3">
        <v>4.270761453025862E-2</v>
      </c>
      <c r="AA274" s="3">
        <v>4.2711053119579234E-2</v>
      </c>
      <c r="AB274" s="3">
        <v>4.2731569760251831E-2</v>
      </c>
      <c r="AC274" s="3">
        <v>4.2731569760251831E-2</v>
      </c>
      <c r="AD274" s="3">
        <v>4.2713700973829982E-2</v>
      </c>
      <c r="AE274" s="3">
        <v>4.2709113882628436E-2</v>
      </c>
      <c r="AF274" s="3">
        <v>4.2715864537592352E-2</v>
      </c>
      <c r="AG274" s="3">
        <v>4.2740187665025076E-2</v>
      </c>
      <c r="AH274" s="3">
        <v>4.2745009261292322E-2</v>
      </c>
      <c r="AI274" s="3">
        <v>4.2721160433342398E-2</v>
      </c>
      <c r="AJ274" s="3">
        <v>4.2708623334173801E-2</v>
      </c>
      <c r="AK274" s="3">
        <v>4.2758583525989158E-2</v>
      </c>
      <c r="AL274" s="3">
        <v>4.272268833590398E-2</v>
      </c>
      <c r="AM274" s="3">
        <v>4.2742555420289041E-2</v>
      </c>
      <c r="AN274" s="3">
        <v>4.2717066878201648E-2</v>
      </c>
      <c r="AO274" s="3">
        <v>4.2731569760251831E-2</v>
      </c>
      <c r="AP274" s="3">
        <v>4.271273904163575E-2</v>
      </c>
      <c r="AQ274" s="3">
        <v>4.2713700973829982E-2</v>
      </c>
      <c r="AR274" s="3">
        <v>4.2707431424869213E-2</v>
      </c>
      <c r="AS274" s="3">
        <v>4.2711053119579234E-2</v>
      </c>
      <c r="AT274" s="3">
        <v>4.272268833590398E-2</v>
      </c>
      <c r="AU274" s="3">
        <v>4.271273904163575E-2</v>
      </c>
      <c r="AV274" s="3">
        <v>4.2713700973829982E-2</v>
      </c>
      <c r="AW274" s="3">
        <v>4.2708623334173801E-2</v>
      </c>
      <c r="AX274" s="3">
        <v>4.2708623334173801E-2</v>
      </c>
      <c r="AY274" s="3">
        <v>4.2708676112495181E-2</v>
      </c>
      <c r="AZ274" s="3">
        <v>4.2707336955353004E-2</v>
      </c>
      <c r="BA274" s="3">
        <v>4.2725110308389769E-2</v>
      </c>
      <c r="BB274" s="3">
        <v>4.2899015342923619E-2</v>
      </c>
      <c r="BC274" s="3">
        <v>4.2744380015295125E-2</v>
      </c>
      <c r="BD274" s="3">
        <v>4.2773168793634797E-2</v>
      </c>
      <c r="BE274" s="3">
        <v>4.2832513964805252E-2</v>
      </c>
      <c r="BF274" s="3">
        <v>4.273018369609427E-2</v>
      </c>
      <c r="BG274" s="3">
        <v>4.2798906683109816E-2</v>
      </c>
      <c r="BH274" s="3">
        <v>4.2737895505362666E-2</v>
      </c>
      <c r="BI274" s="3">
        <v>4.3275003774349119E-2</v>
      </c>
      <c r="BJ274" s="3">
        <v>4.3170497699458799E-2</v>
      </c>
      <c r="BK274" s="3">
        <v>4.3610596716095351E-2</v>
      </c>
      <c r="BL274" s="3">
        <v>4.3527642652339105E-2</v>
      </c>
      <c r="BM274" s="3">
        <v>4.3031033196775037E-2</v>
      </c>
      <c r="BN274" s="3">
        <v>4.2989404362017702E-2</v>
      </c>
      <c r="BO274" s="3">
        <v>4.3259532265438105E-2</v>
      </c>
      <c r="BP274" s="3">
        <v>4.7918945416519643E-2</v>
      </c>
      <c r="BQ274" s="3">
        <v>4.3128480361223187E-2</v>
      </c>
      <c r="BR274" s="3">
        <v>4.3298542871611057E-2</v>
      </c>
      <c r="BS274" s="3">
        <v>4.3314454958834014E-2</v>
      </c>
      <c r="BT274" s="3">
        <v>4.3229126019652897E-2</v>
      </c>
      <c r="BU274" s="3">
        <v>4.2934356520409445E-2</v>
      </c>
      <c r="BV274" s="3">
        <v>4.3149276832664563E-2</v>
      </c>
      <c r="BW274" s="3">
        <v>4.3170497699458799E-2</v>
      </c>
      <c r="BX274" s="3">
        <v>4.2713626933319926E-2</v>
      </c>
      <c r="BY274" s="3">
        <v>4.2732010718412039E-2</v>
      </c>
      <c r="BZ274" s="3">
        <v>4.2918882954113946E-2</v>
      </c>
      <c r="CA274" s="3">
        <v>4.3018884081921449E-2</v>
      </c>
      <c r="CB274" s="3">
        <v>4.2711856540001647E-2</v>
      </c>
      <c r="CC274" s="3">
        <v>4.2707336955353004E-2</v>
      </c>
      <c r="CD274" s="3">
        <v>4.2718030847862409E-2</v>
      </c>
      <c r="CE274" s="3">
        <v>4.2709682135166904E-2</v>
      </c>
      <c r="CF274" s="3">
        <v>4.2715687543020797E-2</v>
      </c>
      <c r="CG274" s="3">
        <v>4.2707873994331846E-2</v>
      </c>
      <c r="CH274" s="3">
        <v>4.2715687543020797E-2</v>
      </c>
      <c r="CI274" s="3">
        <v>4.2714621751095638E-2</v>
      </c>
      <c r="CJ274" s="3">
        <v>4.271270339218769E-2</v>
      </c>
      <c r="CK274" s="3">
        <v>4.2709728104331712E-2</v>
      </c>
      <c r="CL274" s="3">
        <v>4.2707873994331846E-2</v>
      </c>
      <c r="CM274" s="3">
        <v>4.2720654461791852E-2</v>
      </c>
      <c r="CN274" s="3">
        <v>4.2742152337090111E-2</v>
      </c>
      <c r="CO274" s="3">
        <v>4.2726733205911249E-2</v>
      </c>
      <c r="CP274" s="3">
        <v>4.2816979846081349E-2</v>
      </c>
      <c r="CQ274" s="3">
        <v>4.2779230960186765E-2</v>
      </c>
      <c r="CR274" s="3">
        <v>4.2820774461918343E-2</v>
      </c>
      <c r="CS274" s="3">
        <v>4.2840634319355808E-2</v>
      </c>
      <c r="CT274" s="3">
        <v>4.2944941853728436E-2</v>
      </c>
      <c r="CU274" s="3">
        <v>4.2861950704644602E-2</v>
      </c>
      <c r="CV274" s="3">
        <v>4.3012885684057367E-2</v>
      </c>
      <c r="CW274" s="3">
        <v>4.3413538203149082E-2</v>
      </c>
      <c r="CZ274" s="3" t="s">
        <v>312</v>
      </c>
    </row>
    <row r="275" spans="1:104" x14ac:dyDescent="0.2">
      <c r="A275" s="3" t="s">
        <v>338</v>
      </c>
      <c r="E275" s="3">
        <v>36</v>
      </c>
      <c r="F275" s="3">
        <v>4.2708676112495181E-2</v>
      </c>
      <c r="G275" s="3">
        <v>4.270761453025862E-2</v>
      </c>
      <c r="H275" s="3">
        <v>4.2726733205911249E-2</v>
      </c>
      <c r="I275" s="3">
        <v>4.2711851431909698E-2</v>
      </c>
      <c r="J275" s="3">
        <v>4.2802400519954431E-2</v>
      </c>
      <c r="K275" s="3">
        <v>4.2753946111636965E-2</v>
      </c>
      <c r="L275" s="3">
        <v>4.2708260123508812E-2</v>
      </c>
      <c r="M275" s="3">
        <v>4.2707431424869213E-2</v>
      </c>
      <c r="N275" s="3">
        <v>4.2718030847862409E-2</v>
      </c>
      <c r="O275" s="3">
        <v>4.2711851431909698E-2</v>
      </c>
      <c r="P275" s="3">
        <v>4.2707649742322329E-2</v>
      </c>
      <c r="Q275" s="3">
        <v>4.2744380015295125E-2</v>
      </c>
      <c r="R275" s="3">
        <v>4.2713626933319926E-2</v>
      </c>
      <c r="S275" s="3">
        <v>4.2707455988753362E-2</v>
      </c>
      <c r="T275" s="3">
        <v>4.2733905214623391E-2</v>
      </c>
      <c r="U275" s="3">
        <v>4.2710363479421698E-2</v>
      </c>
      <c r="V275" s="3">
        <v>4.2747549579186139E-2</v>
      </c>
      <c r="W275" s="3">
        <v>4.2707336955353004E-2</v>
      </c>
      <c r="X275" s="3">
        <v>4.2708260123508812E-2</v>
      </c>
      <c r="Y275" s="3">
        <v>4.2708623334173801E-2</v>
      </c>
      <c r="Z275" s="3">
        <v>4.2719307764271575E-2</v>
      </c>
      <c r="AA275" s="3">
        <v>4.2711851431909698E-2</v>
      </c>
      <c r="AB275" s="3">
        <v>4.2709113882628436E-2</v>
      </c>
      <c r="AC275" s="3">
        <v>4.2708210150515069E-2</v>
      </c>
      <c r="AD275" s="3">
        <v>4.2707917893984648E-2</v>
      </c>
      <c r="AE275" s="3">
        <v>4.271270339218769E-2</v>
      </c>
      <c r="AF275" s="3">
        <v>4.2714742687989693E-2</v>
      </c>
      <c r="AG275" s="3">
        <v>4.2713700973829982E-2</v>
      </c>
      <c r="AH275" s="3">
        <v>4.271273904163575E-2</v>
      </c>
      <c r="AI275" s="3">
        <v>4.2707431424869213E-2</v>
      </c>
      <c r="AJ275" s="3">
        <v>4.2709728104331712E-2</v>
      </c>
      <c r="AK275" s="3">
        <v>4.2747549579186139E-2</v>
      </c>
      <c r="AL275" s="3">
        <v>4.2708623334173801E-2</v>
      </c>
      <c r="AM275" s="3">
        <v>4.2750176767490933E-2</v>
      </c>
      <c r="AN275" s="3">
        <v>4.2707324346664022E-2</v>
      </c>
      <c r="AO275" s="3">
        <v>4.2710328433061107E-2</v>
      </c>
      <c r="AP275" s="3">
        <v>4.2707455988753362E-2</v>
      </c>
      <c r="AQ275" s="3">
        <v>4.2707455988753362E-2</v>
      </c>
      <c r="AR275" s="3">
        <v>4.2707431424869213E-2</v>
      </c>
      <c r="AS275" s="3">
        <v>4.2708676112495181E-2</v>
      </c>
      <c r="AT275" s="3">
        <v>4.2727767323514465E-2</v>
      </c>
      <c r="AU275" s="3">
        <v>4.2707649742322329E-2</v>
      </c>
      <c r="AV275" s="3">
        <v>4.2707917893984648E-2</v>
      </c>
      <c r="AW275" s="3">
        <v>4.2708676112495181E-2</v>
      </c>
      <c r="AX275" s="3">
        <v>4.2710363479421698E-2</v>
      </c>
      <c r="AY275" s="3">
        <v>4.2707917893984648E-2</v>
      </c>
      <c r="AZ275" s="3">
        <v>4.270761453025862E-2</v>
      </c>
      <c r="BA275" s="3">
        <v>4.2723556025472176E-2</v>
      </c>
      <c r="BB275" s="3">
        <v>4.2939622364129515E-2</v>
      </c>
      <c r="BC275" s="3">
        <v>4.279210191583771E-2</v>
      </c>
      <c r="BD275" s="3">
        <v>4.2805954998047624E-2</v>
      </c>
      <c r="BE275" s="3">
        <v>4.2889412739669952E-2</v>
      </c>
      <c r="BF275" s="3">
        <v>4.2726733205911249E-2</v>
      </c>
      <c r="BG275" s="3">
        <v>4.2840634319355808E-2</v>
      </c>
      <c r="BH275" s="3">
        <v>4.2725110308389769E-2</v>
      </c>
      <c r="BI275" s="3">
        <v>4.3322476333712334E-2</v>
      </c>
      <c r="BJ275" s="3">
        <v>4.3282806056374801E-2</v>
      </c>
      <c r="BK275" s="3">
        <v>4.346534621541831E-2</v>
      </c>
      <c r="BL275" s="3">
        <v>4.3610596716095351E-2</v>
      </c>
      <c r="BM275" s="3">
        <v>4.3006938317619481E-2</v>
      </c>
      <c r="BN275" s="3">
        <v>4.2939622364129515E-2</v>
      </c>
      <c r="BO275" s="3">
        <v>4.3206796193818175E-2</v>
      </c>
      <c r="BP275" s="3">
        <v>4.9147603841244392E-2</v>
      </c>
      <c r="BQ275" s="3">
        <v>4.3214193912186838E-2</v>
      </c>
      <c r="BR275" s="3">
        <v>4.337983091193176E-2</v>
      </c>
      <c r="BS275" s="3">
        <v>4.3354993721234858E-2</v>
      </c>
      <c r="BT275" s="3">
        <v>4.3184878398359494E-2</v>
      </c>
      <c r="BU275" s="3">
        <v>4.299519746008984E-2</v>
      </c>
      <c r="BV275" s="3">
        <v>4.3055935331409723E-2</v>
      </c>
      <c r="BW275" s="3">
        <v>4.3267245790180486E-2</v>
      </c>
      <c r="BX275" s="3">
        <v>4.2746673503154198E-2</v>
      </c>
      <c r="BY275" s="3">
        <v>4.2761801302368285E-2</v>
      </c>
      <c r="BZ275" s="3">
        <v>4.2977973817332593E-2</v>
      </c>
      <c r="CA275" s="3">
        <v>4.3094775647595007E-2</v>
      </c>
      <c r="CB275" s="3">
        <v>4.2715864537592352E-2</v>
      </c>
      <c r="CC275" s="3">
        <v>4.2707873994331846E-2</v>
      </c>
      <c r="CD275" s="3">
        <v>4.2751456821137013E-2</v>
      </c>
      <c r="CE275" s="3">
        <v>4.271270339218769E-2</v>
      </c>
      <c r="CF275" s="3">
        <v>4.271270339218769E-2</v>
      </c>
      <c r="CG275" s="3">
        <v>4.2709113882628436E-2</v>
      </c>
      <c r="CH275" s="3">
        <v>4.2708260123508812E-2</v>
      </c>
      <c r="CI275" s="3">
        <v>4.2711851431909698E-2</v>
      </c>
      <c r="CJ275" s="3">
        <v>4.2707336955353004E-2</v>
      </c>
      <c r="CK275" s="3">
        <v>4.2707649742322329E-2</v>
      </c>
      <c r="CL275" s="3">
        <v>4.2708210150515069E-2</v>
      </c>
      <c r="CM275" s="3">
        <v>4.2714621751095638E-2</v>
      </c>
      <c r="CN275" s="3">
        <v>4.2735866903497732E-2</v>
      </c>
      <c r="CO275" s="3">
        <v>4.2711851431909698E-2</v>
      </c>
      <c r="CP275" s="3">
        <v>4.2809569873364151E-2</v>
      </c>
      <c r="CQ275" s="3">
        <v>4.2749032528619502E-2</v>
      </c>
      <c r="CR275" s="3">
        <v>4.2820774461918343E-2</v>
      </c>
      <c r="CS275" s="3">
        <v>4.2828541758240024E-2</v>
      </c>
      <c r="CT275" s="3">
        <v>4.2950314781856513E-2</v>
      </c>
      <c r="CU275" s="3">
        <v>4.2853251215757893E-2</v>
      </c>
      <c r="CV275" s="3">
        <v>4.2955740942229204E-2</v>
      </c>
      <c r="CW275" s="3">
        <v>4.3456608729011248E-2</v>
      </c>
      <c r="CZ275" s="3" t="s">
        <v>312</v>
      </c>
    </row>
    <row r="276" spans="1:104" x14ac:dyDescent="0.2">
      <c r="A276" s="3" t="s">
        <v>338</v>
      </c>
      <c r="E276" s="3">
        <v>37</v>
      </c>
      <c r="F276" s="3">
        <v>4.2711851431909698E-2</v>
      </c>
      <c r="G276" s="3">
        <v>4.2714621751095638E-2</v>
      </c>
      <c r="H276" s="3">
        <v>4.2785542674846355E-2</v>
      </c>
      <c r="I276" s="3">
        <v>4.2719307764271575E-2</v>
      </c>
      <c r="J276" s="3">
        <v>4.2908839322551184E-2</v>
      </c>
      <c r="K276" s="3">
        <v>4.2732010718412039E-2</v>
      </c>
      <c r="L276" s="3">
        <v>4.2742152337090111E-2</v>
      </c>
      <c r="M276" s="3">
        <v>4.273018369609427E-2</v>
      </c>
      <c r="N276" s="3">
        <v>4.2735866903497732E-2</v>
      </c>
      <c r="O276" s="3">
        <v>4.2761801302368285E-2</v>
      </c>
      <c r="P276" s="3">
        <v>4.2709728104331712E-2</v>
      </c>
      <c r="Q276" s="3">
        <v>4.2828541758240024E-2</v>
      </c>
      <c r="R276" s="3">
        <v>4.2720654461791852E-2</v>
      </c>
      <c r="S276" s="3">
        <v>4.2739990742090228E-2</v>
      </c>
      <c r="T276" s="3">
        <v>4.2809569873364151E-2</v>
      </c>
      <c r="U276" s="3">
        <v>4.2749032528619502E-2</v>
      </c>
      <c r="V276" s="3">
        <v>4.2709113882628436E-2</v>
      </c>
      <c r="W276" s="3">
        <v>4.2711851431909698E-2</v>
      </c>
      <c r="X276" s="3">
        <v>4.2840634319355808E-2</v>
      </c>
      <c r="Y276" s="3">
        <v>4.2709728104331712E-2</v>
      </c>
      <c r="Z276" s="3">
        <v>4.2972336769785735E-2</v>
      </c>
      <c r="AA276" s="3">
        <v>4.2944941853728436E-2</v>
      </c>
      <c r="AB276" s="3">
        <v>4.2809569873364151E-2</v>
      </c>
      <c r="AC276" s="3">
        <v>4.2832513964805252E-2</v>
      </c>
      <c r="AD276" s="3">
        <v>4.2844782000914572E-2</v>
      </c>
      <c r="AE276" s="3">
        <v>4.2908839322551184E-2</v>
      </c>
      <c r="AF276" s="3">
        <v>4.2708676112495181E-2</v>
      </c>
      <c r="AG276" s="3">
        <v>4.2782355750876855E-2</v>
      </c>
      <c r="AH276" s="3">
        <v>4.2805954998047624E-2</v>
      </c>
      <c r="AI276" s="3">
        <v>4.2824628511834661E-2</v>
      </c>
      <c r="AJ276" s="3">
        <v>4.2805954998047624E-2</v>
      </c>
      <c r="AK276" s="3">
        <v>4.2711053119579234E-2</v>
      </c>
      <c r="AL276" s="3">
        <v>4.2785542674846355E-2</v>
      </c>
      <c r="AM276" s="3">
        <v>4.272268833590398E-2</v>
      </c>
      <c r="AN276" s="3">
        <v>4.2782355750876855E-2</v>
      </c>
      <c r="AO276" s="3">
        <v>4.2759118617659131E-2</v>
      </c>
      <c r="AP276" s="3">
        <v>4.279210191583771E-2</v>
      </c>
      <c r="AQ276" s="3">
        <v>4.2805954998047624E-2</v>
      </c>
      <c r="AR276" s="3">
        <v>4.2709728104331712E-2</v>
      </c>
      <c r="AS276" s="3">
        <v>4.2813244903183945E-2</v>
      </c>
      <c r="AT276" s="3">
        <v>4.2721160433342398E-2</v>
      </c>
      <c r="AU276" s="3">
        <v>4.2776168556179606E-2</v>
      </c>
      <c r="AV276" s="3">
        <v>4.2798906683109816E-2</v>
      </c>
      <c r="AW276" s="3">
        <v>4.2770231928717761E-2</v>
      </c>
      <c r="AX276" s="3">
        <v>4.2802400519954431E-2</v>
      </c>
      <c r="AY276" s="3">
        <v>4.2709165544361438E-2</v>
      </c>
      <c r="AZ276" s="3">
        <v>4.2707324346664022E-2</v>
      </c>
      <c r="BA276" s="3">
        <v>4.2737895505362666E-2</v>
      </c>
      <c r="BB276" s="3">
        <v>4.3156303533116391E-2</v>
      </c>
      <c r="BC276" s="3">
        <v>4.3006938317619481E-2</v>
      </c>
      <c r="BD276" s="3">
        <v>4.2966752139849351E-2</v>
      </c>
      <c r="BE276" s="3">
        <v>4.3170497699458799E-2</v>
      </c>
      <c r="BF276" s="3">
        <v>4.2751456821137013E-2</v>
      </c>
      <c r="BG276" s="3">
        <v>4.3094775647595007E-2</v>
      </c>
      <c r="BH276" s="3">
        <v>4.2733905214623391E-2</v>
      </c>
      <c r="BI276" s="3">
        <v>4.3745809945224146E-2</v>
      </c>
      <c r="BJ276" s="3">
        <v>4.3816139263738174E-2</v>
      </c>
      <c r="BK276" s="3">
        <v>4.3518622654869388E-2</v>
      </c>
      <c r="BL276" s="3">
        <v>4.4136962082344744E-2</v>
      </c>
      <c r="BM276" s="3">
        <v>4.3081632581648766E-2</v>
      </c>
      <c r="BN276" s="3">
        <v>4.2966752139849351E-2</v>
      </c>
      <c r="BO276" s="3">
        <v>4.3330541053230864E-2</v>
      </c>
      <c r="BP276" s="3">
        <v>5.0269894271852356E-2</v>
      </c>
      <c r="BQ276" s="3">
        <v>4.3677281153746472E-2</v>
      </c>
      <c r="BR276" s="3">
        <v>4.3836558089188737E-2</v>
      </c>
      <c r="BS276" s="3">
        <v>4.3785780408372998E-2</v>
      </c>
      <c r="BT276" s="3">
        <v>4.3306477085560124E-2</v>
      </c>
      <c r="BU276" s="3">
        <v>4.3371509379044104E-2</v>
      </c>
      <c r="BV276" s="3">
        <v>4.304338412162978E-2</v>
      </c>
      <c r="BW276" s="3">
        <v>4.3805983605484156E-2</v>
      </c>
      <c r="BX276" s="3">
        <v>4.2983663081423873E-2</v>
      </c>
      <c r="BY276" s="3">
        <v>4.300104217762668E-2</v>
      </c>
      <c r="BZ276" s="3">
        <v>4.3322476333712334E-2</v>
      </c>
      <c r="CA276" s="3">
        <v>4.3545801886873736E-2</v>
      </c>
      <c r="CB276" s="3">
        <v>4.2707292966055022E-2</v>
      </c>
      <c r="CC276" s="3">
        <v>4.2708676112495181E-2</v>
      </c>
      <c r="CD276" s="3">
        <v>4.3006938317619481E-2</v>
      </c>
      <c r="CE276" s="3">
        <v>4.2908839322551184E-2</v>
      </c>
      <c r="CF276" s="3">
        <v>4.2764547923412333E-2</v>
      </c>
      <c r="CG276" s="3">
        <v>4.2723556025472176E-2</v>
      </c>
      <c r="CH276" s="3">
        <v>4.2714621751095638E-2</v>
      </c>
      <c r="CI276" s="3">
        <v>4.2739990742090228E-2</v>
      </c>
      <c r="CJ276" s="3">
        <v>4.2707649742322329E-2</v>
      </c>
      <c r="CK276" s="3">
        <v>4.2728424430468315E-2</v>
      </c>
      <c r="CL276" s="3">
        <v>4.2719307764271575E-2</v>
      </c>
      <c r="CM276" s="3">
        <v>4.2746673503154198E-2</v>
      </c>
      <c r="CN276" s="3">
        <v>4.279210191583771E-2</v>
      </c>
      <c r="CO276" s="3">
        <v>4.2719307764271575E-2</v>
      </c>
      <c r="CP276" s="3">
        <v>4.2923986605361453E-2</v>
      </c>
      <c r="CQ276" s="3">
        <v>4.2759118617659131E-2</v>
      </c>
      <c r="CR276" s="3">
        <v>4.2913833788919442E-2</v>
      </c>
      <c r="CS276" s="3">
        <v>4.2950314781856513E-2</v>
      </c>
      <c r="CT276" s="3">
        <v>4.3142297286675513E-2</v>
      </c>
      <c r="CU276" s="3">
        <v>4.2977973817332593E-2</v>
      </c>
      <c r="CV276" s="3">
        <v>4.299519746008984E-2</v>
      </c>
      <c r="CW276" s="3">
        <v>4.3816139263738174E-2</v>
      </c>
      <c r="CZ276" s="3" t="s">
        <v>312</v>
      </c>
    </row>
    <row r="277" spans="1:104" x14ac:dyDescent="0.2">
      <c r="A277" s="3" t="s">
        <v>338</v>
      </c>
      <c r="E277" s="3">
        <v>38</v>
      </c>
      <c r="F277" s="3">
        <v>4.2756500132522191E-2</v>
      </c>
      <c r="G277" s="3">
        <v>4.2866386233273213E-2</v>
      </c>
      <c r="H277" s="3">
        <v>4.3163377213329079E-2</v>
      </c>
      <c r="I277" s="3">
        <v>4.279210191583771E-2</v>
      </c>
      <c r="J277" s="3">
        <v>4.3346799902086564E-2</v>
      </c>
      <c r="K277" s="3">
        <v>4.2746673503154198E-2</v>
      </c>
      <c r="L277" s="3">
        <v>4.3088179731455734E-2</v>
      </c>
      <c r="M277" s="3">
        <v>4.3068685316318356E-2</v>
      </c>
      <c r="N277" s="3">
        <v>4.2853251215757893E-2</v>
      </c>
      <c r="O277" s="3">
        <v>4.3142297286675513E-2</v>
      </c>
      <c r="P277" s="3">
        <v>4.2761801302368285E-2</v>
      </c>
      <c r="Q277" s="3">
        <v>4.3314454958834014E-2</v>
      </c>
      <c r="R277" s="3">
        <v>4.2770231928717761E-2</v>
      </c>
      <c r="S277" s="3">
        <v>4.3108113049066921E-2</v>
      </c>
      <c r="T277" s="3">
        <v>4.3282806056374801E-2</v>
      </c>
      <c r="U277" s="3">
        <v>4.3108113049066921E-2</v>
      </c>
      <c r="V277" s="3">
        <v>4.2848987709764197E-2</v>
      </c>
      <c r="W277" s="3">
        <v>4.2773168793634797E-2</v>
      </c>
      <c r="X277" s="3">
        <v>4.3610596716095351E-2</v>
      </c>
      <c r="Y277" s="3">
        <v>4.2770231928717761E-2</v>
      </c>
      <c r="Z277" s="3">
        <v>4.3919649196293209E-2</v>
      </c>
      <c r="AA277" s="3">
        <v>4.3888226654442364E-2</v>
      </c>
      <c r="AB277" s="3">
        <v>4.34392566989803E-2</v>
      </c>
      <c r="AC277" s="3">
        <v>4.3482943407121E-2</v>
      </c>
      <c r="AD277" s="3">
        <v>4.34392566989803E-2</v>
      </c>
      <c r="AE277" s="3">
        <v>4.360122354781415E-2</v>
      </c>
      <c r="AF277" s="3">
        <v>4.2737895505362666E-2</v>
      </c>
      <c r="AG277" s="3">
        <v>4.3267245790180486E-2</v>
      </c>
      <c r="AH277" s="3">
        <v>4.3388194711504346E-2</v>
      </c>
      <c r="AI277" s="3">
        <v>4.3413538203149082E-2</v>
      </c>
      <c r="AJ277" s="3">
        <v>4.3259532265438105E-2</v>
      </c>
      <c r="AK277" s="3">
        <v>4.2720654461791852E-2</v>
      </c>
      <c r="AL277" s="3">
        <v>4.3275003774349119E-2</v>
      </c>
      <c r="AM277" s="3">
        <v>4.2707431424869213E-2</v>
      </c>
      <c r="AN277" s="3">
        <v>4.3206796193818175E-2</v>
      </c>
      <c r="AO277" s="3">
        <v>4.3177664818516037E-2</v>
      </c>
      <c r="AP277" s="3">
        <v>4.3244239244433658E-2</v>
      </c>
      <c r="AQ277" s="3">
        <v>4.3290652475467151E-2</v>
      </c>
      <c r="AR277" s="3">
        <v>4.2737895505362666E-2</v>
      </c>
      <c r="AS277" s="3">
        <v>4.3322476333712334E-2</v>
      </c>
      <c r="AT277" s="3">
        <v>4.2709113882628436E-2</v>
      </c>
      <c r="AU277" s="3">
        <v>4.3170497699458799E-2</v>
      </c>
      <c r="AV277" s="3">
        <v>4.3259532265438105E-2</v>
      </c>
      <c r="AW277" s="3">
        <v>4.3101420147388492E-2</v>
      </c>
      <c r="AX277" s="3">
        <v>4.3244239244433658E-2</v>
      </c>
      <c r="AY277" s="3">
        <v>4.2719307764271575E-2</v>
      </c>
      <c r="AZ277" s="3">
        <v>4.2709165544361438E-2</v>
      </c>
      <c r="BA277" s="3">
        <v>4.2782355750876855E-2</v>
      </c>
      <c r="BB277" s="3">
        <v>4.3706427384134994E-2</v>
      </c>
      <c r="BC277" s="3">
        <v>4.3536702442825148E-2</v>
      </c>
      <c r="BD277" s="3">
        <v>4.3405048507116462E-2</v>
      </c>
      <c r="BE277" s="3">
        <v>4.3846821013849402E-2</v>
      </c>
      <c r="BF277" s="3">
        <v>4.279210191583771E-2</v>
      </c>
      <c r="BG277" s="3">
        <v>4.368695909887399E-2</v>
      </c>
      <c r="BH277" s="3">
        <v>4.2744380015295125E-2</v>
      </c>
      <c r="BI277" s="3">
        <v>4.4560304771588899E-2</v>
      </c>
      <c r="BJ277" s="3">
        <v>4.4799123137046593E-2</v>
      </c>
      <c r="BK277" s="3">
        <v>4.3930192903976262E-2</v>
      </c>
      <c r="BL277" s="3">
        <v>4.5114773280889198E-2</v>
      </c>
      <c r="BM277" s="3">
        <v>4.3170497699458799E-2</v>
      </c>
      <c r="BN277" s="3">
        <v>4.3006938317619481E-2</v>
      </c>
      <c r="BO277" s="3">
        <v>4.3491802824894288E-2</v>
      </c>
      <c r="BP277" s="3">
        <v>5.1182284331260708E-2</v>
      </c>
      <c r="BQ277" s="3">
        <v>4.4499166755193609E-2</v>
      </c>
      <c r="BR277" s="3">
        <v>4.4709962359051003E-2</v>
      </c>
      <c r="BS277" s="3">
        <v>4.4709962359051003E-2</v>
      </c>
      <c r="BT277" s="3">
        <v>4.3474124489487842E-2</v>
      </c>
      <c r="BU277" s="3">
        <v>4.4103516194156644E-2</v>
      </c>
      <c r="BV277" s="3">
        <v>4.3101420147388492E-2</v>
      </c>
      <c r="BW277" s="3">
        <v>4.4889618226294559E-2</v>
      </c>
      <c r="BX277" s="3">
        <v>4.3573336755566405E-2</v>
      </c>
      <c r="BY277" s="3">
        <v>4.3658038306092051E-2</v>
      </c>
      <c r="BZ277" s="3">
        <v>4.4204727323720827E-2</v>
      </c>
      <c r="CA277" s="3">
        <v>4.4560304771588899E-2</v>
      </c>
      <c r="CB277" s="3">
        <v>4.2732010718412039E-2</v>
      </c>
      <c r="CC277" s="3">
        <v>4.2737895505362666E-2</v>
      </c>
      <c r="CD277" s="3">
        <v>4.3745809945224146E-2</v>
      </c>
      <c r="CE277" s="3">
        <v>4.3620008445338088E-2</v>
      </c>
      <c r="CF277" s="3">
        <v>4.3114854171763417E-2</v>
      </c>
      <c r="CG277" s="3">
        <v>4.3018884081921449E-2</v>
      </c>
      <c r="CH277" s="3">
        <v>4.2785542674846355E-2</v>
      </c>
      <c r="CI277" s="3">
        <v>4.3018884081921449E-2</v>
      </c>
      <c r="CJ277" s="3">
        <v>4.2723556025472176E-2</v>
      </c>
      <c r="CK277" s="3">
        <v>4.2939622364129515E-2</v>
      </c>
      <c r="CL277" s="3">
        <v>4.2908839322551184E-2</v>
      </c>
      <c r="CM277" s="3">
        <v>4.2966752139849351E-2</v>
      </c>
      <c r="CN277" s="3">
        <v>4.3068685316318356E-2</v>
      </c>
      <c r="CO277" s="3">
        <v>4.2779230960186765E-2</v>
      </c>
      <c r="CP277" s="3">
        <v>4.337983091193176E-2</v>
      </c>
      <c r="CQ277" s="3">
        <v>4.2820774461918343E-2</v>
      </c>
      <c r="CR277" s="3">
        <v>4.3314454958834014E-2</v>
      </c>
      <c r="CS277" s="3">
        <v>4.3363230264637842E-2</v>
      </c>
      <c r="CT277" s="3">
        <v>4.3775733115355653E-2</v>
      </c>
      <c r="CU277" s="3">
        <v>4.3422069565844601E-2</v>
      </c>
      <c r="CV277" s="3">
        <v>4.3163377213329079E-2</v>
      </c>
      <c r="CW277" s="3">
        <v>4.4889618226294559E-2</v>
      </c>
      <c r="CZ277" s="3" t="s">
        <v>312</v>
      </c>
    </row>
    <row r="278" spans="1:104" x14ac:dyDescent="0.2">
      <c r="A278" s="3" t="s">
        <v>338</v>
      </c>
      <c r="E278" s="3">
        <v>39</v>
      </c>
      <c r="F278" s="3">
        <v>4.2853251215757893E-2</v>
      </c>
      <c r="G278" s="3">
        <v>4.337983091193176E-2</v>
      </c>
      <c r="H278" s="3">
        <v>4.4070365313005566E-2</v>
      </c>
      <c r="I278" s="3">
        <v>4.300104217762668E-2</v>
      </c>
      <c r="J278" s="3">
        <v>4.4285233286907366E-2</v>
      </c>
      <c r="K278" s="3">
        <v>4.2844782000914572E-2</v>
      </c>
      <c r="L278" s="3">
        <v>4.4092432977650309E-2</v>
      </c>
      <c r="M278" s="3">
        <v>4.4170700079125824E-2</v>
      </c>
      <c r="N278" s="3">
        <v>4.3192138267691971E-2</v>
      </c>
      <c r="O278" s="3">
        <v>4.4193352945269604E-2</v>
      </c>
      <c r="P278" s="3">
        <v>4.2950314781856513E-2</v>
      </c>
      <c r="Q278" s="3">
        <v>4.4462835544559431E-2</v>
      </c>
      <c r="R278" s="3">
        <v>4.2894186260770351E-2</v>
      </c>
      <c r="S278" s="3">
        <v>4.414817576680341E-2</v>
      </c>
      <c r="T278" s="3">
        <v>4.4511336006817559E-2</v>
      </c>
      <c r="U278" s="3">
        <v>4.4037512375621146E-2</v>
      </c>
      <c r="V278" s="3">
        <v>4.3518622654869388E-2</v>
      </c>
      <c r="W278" s="3">
        <v>4.2929144530987284E-2</v>
      </c>
      <c r="X278" s="3">
        <v>4.4450784302315305E-2</v>
      </c>
      <c r="Y278" s="3">
        <v>4.2944941853728436E-2</v>
      </c>
      <c r="Z278" s="3">
        <v>4.4850673082839188E-2</v>
      </c>
      <c r="AA278" s="3">
        <v>4.4889618226294559E-2</v>
      </c>
      <c r="AB278" s="3">
        <v>4.4193352945269604E-2</v>
      </c>
      <c r="AC278" s="3">
        <v>4.4204727323720827E-2</v>
      </c>
      <c r="AD278" s="3">
        <v>4.4159421801048038E-2</v>
      </c>
      <c r="AE278" s="3">
        <v>4.4355452986788668E-2</v>
      </c>
      <c r="AF278" s="3">
        <v>4.2828541758240024E-2</v>
      </c>
      <c r="AG278" s="3">
        <v>4.3867453284775926E-2</v>
      </c>
      <c r="AH278" s="3">
        <v>4.4125780854086138E-2</v>
      </c>
      <c r="AI278" s="3">
        <v>4.4114632188907765E-2</v>
      </c>
      <c r="AJ278" s="3">
        <v>4.3962030981168021E-2</v>
      </c>
      <c r="AK278" s="3">
        <v>4.2832513964805252E-2</v>
      </c>
      <c r="AL278" s="3">
        <v>4.4004960357653444E-2</v>
      </c>
      <c r="AM278" s="3">
        <v>4.2742152337090111E-2</v>
      </c>
      <c r="AN278" s="3">
        <v>4.3930192903976262E-2</v>
      </c>
      <c r="AO278" s="3">
        <v>4.3940771181064542E-2</v>
      </c>
      <c r="AP278" s="3">
        <v>4.3972712274319647E-2</v>
      </c>
      <c r="AQ278" s="3">
        <v>4.4037512375621146E-2</v>
      </c>
      <c r="AR278" s="3">
        <v>4.2899015342923619E-2</v>
      </c>
      <c r="AS278" s="3">
        <v>4.4103516194156644E-2</v>
      </c>
      <c r="AT278" s="3">
        <v>4.2742152337090111E-2</v>
      </c>
      <c r="AU278" s="3">
        <v>4.3898665954529292E-2</v>
      </c>
      <c r="AV278" s="3">
        <v>4.4070365313005566E-2</v>
      </c>
      <c r="AW278" s="3">
        <v>4.3785780408372998E-2</v>
      </c>
      <c r="AX278" s="3">
        <v>4.3983427677143472E-2</v>
      </c>
      <c r="AY278" s="3">
        <v>4.2857572289961454E-2</v>
      </c>
      <c r="AZ278" s="3">
        <v>4.2782355750876855E-2</v>
      </c>
      <c r="BA278" s="3">
        <v>4.2961220129619337E-2</v>
      </c>
      <c r="BB278" s="3">
        <v>4.4684737022271936E-2</v>
      </c>
      <c r="BC278" s="3">
        <v>4.4355452986788668E-2</v>
      </c>
      <c r="BD278" s="3">
        <v>4.4227571450741632E-2</v>
      </c>
      <c r="BE278" s="3">
        <v>4.4748008869431755E-2</v>
      </c>
      <c r="BF278" s="3">
        <v>4.2972336769785735E-2</v>
      </c>
      <c r="BG278" s="3">
        <v>4.4572619441341943E-2</v>
      </c>
      <c r="BH278" s="3">
        <v>4.2853251215757893E-2</v>
      </c>
      <c r="BI278" s="3">
        <v>4.5730600323227177E-2</v>
      </c>
      <c r="BJ278" s="3">
        <v>4.5980363024868853E-2</v>
      </c>
      <c r="BK278" s="3">
        <v>4.476074629486948E-2</v>
      </c>
      <c r="BL278" s="3">
        <v>4.6374075371658607E-2</v>
      </c>
      <c r="BM278" s="3">
        <v>4.3456608729011248E-2</v>
      </c>
      <c r="BN278" s="3">
        <v>4.3214193912186838E-2</v>
      </c>
      <c r="BO278" s="3">
        <v>4.3867453284775926E-2</v>
      </c>
      <c r="BP278" s="3">
        <v>5.2137248552216464E-2</v>
      </c>
      <c r="BQ278" s="3">
        <v>4.5515541120599523E-2</v>
      </c>
      <c r="BR278" s="3">
        <v>4.5921034461634092E-2</v>
      </c>
      <c r="BS278" s="3">
        <v>4.5774218711451153E-2</v>
      </c>
      <c r="BT278" s="3">
        <v>4.3795863946148539E-2</v>
      </c>
      <c r="BU278" s="3">
        <v>4.4863628013554036E-2</v>
      </c>
      <c r="BV278" s="3">
        <v>4.3338648961177673E-2</v>
      </c>
      <c r="BW278" s="3">
        <v>4.5847355394100009E-2</v>
      </c>
      <c r="BX278" s="3">
        <v>4.4216133526770673E-2</v>
      </c>
      <c r="BY278" s="3">
        <v>4.4355452986788668E-2</v>
      </c>
      <c r="BZ278" s="3">
        <v>4.5223281934363424E-2</v>
      </c>
      <c r="CA278" s="3">
        <v>4.543096627076626E-2</v>
      </c>
      <c r="CB278" s="3">
        <v>4.2805954998047624E-2</v>
      </c>
      <c r="CC278" s="3">
        <v>4.2836544896454276E-2</v>
      </c>
      <c r="CD278" s="3">
        <v>4.4414809386194576E-2</v>
      </c>
      <c r="CE278" s="3">
        <v>4.4523534526858755E-2</v>
      </c>
      <c r="CF278" s="3">
        <v>4.3888226654442364E-2</v>
      </c>
      <c r="CG278" s="3">
        <v>4.3795863946148539E-2</v>
      </c>
      <c r="CH278" s="3">
        <v>4.2950314781856513E-2</v>
      </c>
      <c r="CI278" s="3">
        <v>4.3775733115355653E-2</v>
      </c>
      <c r="CJ278" s="3">
        <v>4.2749032528619502E-2</v>
      </c>
      <c r="CK278" s="3">
        <v>4.362945860179035E-2</v>
      </c>
      <c r="CL278" s="3">
        <v>4.3527642652339105E-2</v>
      </c>
      <c r="CM278" s="3">
        <v>4.362945860179035E-2</v>
      </c>
      <c r="CN278" s="3">
        <v>4.3805983605484156E-2</v>
      </c>
      <c r="CO278" s="3">
        <v>4.2939622364129515E-2</v>
      </c>
      <c r="CP278" s="3">
        <v>4.4450784302315305E-2</v>
      </c>
      <c r="CQ278" s="3">
        <v>4.2972336769785735E-2</v>
      </c>
      <c r="CR278" s="3">
        <v>4.4262074518108818E-2</v>
      </c>
      <c r="CS278" s="3">
        <v>4.4227571450741632E-2</v>
      </c>
      <c r="CT278" s="3">
        <v>4.4941917755806471E-2</v>
      </c>
      <c r="CU278" s="3">
        <v>4.4320204501000493E-2</v>
      </c>
      <c r="CV278" s="3">
        <v>4.3536702442825148E-2</v>
      </c>
      <c r="CW278" s="3">
        <v>4.6765187125475949E-2</v>
      </c>
      <c r="CZ278" s="3" t="s">
        <v>312</v>
      </c>
    </row>
    <row r="279" spans="1:104" x14ac:dyDescent="0.2">
      <c r="A279" s="3" t="s">
        <v>338</v>
      </c>
      <c r="E279" s="3">
        <v>40</v>
      </c>
      <c r="F279" s="3">
        <v>4.3031033196775037E-2</v>
      </c>
      <c r="G279" s="3">
        <v>4.3972712274319647E-2</v>
      </c>
      <c r="H279" s="3">
        <v>4.4786303513866366E-2</v>
      </c>
      <c r="I279" s="3">
        <v>4.3275003774349119E-2</v>
      </c>
      <c r="J279" s="3">
        <v>4.5114773280889198E-2</v>
      </c>
      <c r="K279" s="3">
        <v>4.3108113049066921E-2</v>
      </c>
      <c r="L279" s="3">
        <v>4.4889618226294559E-2</v>
      </c>
      <c r="M279" s="3">
        <v>4.5223281934363424E-2</v>
      </c>
      <c r="N279" s="3">
        <v>4.360122354781415E-2</v>
      </c>
      <c r="O279" s="3">
        <v>4.5155276381767862E-2</v>
      </c>
      <c r="P279" s="3">
        <v>4.3259532265438105E-2</v>
      </c>
      <c r="Q279" s="3">
        <v>4.5347241532947336E-2</v>
      </c>
      <c r="R279" s="3">
        <v>4.3108113049066921E-2</v>
      </c>
      <c r="S279" s="3">
        <v>4.5114773280889198E-2</v>
      </c>
      <c r="T279" s="3">
        <v>4.5515541120599523E-2</v>
      </c>
      <c r="U279" s="3">
        <v>4.4748008869431755E-2</v>
      </c>
      <c r="V279" s="3">
        <v>4.4227571450741632E-2</v>
      </c>
      <c r="W279" s="3">
        <v>4.3156303533116391E-2</v>
      </c>
      <c r="X279" s="3">
        <v>4.4634623104230275E-2</v>
      </c>
      <c r="Y279" s="3">
        <v>4.3267245790180486E-2</v>
      </c>
      <c r="Z279" s="3">
        <v>4.5114773280889198E-2</v>
      </c>
      <c r="AA279" s="3">
        <v>4.5291904861480159E-2</v>
      </c>
      <c r="AB279" s="3">
        <v>4.4584962919466342E-2</v>
      </c>
      <c r="AC279" s="3">
        <v>4.4572619441341943E-2</v>
      </c>
      <c r="AD279" s="3">
        <v>4.4560304771588899E-2</v>
      </c>
      <c r="AE279" s="3">
        <v>4.4735299014208141E-2</v>
      </c>
      <c r="AF279" s="3">
        <v>4.3037183528629841E-2</v>
      </c>
      <c r="AG279" s="3">
        <v>4.4355452986788668E-2</v>
      </c>
      <c r="AH279" s="3">
        <v>4.4622165297398819E-2</v>
      </c>
      <c r="AI279" s="3">
        <v>4.4535762222532971E-2</v>
      </c>
      <c r="AJ279" s="3">
        <v>4.4511336006817559E-2</v>
      </c>
      <c r="AK279" s="3">
        <v>4.3156303533116391E-2</v>
      </c>
      <c r="AL279" s="3">
        <v>4.4609735937782835E-2</v>
      </c>
      <c r="AM279" s="3">
        <v>4.2944941853728436E-2</v>
      </c>
      <c r="AN279" s="3">
        <v>4.4560304771588899E-2</v>
      </c>
      <c r="AO279" s="3">
        <v>4.4634623104230275E-2</v>
      </c>
      <c r="AP279" s="3">
        <v>4.4560304771588899E-2</v>
      </c>
      <c r="AQ279" s="3">
        <v>4.4659623702510087E-2</v>
      </c>
      <c r="AR279" s="3">
        <v>4.3306477085560124E-2</v>
      </c>
      <c r="AS279" s="3">
        <v>4.4709962359051003E-2</v>
      </c>
      <c r="AT279" s="3">
        <v>4.2961220129619337E-2</v>
      </c>
      <c r="AU279" s="3">
        <v>4.4523534526858755E-2</v>
      </c>
      <c r="AV279" s="3">
        <v>4.4850673082839188E-2</v>
      </c>
      <c r="AW279" s="3">
        <v>4.4523534526858755E-2</v>
      </c>
      <c r="AX279" s="3">
        <v>4.4634623104230275E-2</v>
      </c>
      <c r="AY279" s="3">
        <v>4.3322476333712334E-2</v>
      </c>
      <c r="AZ279" s="3">
        <v>4.3142297286675513E-2</v>
      </c>
      <c r="BA279" s="3">
        <v>4.34392566989803E-2</v>
      </c>
      <c r="BB279" s="3">
        <v>4.5980363024868853E-2</v>
      </c>
      <c r="BC279" s="3">
        <v>4.5250657538839612E-2</v>
      </c>
      <c r="BD279" s="3">
        <v>4.5223281934363424E-2</v>
      </c>
      <c r="BE279" s="3">
        <v>4.5586658768051569E-2</v>
      </c>
      <c r="BF279" s="3">
        <v>4.3491802824894288E-2</v>
      </c>
      <c r="BG279" s="3">
        <v>4.5529718524911389E-2</v>
      </c>
      <c r="BH279" s="3">
        <v>4.3267245790180486E-2</v>
      </c>
      <c r="BI279" s="3">
        <v>4.7431081690905041E-2</v>
      </c>
      <c r="BJ279" s="3">
        <v>4.739793333558262E-2</v>
      </c>
      <c r="BK279" s="3">
        <v>4.60549989719512E-2</v>
      </c>
      <c r="BL279" s="3">
        <v>4.7816924776307834E-2</v>
      </c>
      <c r="BM279" s="3">
        <v>4.4239040992404388E-2</v>
      </c>
      <c r="BN279" s="3">
        <v>4.3888226654442364E-2</v>
      </c>
      <c r="BO279" s="3">
        <v>4.4824843987444907E-2</v>
      </c>
      <c r="BP279" s="3">
        <v>5.2812575926591609E-2</v>
      </c>
      <c r="BQ279" s="3">
        <v>4.6781075273950146E-2</v>
      </c>
      <c r="BR279" s="3">
        <v>4.7597802145765922E-2</v>
      </c>
      <c r="BS279" s="3">
        <v>4.6940954271826651E-2</v>
      </c>
      <c r="BT279" s="3">
        <v>4.4684737022271936E-2</v>
      </c>
      <c r="BU279" s="3">
        <v>4.5629604220181808E-2</v>
      </c>
      <c r="BV279" s="3">
        <v>4.4136962082344744E-2</v>
      </c>
      <c r="BW279" s="3">
        <v>4.6560328100435422E-2</v>
      </c>
      <c r="BX279" s="3">
        <v>4.4773511204802552E-2</v>
      </c>
      <c r="BY279" s="3">
        <v>4.4824843987444907E-2</v>
      </c>
      <c r="BZ279" s="3">
        <v>4.6221021893574465E-2</v>
      </c>
      <c r="CA279" s="3">
        <v>4.6025081648787824E-2</v>
      </c>
      <c r="CB279" s="3">
        <v>4.3006938317619481E-2</v>
      </c>
      <c r="CC279" s="3">
        <v>4.3081632581648766E-2</v>
      </c>
      <c r="CD279" s="3">
        <v>4.4735299014208141E-2</v>
      </c>
      <c r="CE279" s="3">
        <v>4.5459064175229824E-2</v>
      </c>
      <c r="CF279" s="3">
        <v>4.4622165297398819E-2</v>
      </c>
      <c r="CG279" s="3">
        <v>4.4499166755193609E-2</v>
      </c>
      <c r="CH279" s="3">
        <v>4.3184878398359494E-2</v>
      </c>
      <c r="CI279" s="3">
        <v>4.4499166755193609E-2</v>
      </c>
      <c r="CJ279" s="3">
        <v>4.2861950704644602E-2</v>
      </c>
      <c r="CK279" s="3">
        <v>4.4414809386194576E-2</v>
      </c>
      <c r="CL279" s="3">
        <v>4.4308516488832272E-2</v>
      </c>
      <c r="CM279" s="3">
        <v>4.4402877669594942E-2</v>
      </c>
      <c r="CN279" s="3">
        <v>4.4622165297398819E-2</v>
      </c>
      <c r="CO279" s="3">
        <v>4.3267245790180486E-2</v>
      </c>
      <c r="CP279" s="3">
        <v>4.5445003451195731E-2</v>
      </c>
      <c r="CQ279" s="3">
        <v>4.3282806056374801E-2</v>
      </c>
      <c r="CR279" s="3">
        <v>4.5168827655169164E-2</v>
      </c>
      <c r="CS279" s="3">
        <v>4.5182403922250924E-2</v>
      </c>
      <c r="CT279" s="3">
        <v>4.5906255631097292E-2</v>
      </c>
      <c r="CU279" s="3">
        <v>4.5114773280889198E-2</v>
      </c>
      <c r="CV279" s="3">
        <v>4.4081382647678247E-2</v>
      </c>
      <c r="CW279" s="3">
        <v>4.785087020563461E-2</v>
      </c>
      <c r="CZ279" s="3" t="s">
        <v>312</v>
      </c>
    </row>
    <row r="280" spans="1:104" x14ac:dyDescent="0.2">
      <c r="A280" s="3" t="s">
        <v>338</v>
      </c>
      <c r="E280" s="3">
        <v>41</v>
      </c>
      <c r="F280" s="3">
        <v>4.3346799902086564E-2</v>
      </c>
      <c r="G280" s="3">
        <v>4.4438762798328257E-2</v>
      </c>
      <c r="H280" s="3">
        <v>4.4981419056351557E-2</v>
      </c>
      <c r="I280" s="3">
        <v>4.362945860179035E-2</v>
      </c>
      <c r="J280" s="3">
        <v>4.5459064175229824E-2</v>
      </c>
      <c r="K280" s="3">
        <v>4.3456608729011248E-2</v>
      </c>
      <c r="L280" s="3">
        <v>4.5155276381767862E-2</v>
      </c>
      <c r="M280" s="3">
        <v>4.5643964780184398E-2</v>
      </c>
      <c r="N280" s="3">
        <v>4.3962030981168021E-2</v>
      </c>
      <c r="O280" s="3">
        <v>4.5459064175229824E-2</v>
      </c>
      <c r="P280" s="3">
        <v>4.3716217467002272E-2</v>
      </c>
      <c r="Q280" s="3">
        <v>4.5586658768051569E-2</v>
      </c>
      <c r="R280" s="3">
        <v>4.3422069565844601E-2</v>
      </c>
      <c r="S280" s="3">
        <v>4.5515541120599523E-2</v>
      </c>
      <c r="T280" s="3">
        <v>4.5759657152908972E-2</v>
      </c>
      <c r="U280" s="3">
        <v>4.4876609755574504E-2</v>
      </c>
      <c r="V280" s="3">
        <v>4.4609735937782835E-2</v>
      </c>
      <c r="W280" s="3">
        <v>4.3482943407121E-2</v>
      </c>
      <c r="X280" s="3">
        <v>4.476074629486948E-2</v>
      </c>
      <c r="Y280" s="3">
        <v>4.3610596716095351E-2</v>
      </c>
      <c r="Z280" s="3">
        <v>4.5223281934363424E-2</v>
      </c>
      <c r="AA280" s="3">
        <v>4.5572389248721534E-2</v>
      </c>
      <c r="AB280" s="3">
        <v>4.4902653343444787E-2</v>
      </c>
      <c r="AC280" s="3">
        <v>4.4876609755574504E-2</v>
      </c>
      <c r="AD280" s="3">
        <v>4.4799123137046593E-2</v>
      </c>
      <c r="AE280" s="3">
        <v>4.4889618226294559E-2</v>
      </c>
      <c r="AF280" s="3">
        <v>4.3229126019652897E-2</v>
      </c>
      <c r="AG280" s="3">
        <v>4.4837745046374278E-2</v>
      </c>
      <c r="AH280" s="3">
        <v>4.5047775099804177E-2</v>
      </c>
      <c r="AI280" s="3">
        <v>4.4863628013554036E-2</v>
      </c>
      <c r="AJ280" s="3">
        <v>4.4915715025091729E-2</v>
      </c>
      <c r="AK280" s="3">
        <v>4.3564119181084715E-2</v>
      </c>
      <c r="AL280" s="3">
        <v>4.5141750177619455E-2</v>
      </c>
      <c r="AM280" s="3">
        <v>4.3290652475467151E-2</v>
      </c>
      <c r="AN280" s="3">
        <v>4.5141750177619455E-2</v>
      </c>
      <c r="AO280" s="3">
        <v>4.5291904861480159E-2</v>
      </c>
      <c r="AP280" s="3">
        <v>4.5047775099804177E-2</v>
      </c>
      <c r="AQ280" s="3">
        <v>4.5209631136669759E-2</v>
      </c>
      <c r="AR280" s="3">
        <v>4.3826330798820146E-2</v>
      </c>
      <c r="AS280" s="3">
        <v>4.5319524833159153E-2</v>
      </c>
      <c r="AT280" s="3">
        <v>4.3322476333712334E-2</v>
      </c>
      <c r="AU280" s="3">
        <v>4.5034452206988429E-2</v>
      </c>
      <c r="AV280" s="3">
        <v>4.5572389248721534E-2</v>
      </c>
      <c r="AW280" s="3">
        <v>4.5223281934363424E-2</v>
      </c>
      <c r="AX280" s="3">
        <v>4.5319524833159153E-2</v>
      </c>
      <c r="AY280" s="3">
        <v>4.3909140174232197E-2</v>
      </c>
      <c r="AZ280" s="3">
        <v>4.3726044672825926E-2</v>
      </c>
      <c r="BA280" s="3">
        <v>4.4170700079125824E-2</v>
      </c>
      <c r="BB280" s="3">
        <v>4.7431081690905041E-2</v>
      </c>
      <c r="BC280" s="3">
        <v>4.6130155989445254E-2</v>
      </c>
      <c r="BD280" s="3">
        <v>4.6297299609079579E-2</v>
      </c>
      <c r="BE280" s="3">
        <v>4.6466853977123135E-2</v>
      </c>
      <c r="BF280" s="3">
        <v>4.418201049554471E-2</v>
      </c>
      <c r="BG280" s="3">
        <v>4.6529093492108431E-2</v>
      </c>
      <c r="BH280" s="3">
        <v>4.3898665954529292E-2</v>
      </c>
      <c r="BI280" s="3">
        <v>4.9455879193975649E-2</v>
      </c>
      <c r="BJ280" s="3">
        <v>4.8967981828023754E-2</v>
      </c>
      <c r="BK280" s="3">
        <v>4.7698605151756834E-2</v>
      </c>
      <c r="BL280" s="3">
        <v>4.9328504443865495E-2</v>
      </c>
      <c r="BM280" s="3">
        <v>4.5168827655169164E-2</v>
      </c>
      <c r="BN280" s="3">
        <v>4.4837745046374278E-2</v>
      </c>
      <c r="BO280" s="3">
        <v>4.6025081648787824E-2</v>
      </c>
      <c r="BP280" s="3">
        <v>5.3315279996630216E-2</v>
      </c>
      <c r="BQ280" s="3">
        <v>4.8107401367218805E-2</v>
      </c>
      <c r="BR280" s="3">
        <v>4.9547229869008502E-2</v>
      </c>
      <c r="BS280" s="3">
        <v>4.8210953999601402E-2</v>
      </c>
      <c r="BT280" s="3">
        <v>4.6040029859479303E-2</v>
      </c>
      <c r="BU280" s="3">
        <v>4.6513504821153462E-2</v>
      </c>
      <c r="BV280" s="3">
        <v>4.5459064175229824E-2</v>
      </c>
      <c r="BW280" s="3">
        <v>4.753091959652711E-2</v>
      </c>
      <c r="BX280" s="3">
        <v>4.5319524833159153E-2</v>
      </c>
      <c r="BY280" s="3">
        <v>4.5319524833159153E-2</v>
      </c>
      <c r="BZ280" s="3">
        <v>4.7581057403142335E-2</v>
      </c>
      <c r="CA280" s="3">
        <v>4.6860789296555128E-2</v>
      </c>
      <c r="CB280" s="3">
        <v>4.3371509379044104E-2</v>
      </c>
      <c r="CC280" s="3">
        <v>4.3564119181084715E-2</v>
      </c>
      <c r="CD280" s="3">
        <v>4.5114773280889198E-2</v>
      </c>
      <c r="CE280" s="3">
        <v>4.6466853977123135E-2</v>
      </c>
      <c r="CF280" s="3">
        <v>4.5128249118599806E-2</v>
      </c>
      <c r="CG280" s="3">
        <v>4.4811969989678735E-2</v>
      </c>
      <c r="CH280" s="3">
        <v>4.3564119181084715E-2</v>
      </c>
      <c r="CI280" s="3">
        <v>4.4981419056351557E-2</v>
      </c>
      <c r="CJ280" s="3">
        <v>4.3221637243184285E-2</v>
      </c>
      <c r="CK280" s="3">
        <v>4.4902653343444787E-2</v>
      </c>
      <c r="CL280" s="3">
        <v>4.4915715025091729E-2</v>
      </c>
      <c r="CM280" s="3">
        <v>4.4915715025091729E-2</v>
      </c>
      <c r="CN280" s="3">
        <v>4.5034452206988429E-2</v>
      </c>
      <c r="CO280" s="3">
        <v>4.375574775918134E-2</v>
      </c>
      <c r="CP280" s="3">
        <v>4.5774218711451153E-2</v>
      </c>
      <c r="CQ280" s="3">
        <v>4.3726044672825926E-2</v>
      </c>
      <c r="CR280" s="3">
        <v>4.5730600323227177E-2</v>
      </c>
      <c r="CS280" s="3">
        <v>4.5701632305349182E-2</v>
      </c>
      <c r="CT280" s="3">
        <v>4.6160363046633068E-2</v>
      </c>
      <c r="CU280" s="3">
        <v>4.5333371128100985E-2</v>
      </c>
      <c r="CV280" s="3">
        <v>4.4647109268926677E-2</v>
      </c>
      <c r="CW280" s="3">
        <v>4.7514239275312731E-2</v>
      </c>
      <c r="CZ280" s="3" t="s">
        <v>312</v>
      </c>
    </row>
    <row r="281" spans="1:104" x14ac:dyDescent="0.2">
      <c r="A281" s="3" t="s">
        <v>338</v>
      </c>
      <c r="E281" s="3">
        <v>42</v>
      </c>
      <c r="F281" s="3">
        <v>4.3591889074865331E-2</v>
      </c>
      <c r="G281" s="3">
        <v>4.4876609755574504E-2</v>
      </c>
      <c r="H281" s="3">
        <v>4.5034452206988429E-2</v>
      </c>
      <c r="I281" s="3">
        <v>4.3909140174232197E-2</v>
      </c>
      <c r="J281" s="3">
        <v>4.5629604220181808E-2</v>
      </c>
      <c r="K281" s="3">
        <v>4.3726044672825926E-2</v>
      </c>
      <c r="L281" s="3">
        <v>4.5402962820265458E-2</v>
      </c>
      <c r="M281" s="3">
        <v>4.5965499019903655E-2</v>
      </c>
      <c r="N281" s="3">
        <v>4.4227571450741632E-2</v>
      </c>
      <c r="O281" s="3">
        <v>4.5501386914876485E-2</v>
      </c>
      <c r="P281" s="3">
        <v>4.4081382647678247E-2</v>
      </c>
      <c r="Q281" s="3">
        <v>4.5643964780184398E-2</v>
      </c>
      <c r="R281" s="3">
        <v>4.3677281153746472E-2</v>
      </c>
      <c r="S281" s="3">
        <v>4.5687181762491313E-2</v>
      </c>
      <c r="T281" s="3">
        <v>4.5774218711451153E-2</v>
      </c>
      <c r="U281" s="3">
        <v>4.4902653343444787E-2</v>
      </c>
      <c r="V281" s="3">
        <v>4.4850673082839188E-2</v>
      </c>
      <c r="W281" s="3">
        <v>4.3745809945224146E-2</v>
      </c>
      <c r="X281" s="3">
        <v>4.4850673082839188E-2</v>
      </c>
      <c r="Y281" s="3">
        <v>4.3765722190852618E-2</v>
      </c>
      <c r="Z281" s="3">
        <v>4.5319524833159153E-2</v>
      </c>
      <c r="AA281" s="3">
        <v>4.5759657152908972E-2</v>
      </c>
      <c r="AB281" s="3">
        <v>4.5114773280889198E-2</v>
      </c>
      <c r="AC281" s="3">
        <v>4.5114773280889198E-2</v>
      </c>
      <c r="AD281" s="3">
        <v>4.4968225769610903E-2</v>
      </c>
      <c r="AE281" s="3">
        <v>4.4915715025091729E-2</v>
      </c>
      <c r="AF281" s="3">
        <v>4.3330541053230864E-2</v>
      </c>
      <c r="AG281" s="3">
        <v>4.5236957426446622E-2</v>
      </c>
      <c r="AH281" s="3">
        <v>4.5445003451195731E-2</v>
      </c>
      <c r="AI281" s="3">
        <v>4.5061123677494264E-2</v>
      </c>
      <c r="AJ281" s="3">
        <v>4.5168827655169164E-2</v>
      </c>
      <c r="AK281" s="3">
        <v>4.3846821013849402E-2</v>
      </c>
      <c r="AL281" s="3">
        <v>4.5615266320537029E-2</v>
      </c>
      <c r="AM281" s="3">
        <v>4.3667640846115074E-2</v>
      </c>
      <c r="AN281" s="3">
        <v>4.5687181762491313E-2</v>
      </c>
      <c r="AO281" s="3">
        <v>4.5876762371812152E-2</v>
      </c>
      <c r="AP281" s="3">
        <v>4.5402962820265458E-2</v>
      </c>
      <c r="AQ281" s="3">
        <v>4.565834793443202E-2</v>
      </c>
      <c r="AR281" s="3">
        <v>4.4227571450741632E-2</v>
      </c>
      <c r="AS281" s="3">
        <v>4.5862048066702243E-2</v>
      </c>
      <c r="AT281" s="3">
        <v>4.3658038306092051E-2</v>
      </c>
      <c r="AU281" s="3">
        <v>4.5388996690653327E-2</v>
      </c>
      <c r="AV281" s="3">
        <v>4.6190651834798868E-2</v>
      </c>
      <c r="AW281" s="3">
        <v>4.5803407796639939E-2</v>
      </c>
      <c r="AX281" s="3">
        <v>4.5980363024868853E-2</v>
      </c>
      <c r="AY281" s="3">
        <v>4.4355452986788668E-2</v>
      </c>
      <c r="AZ281" s="3">
        <v>4.4308516488832272E-2</v>
      </c>
      <c r="BA281" s="3">
        <v>4.4735299014208141E-2</v>
      </c>
      <c r="BB281" s="3">
        <v>4.8843024065588603E-2</v>
      </c>
      <c r="BC281" s="3">
        <v>4.6812906375752417E-2</v>
      </c>
      <c r="BD281" s="3">
        <v>4.7249588184160696E-2</v>
      </c>
      <c r="BE281" s="3">
        <v>4.7298885974036975E-2</v>
      </c>
      <c r="BF281" s="3">
        <v>4.4850673082839188E-2</v>
      </c>
      <c r="BG281" s="3">
        <v>4.753091959652711E-2</v>
      </c>
      <c r="BH281" s="3">
        <v>4.4609735937782835E-2</v>
      </c>
      <c r="BI281" s="3">
        <v>5.1530455741733205E-2</v>
      </c>
      <c r="BJ281" s="3">
        <v>5.0495709901785091E-2</v>
      </c>
      <c r="BK281" s="3">
        <v>4.9310357727198939E-2</v>
      </c>
      <c r="BL281" s="3">
        <v>5.079919972324054E-2</v>
      </c>
      <c r="BM281" s="3">
        <v>4.5935834677398479E-2</v>
      </c>
      <c r="BN281" s="3">
        <v>4.5847355394100009E-2</v>
      </c>
      <c r="BO281" s="3">
        <v>4.7249588184160696E-2</v>
      </c>
      <c r="BP281" s="3">
        <v>5.333549187479647E-2</v>
      </c>
      <c r="BQ281" s="3">
        <v>4.9401215799920406E-2</v>
      </c>
      <c r="BR281" s="3">
        <v>5.1355976634644862E-2</v>
      </c>
      <c r="BS281" s="3">
        <v>4.9547229869008502E-2</v>
      </c>
      <c r="BT281" s="3">
        <v>4.7497575165245554E-2</v>
      </c>
      <c r="BU281" s="3">
        <v>4.7431081690905041E-2</v>
      </c>
      <c r="BV281" s="3">
        <v>4.6989267185322148E-2</v>
      </c>
      <c r="BW281" s="3">
        <v>4.8665648754213198E-2</v>
      </c>
      <c r="BX281" s="3">
        <v>4.5906255631097292E-2</v>
      </c>
      <c r="BY281" s="3">
        <v>4.5788802280566365E-2</v>
      </c>
      <c r="BZ281" s="3">
        <v>4.8967981828023754E-2</v>
      </c>
      <c r="CA281" s="3">
        <v>4.7698605151756834E-2</v>
      </c>
      <c r="CB281" s="3">
        <v>4.375574775918134E-2</v>
      </c>
      <c r="CC281" s="3">
        <v>4.4170700079125824E-2</v>
      </c>
      <c r="CD281" s="3">
        <v>4.547314837332439E-2</v>
      </c>
      <c r="CE281" s="3">
        <v>4.7464295749147123E-2</v>
      </c>
      <c r="CF281" s="3">
        <v>4.5515541120599523E-2</v>
      </c>
      <c r="CG281" s="3">
        <v>4.5034452206988429E-2</v>
      </c>
      <c r="CH281" s="3">
        <v>4.3930192903976262E-2</v>
      </c>
      <c r="CI281" s="3">
        <v>4.5347241532947336E-2</v>
      </c>
      <c r="CJ281" s="3">
        <v>4.3591889074865331E-2</v>
      </c>
      <c r="CK281" s="3">
        <v>4.5236957426446622E-2</v>
      </c>
      <c r="CL281" s="3">
        <v>4.5375054385567437E-2</v>
      </c>
      <c r="CM281" s="3">
        <v>4.5305702720173202E-2</v>
      </c>
      <c r="CN281" s="3">
        <v>4.5305702720173202E-2</v>
      </c>
      <c r="CO281" s="3">
        <v>4.4170700079125824E-2</v>
      </c>
      <c r="CP281" s="3">
        <v>4.5818035196299678E-2</v>
      </c>
      <c r="CQ281" s="3">
        <v>4.4092432977650309E-2</v>
      </c>
      <c r="CR281" s="3">
        <v>4.6069988926793148E-2</v>
      </c>
      <c r="CS281" s="3">
        <v>4.5891498247256024E-2</v>
      </c>
      <c r="CT281" s="3">
        <v>4.60549989719512E-2</v>
      </c>
      <c r="CU281" s="3">
        <v>4.5361135975931166E-2</v>
      </c>
      <c r="CV281" s="3">
        <v>4.4941917755806471E-2</v>
      </c>
      <c r="CW281" s="3">
        <v>4.6892801514608506E-2</v>
      </c>
      <c r="CZ281" s="3" t="s">
        <v>312</v>
      </c>
    </row>
    <row r="282" spans="1:104" x14ac:dyDescent="0.2">
      <c r="A282" s="3" t="s">
        <v>338</v>
      </c>
      <c r="E282" s="3">
        <v>43</v>
      </c>
      <c r="F282" s="3">
        <v>4.369667455197912E-2</v>
      </c>
      <c r="G282" s="3">
        <v>4.5182403922250924E-2</v>
      </c>
      <c r="H282" s="3">
        <v>4.5047775099804177E-2</v>
      </c>
      <c r="I282" s="3">
        <v>4.4015777409515455E-2</v>
      </c>
      <c r="J282" s="3">
        <v>4.5629604220181808E-2</v>
      </c>
      <c r="K282" s="3">
        <v>4.3867453284775926E-2</v>
      </c>
      <c r="L282" s="3">
        <v>4.5572389248721534E-2</v>
      </c>
      <c r="M282" s="3">
        <v>4.6221021893574465E-2</v>
      </c>
      <c r="N282" s="3">
        <v>4.4262074518108818E-2</v>
      </c>
      <c r="O282" s="3">
        <v>4.547314837332439E-2</v>
      </c>
      <c r="P282" s="3">
        <v>4.4262074518108818E-2</v>
      </c>
      <c r="Q282" s="3">
        <v>4.5600951147618529E-2</v>
      </c>
      <c r="R282" s="3">
        <v>4.3805983605484156E-2</v>
      </c>
      <c r="S282" s="3">
        <v>4.5730600323227177E-2</v>
      </c>
      <c r="T282" s="3">
        <v>4.5716105180544031E-2</v>
      </c>
      <c r="U282" s="3">
        <v>4.4928803189634992E-2</v>
      </c>
      <c r="V282" s="3">
        <v>4.5047775099804177E-2</v>
      </c>
      <c r="W282" s="3">
        <v>4.3846821013849402E-2</v>
      </c>
      <c r="X282" s="3">
        <v>4.4928803189634992E-2</v>
      </c>
      <c r="Y282" s="3">
        <v>4.3836558089188737E-2</v>
      </c>
      <c r="Z282" s="3">
        <v>4.5347241532947336E-2</v>
      </c>
      <c r="AA282" s="3">
        <v>4.5774218711451153E-2</v>
      </c>
      <c r="AB282" s="3">
        <v>4.5209631136669759E-2</v>
      </c>
      <c r="AC282" s="3">
        <v>4.5223281934363424E-2</v>
      </c>
      <c r="AD282" s="3">
        <v>4.5021155077402897E-2</v>
      </c>
      <c r="AE282" s="3">
        <v>4.4889618226294559E-2</v>
      </c>
      <c r="AF282" s="3">
        <v>4.3330541053230864E-2</v>
      </c>
      <c r="AG282" s="3">
        <v>4.5543919059613636E-2</v>
      </c>
      <c r="AH282" s="3">
        <v>4.5672753617068795E-2</v>
      </c>
      <c r="AI282" s="3">
        <v>4.5128249118599806E-2</v>
      </c>
      <c r="AJ282" s="3">
        <v>4.5278131329703819E-2</v>
      </c>
      <c r="AK282" s="3">
        <v>4.3994177075975194E-2</v>
      </c>
      <c r="AL282" s="3">
        <v>4.6040029859479303E-2</v>
      </c>
      <c r="AM282" s="3">
        <v>4.3962030981168021E-2</v>
      </c>
      <c r="AN282" s="3">
        <v>4.6040029859479303E-2</v>
      </c>
      <c r="AO282" s="3">
        <v>4.6282003998572852E-2</v>
      </c>
      <c r="AP282" s="3">
        <v>4.5543919059613636E-2</v>
      </c>
      <c r="AQ282" s="3">
        <v>4.5950656217156105E-2</v>
      </c>
      <c r="AR282" s="3">
        <v>4.4438762798328257E-2</v>
      </c>
      <c r="AS282" s="3">
        <v>4.6190651834798868E-2</v>
      </c>
      <c r="AT282" s="3">
        <v>4.3846821013849402E-2</v>
      </c>
      <c r="AU282" s="3">
        <v>4.5572389248721534E-2</v>
      </c>
      <c r="AV282" s="3">
        <v>4.6654486282319718E-2</v>
      </c>
      <c r="AW282" s="3">
        <v>4.6115083254777645E-2</v>
      </c>
      <c r="AX282" s="3">
        <v>4.6420377008566827E-2</v>
      </c>
      <c r="AY282" s="3">
        <v>4.4634623104230275E-2</v>
      </c>
      <c r="AZ282" s="3">
        <v>4.4799123137046593E-2</v>
      </c>
      <c r="BA282" s="3">
        <v>4.5061123677494264E-2</v>
      </c>
      <c r="BB282" s="3">
        <v>5.0082929294862355E-2</v>
      </c>
      <c r="BC282" s="3">
        <v>4.7233189349847438E-2</v>
      </c>
      <c r="BD282" s="3">
        <v>4.7867866023745487E-2</v>
      </c>
      <c r="BE282" s="3">
        <v>4.7918945416519643E-2</v>
      </c>
      <c r="BF282" s="3">
        <v>4.5361135975931166E-2</v>
      </c>
      <c r="BG282" s="3">
        <v>4.8297649267976306E-2</v>
      </c>
      <c r="BH282" s="3">
        <v>4.5196005107741355E-2</v>
      </c>
      <c r="BI282" s="3">
        <v>5.3295075963235572E-2</v>
      </c>
      <c r="BJ282" s="3">
        <v>5.1783838649782865E-2</v>
      </c>
      <c r="BK282" s="3">
        <v>5.079919972324054E-2</v>
      </c>
      <c r="BL282" s="3">
        <v>5.1960176220251286E-2</v>
      </c>
      <c r="BM282" s="3">
        <v>4.654470126945498E-2</v>
      </c>
      <c r="BN282" s="3">
        <v>4.6686022411247086E-2</v>
      </c>
      <c r="BO282" s="3">
        <v>4.8472115355557177E-2</v>
      </c>
      <c r="BP282" s="3">
        <v>5.2533301952915945E-2</v>
      </c>
      <c r="BQ282" s="3">
        <v>5.0495709901785091E-2</v>
      </c>
      <c r="BR282" s="3">
        <v>5.3234511095953563E-2</v>
      </c>
      <c r="BS282" s="3">
        <v>5.0875490779374921E-2</v>
      </c>
      <c r="BT282" s="3">
        <v>4.8914349247967448E-2</v>
      </c>
      <c r="BU282" s="3">
        <v>4.8245588612705115E-2</v>
      </c>
      <c r="BV282" s="3">
        <v>4.8612701049105866E-2</v>
      </c>
      <c r="BW282" s="3">
        <v>4.9675629232724283E-2</v>
      </c>
      <c r="BX282" s="3">
        <v>4.6312615141055002E-2</v>
      </c>
      <c r="BY282" s="3">
        <v>4.60549989719512E-2</v>
      </c>
      <c r="BZ282" s="3">
        <v>5.0176271922949378E-2</v>
      </c>
      <c r="CA282" s="3">
        <v>4.8349839529138072E-2</v>
      </c>
      <c r="CB282" s="3">
        <v>4.4081382647678247E-2</v>
      </c>
      <c r="CC282" s="3">
        <v>4.4748008869431755E-2</v>
      </c>
      <c r="CD282" s="3">
        <v>4.5687181762491313E-2</v>
      </c>
      <c r="CE282" s="3">
        <v>4.8245588612705115E-2</v>
      </c>
      <c r="CF282" s="3">
        <v>4.5730600323227177E-2</v>
      </c>
      <c r="CG282" s="3">
        <v>4.5278131329703819E-2</v>
      </c>
      <c r="CH282" s="3">
        <v>4.4170700079125824E-2</v>
      </c>
      <c r="CI282" s="3">
        <v>4.5572389248721534E-2</v>
      </c>
      <c r="CJ282" s="3">
        <v>4.3846821013849402E-2</v>
      </c>
      <c r="CK282" s="3">
        <v>4.5402962820265458E-2</v>
      </c>
      <c r="CL282" s="3">
        <v>4.5687181762491313E-2</v>
      </c>
      <c r="CM282" s="3">
        <v>4.5558142656773604E-2</v>
      </c>
      <c r="CN282" s="3">
        <v>4.5445003451195731E-2</v>
      </c>
      <c r="CO282" s="3">
        <v>4.4367263635531229E-2</v>
      </c>
      <c r="CP282" s="3">
        <v>4.565834793443202E-2</v>
      </c>
      <c r="CQ282" s="3">
        <v>4.4262074518108818E-2</v>
      </c>
      <c r="CR282" s="3">
        <v>4.6100031127060515E-2</v>
      </c>
      <c r="CS282" s="3">
        <v>4.5862048066702243E-2</v>
      </c>
      <c r="CT282" s="3">
        <v>4.5832684416416081E-2</v>
      </c>
      <c r="CU282" s="3">
        <v>4.5333371128100985E-2</v>
      </c>
      <c r="CV282" s="3">
        <v>4.4941917755806471E-2</v>
      </c>
      <c r="CW282" s="3">
        <v>4.6343305746603392E-2</v>
      </c>
      <c r="CZ282" s="3" t="s">
        <v>312</v>
      </c>
    </row>
    <row r="283" spans="1:104" x14ac:dyDescent="0.2">
      <c r="A283" s="3" t="s">
        <v>338</v>
      </c>
      <c r="E283" s="3">
        <v>44</v>
      </c>
      <c r="F283" s="3">
        <v>4.3765722190852618E-2</v>
      </c>
      <c r="G283" s="3">
        <v>4.5347241532947336E-2</v>
      </c>
      <c r="H283" s="3">
        <v>4.5007883789720093E-2</v>
      </c>
      <c r="I283" s="3">
        <v>4.4037512375621146E-2</v>
      </c>
      <c r="J283" s="3">
        <v>4.543096627076626E-2</v>
      </c>
      <c r="K283" s="3">
        <v>4.3888226654442364E-2</v>
      </c>
      <c r="L283" s="3">
        <v>4.5716105180544031E-2</v>
      </c>
      <c r="M283" s="3">
        <v>4.6297299609079579E-2</v>
      </c>
      <c r="N283" s="3">
        <v>4.418201049554471E-2</v>
      </c>
      <c r="O283" s="3">
        <v>4.543096627076626E-2</v>
      </c>
      <c r="P283" s="3">
        <v>4.4308516488832272E-2</v>
      </c>
      <c r="Q283" s="3">
        <v>4.5459064175229824E-2</v>
      </c>
      <c r="R283" s="3">
        <v>4.3846821013849402E-2</v>
      </c>
      <c r="S283" s="3">
        <v>4.565834793443202E-2</v>
      </c>
      <c r="T283" s="3">
        <v>4.5600951147618529E-2</v>
      </c>
      <c r="U283" s="3">
        <v>4.4863628013554036E-2</v>
      </c>
      <c r="V283" s="3">
        <v>4.5209631136669759E-2</v>
      </c>
      <c r="W283" s="3">
        <v>4.3826330798820146E-2</v>
      </c>
      <c r="X283" s="3">
        <v>4.4968225769610903E-2</v>
      </c>
      <c r="Y283" s="3">
        <v>4.3867453284775926E-2</v>
      </c>
      <c r="Z283" s="3">
        <v>4.5291904861480159E-2</v>
      </c>
      <c r="AA283" s="3">
        <v>4.5672753617068795E-2</v>
      </c>
      <c r="AB283" s="3">
        <v>4.5236957426446622E-2</v>
      </c>
      <c r="AC283" s="3">
        <v>4.5250657538839612E-2</v>
      </c>
      <c r="AD283" s="3">
        <v>4.4968225769610903E-2</v>
      </c>
      <c r="AE283" s="3">
        <v>4.4863628013554036E-2</v>
      </c>
      <c r="AF283" s="3">
        <v>4.3290652475467151E-2</v>
      </c>
      <c r="AG283" s="3">
        <v>4.5730600323227177E-2</v>
      </c>
      <c r="AH283" s="3">
        <v>4.5818035196299678E-2</v>
      </c>
      <c r="AI283" s="3">
        <v>4.5141750177619455E-2</v>
      </c>
      <c r="AJ283" s="3">
        <v>4.5291904861480159E-2</v>
      </c>
      <c r="AK283" s="3">
        <v>4.404843006701209E-2</v>
      </c>
      <c r="AL283" s="3">
        <v>4.6343305746603392E-2</v>
      </c>
      <c r="AM283" s="3">
        <v>4.414817576680341E-2</v>
      </c>
      <c r="AN283" s="3">
        <v>4.6205826733999311E-2</v>
      </c>
      <c r="AO283" s="3">
        <v>4.6575973932483916E-2</v>
      </c>
      <c r="AP283" s="3">
        <v>4.5558142656773604E-2</v>
      </c>
      <c r="AQ283" s="3">
        <v>4.6130155989445254E-2</v>
      </c>
      <c r="AR283" s="3">
        <v>4.4523534526858755E-2</v>
      </c>
      <c r="AS283" s="3">
        <v>4.6374075371658607E-2</v>
      </c>
      <c r="AT283" s="3">
        <v>4.3930192903976262E-2</v>
      </c>
      <c r="AU283" s="3">
        <v>4.5643964780184398E-2</v>
      </c>
      <c r="AV283" s="3">
        <v>4.7005406856377108E-2</v>
      </c>
      <c r="AW283" s="3">
        <v>4.6205826733999311E-2</v>
      </c>
      <c r="AX283" s="3">
        <v>4.6638746226737249E-2</v>
      </c>
      <c r="AY283" s="3">
        <v>4.4773511204802552E-2</v>
      </c>
      <c r="AZ283" s="3">
        <v>4.5155276381767862E-2</v>
      </c>
      <c r="BA283" s="3">
        <v>4.5278131329703819E-2</v>
      </c>
      <c r="BB283" s="3">
        <v>5.1086134459742749E-2</v>
      </c>
      <c r="BC283" s="3">
        <v>4.753091959652711E-2</v>
      </c>
      <c r="BD283" s="3">
        <v>4.82282640326126E-2</v>
      </c>
      <c r="BE283" s="3">
        <v>4.82282640326126E-2</v>
      </c>
      <c r="BF283" s="3">
        <v>4.565834793443202E-2</v>
      </c>
      <c r="BG283" s="3">
        <v>4.8807441314800637E-2</v>
      </c>
      <c r="BH283" s="3">
        <v>4.5600951147618529E-2</v>
      </c>
      <c r="BI283" s="3">
        <v>5.4644651389134435E-2</v>
      </c>
      <c r="BJ283" s="3">
        <v>5.2732615860577314E-2</v>
      </c>
      <c r="BK283" s="3">
        <v>5.2058459947996405E-2</v>
      </c>
      <c r="BL283" s="3">
        <v>5.2772579285741639E-2</v>
      </c>
      <c r="BM283" s="3">
        <v>4.6876786411151228E-2</v>
      </c>
      <c r="BN283" s="3">
        <v>4.7233189349847438E-2</v>
      </c>
      <c r="BO283" s="3">
        <v>4.9528935369025029E-2</v>
      </c>
      <c r="BP283" s="3">
        <v>5.1317309792544008E-2</v>
      </c>
      <c r="BQ283" s="3">
        <v>5.1394682329620855E-2</v>
      </c>
      <c r="BR283" s="3">
        <v>5.4831094672554093E-2</v>
      </c>
      <c r="BS283" s="3">
        <v>5.2078143689141765E-2</v>
      </c>
      <c r="BT283" s="3">
        <v>5.0120232570353362E-2</v>
      </c>
      <c r="BU283" s="3">
        <v>4.9021732318980438E-2</v>
      </c>
      <c r="BV283" s="3">
        <v>5.002705934934526E-2</v>
      </c>
      <c r="BW283" s="3">
        <v>5.0609201273197457E-2</v>
      </c>
      <c r="BX283" s="3">
        <v>4.654470126945498E-2</v>
      </c>
      <c r="BY283" s="3">
        <v>4.6190651834798868E-2</v>
      </c>
      <c r="BZ283" s="3">
        <v>5.1182284331260708E-2</v>
      </c>
      <c r="CA283" s="3">
        <v>4.8878660130641682E-2</v>
      </c>
      <c r="CB283" s="3">
        <v>4.4296859384080456E-2</v>
      </c>
      <c r="CC283" s="3">
        <v>4.5264382197756303E-2</v>
      </c>
      <c r="CD283" s="3">
        <v>4.5788802280566365E-2</v>
      </c>
      <c r="CE283" s="3">
        <v>4.8771912141978069E-2</v>
      </c>
      <c r="CF283" s="3">
        <v>4.5774218711451153E-2</v>
      </c>
      <c r="CG283" s="3">
        <v>4.5402962820265458E-2</v>
      </c>
      <c r="CH283" s="3">
        <v>4.4262074518108818E-2</v>
      </c>
      <c r="CI283" s="3">
        <v>4.5687181762491313E-2</v>
      </c>
      <c r="CJ283" s="3">
        <v>4.4004960357653444E-2</v>
      </c>
      <c r="CK283" s="3">
        <v>4.5501386914876485E-2</v>
      </c>
      <c r="CL283" s="3">
        <v>4.5921034461634092E-2</v>
      </c>
      <c r="CM283" s="3">
        <v>4.5687181762491313E-2</v>
      </c>
      <c r="CN283" s="3">
        <v>4.5515541120599523E-2</v>
      </c>
      <c r="CO283" s="3">
        <v>4.4414809386194576E-2</v>
      </c>
      <c r="CP283" s="3">
        <v>4.547314837332439E-2</v>
      </c>
      <c r="CQ283" s="3">
        <v>4.4285233286907366E-2</v>
      </c>
      <c r="CR283" s="3">
        <v>4.5921034461634092E-2</v>
      </c>
      <c r="CS283" s="3">
        <v>4.5716105180544031E-2</v>
      </c>
      <c r="CT283" s="3">
        <v>4.5543919059613636E-2</v>
      </c>
      <c r="CU283" s="3">
        <v>4.5250657538839612E-2</v>
      </c>
      <c r="CV283" s="3">
        <v>4.476074629486948E-2</v>
      </c>
      <c r="CW283" s="3">
        <v>4.5862048066702243E-2</v>
      </c>
      <c r="CZ283" s="3" t="s">
        <v>312</v>
      </c>
    </row>
    <row r="284" spans="1:104" x14ac:dyDescent="0.2">
      <c r="A284" s="3" t="s">
        <v>338</v>
      </c>
      <c r="E284" s="3">
        <v>45</v>
      </c>
      <c r="F284" s="3">
        <v>4.3795863946148539E-2</v>
      </c>
      <c r="G284" s="3">
        <v>4.5319524833159153E-2</v>
      </c>
      <c r="H284" s="3">
        <v>4.4915715025091729E-2</v>
      </c>
      <c r="I284" s="3">
        <v>4.3930192903976262E-2</v>
      </c>
      <c r="J284" s="3">
        <v>4.5182403922250924E-2</v>
      </c>
      <c r="K284" s="3">
        <v>4.3919649196293209E-2</v>
      </c>
      <c r="L284" s="3">
        <v>4.5818035196299678E-2</v>
      </c>
      <c r="M284" s="3">
        <v>4.6236237256513268E-2</v>
      </c>
      <c r="N284" s="3">
        <v>4.405938108287577E-2</v>
      </c>
      <c r="O284" s="3">
        <v>4.543096627076626E-2</v>
      </c>
      <c r="P284" s="3">
        <v>4.4227571450741632E-2</v>
      </c>
      <c r="Q284" s="3">
        <v>4.5278131329703819E-2</v>
      </c>
      <c r="R284" s="3">
        <v>4.3765722190852618E-2</v>
      </c>
      <c r="S284" s="3">
        <v>4.5543919059613636E-2</v>
      </c>
      <c r="T284" s="3">
        <v>4.5388996690653327E-2</v>
      </c>
      <c r="U284" s="3">
        <v>4.4773511204802552E-2</v>
      </c>
      <c r="V284" s="3">
        <v>4.5264382197756303E-2</v>
      </c>
      <c r="W284" s="3">
        <v>4.3726044672825926E-2</v>
      </c>
      <c r="X284" s="3">
        <v>4.5034452206988429E-2</v>
      </c>
      <c r="Y284" s="3">
        <v>4.3867453284775926E-2</v>
      </c>
      <c r="Z284" s="3">
        <v>4.5250657538839612E-2</v>
      </c>
      <c r="AA284" s="3">
        <v>4.5572389248721534E-2</v>
      </c>
      <c r="AB284" s="3">
        <v>4.5223281934363424E-2</v>
      </c>
      <c r="AC284" s="3">
        <v>4.5291904861480159E-2</v>
      </c>
      <c r="AD284" s="3">
        <v>4.4863628013554036E-2</v>
      </c>
      <c r="AE284" s="3">
        <v>4.4773511204802552E-2</v>
      </c>
      <c r="AF284" s="3">
        <v>4.3229126019652897E-2</v>
      </c>
      <c r="AG284" s="3">
        <v>4.5759657152908972E-2</v>
      </c>
      <c r="AH284" s="3">
        <v>4.5891498247256024E-2</v>
      </c>
      <c r="AI284" s="3">
        <v>4.5141750177619455E-2</v>
      </c>
      <c r="AJ284" s="3">
        <v>4.5264382197756303E-2</v>
      </c>
      <c r="AK284" s="3">
        <v>4.3994177075975194E-2</v>
      </c>
      <c r="AL284" s="3">
        <v>4.6482385010417793E-2</v>
      </c>
      <c r="AM284" s="3">
        <v>4.4262074518108818E-2</v>
      </c>
      <c r="AN284" s="3">
        <v>4.626672836549528E-2</v>
      </c>
      <c r="AO284" s="3">
        <v>4.6812906375752417E-2</v>
      </c>
      <c r="AP284" s="3">
        <v>4.5558142656773604E-2</v>
      </c>
      <c r="AQ284" s="3">
        <v>4.6205826733999311E-2</v>
      </c>
      <c r="AR284" s="3">
        <v>4.4523534526858755E-2</v>
      </c>
      <c r="AS284" s="3">
        <v>4.6529093492108431E-2</v>
      </c>
      <c r="AT284" s="3">
        <v>4.3972712274319647E-2</v>
      </c>
      <c r="AU284" s="3">
        <v>4.565834793443202E-2</v>
      </c>
      <c r="AV284" s="3">
        <v>4.7266003929538059E-2</v>
      </c>
      <c r="AW284" s="3">
        <v>4.6282003998572852E-2</v>
      </c>
      <c r="AX284" s="3">
        <v>4.6765187125475949E-2</v>
      </c>
      <c r="AY284" s="3">
        <v>4.4786303513866366E-2</v>
      </c>
      <c r="AZ284" s="3">
        <v>4.5375054385567437E-2</v>
      </c>
      <c r="BA284" s="3">
        <v>4.5375054385567437E-2</v>
      </c>
      <c r="BB284" s="3">
        <v>5.1842535304369775E-2</v>
      </c>
      <c r="BC284" s="3">
        <v>4.7799975244789961E-2</v>
      </c>
      <c r="BD284" s="3">
        <v>4.8489639784849659E-2</v>
      </c>
      <c r="BE284" s="3">
        <v>4.8402158418728747E-2</v>
      </c>
      <c r="BF284" s="3">
        <v>4.5803407796639939E-2</v>
      </c>
      <c r="BG284" s="3">
        <v>4.9219812387824691E-2</v>
      </c>
      <c r="BH284" s="3">
        <v>4.5935834677398479E-2</v>
      </c>
      <c r="BI284" s="3">
        <v>5.5771316401572957E-2</v>
      </c>
      <c r="BJ284" s="3">
        <v>5.3396174414549025E-2</v>
      </c>
      <c r="BK284" s="3">
        <v>5.3093470723101888E-2</v>
      </c>
      <c r="BL284" s="3">
        <v>5.3355711581374754E-2</v>
      </c>
      <c r="BM284" s="3">
        <v>4.6989267185322148E-2</v>
      </c>
      <c r="BN284" s="3">
        <v>4.7631339590137323E-2</v>
      </c>
      <c r="BO284" s="3">
        <v>5.030742080646633E-2</v>
      </c>
      <c r="BP284" s="3">
        <v>5.114379449372608E-2</v>
      </c>
      <c r="BQ284" s="3">
        <v>5.2137248552216464E-2</v>
      </c>
      <c r="BR284" s="3">
        <v>5.5855513221852671E-2</v>
      </c>
      <c r="BS284" s="3">
        <v>5.3174017424886699E-2</v>
      </c>
      <c r="BT284" s="3">
        <v>5.1105344478183379E-2</v>
      </c>
      <c r="BU284" s="3">
        <v>4.9841571290514919E-2</v>
      </c>
      <c r="BV284" s="3">
        <v>5.1182284331260708E-2</v>
      </c>
      <c r="BW284" s="3">
        <v>5.1414049692876773E-2</v>
      </c>
      <c r="BX284" s="3">
        <v>4.6844810219713762E-2</v>
      </c>
      <c r="BY284" s="3">
        <v>4.6312615141055002E-2</v>
      </c>
      <c r="BZ284" s="3">
        <v>5.1999462637239313E-2</v>
      </c>
      <c r="CA284" s="3">
        <v>4.9328504443865495E-2</v>
      </c>
      <c r="CB284" s="3">
        <v>4.4426771127764608E-2</v>
      </c>
      <c r="CC284" s="3">
        <v>4.5672753617068795E-2</v>
      </c>
      <c r="CD284" s="3">
        <v>4.5906255631097292E-2</v>
      </c>
      <c r="CE284" s="3">
        <v>4.9075599857805963E-2</v>
      </c>
      <c r="CF284" s="3">
        <v>4.5730600323227177E-2</v>
      </c>
      <c r="CG284" s="3">
        <v>4.5487255976207286E-2</v>
      </c>
      <c r="CH284" s="3">
        <v>4.4193352945269604E-2</v>
      </c>
      <c r="CI284" s="3">
        <v>4.5759657152908972E-2</v>
      </c>
      <c r="CJ284" s="3">
        <v>4.4103516194156644E-2</v>
      </c>
      <c r="CK284" s="3">
        <v>4.5558142656773604E-2</v>
      </c>
      <c r="CL284" s="3">
        <v>4.6084999664817827E-2</v>
      </c>
      <c r="CM284" s="3">
        <v>4.5687181762491313E-2</v>
      </c>
      <c r="CN284" s="3">
        <v>4.5529718524911389E-2</v>
      </c>
      <c r="CO284" s="3">
        <v>4.4390976074351496E-2</v>
      </c>
      <c r="CP284" s="3">
        <v>4.5278131329703819E-2</v>
      </c>
      <c r="CQ284" s="3">
        <v>4.4193352945269604E-2</v>
      </c>
      <c r="CR284" s="3">
        <v>4.5543919059613636E-2</v>
      </c>
      <c r="CS284" s="3">
        <v>4.5543919059613636E-2</v>
      </c>
      <c r="CT284" s="3">
        <v>4.5209631136669759E-2</v>
      </c>
      <c r="CU284" s="3">
        <v>4.5155276381767862E-2</v>
      </c>
      <c r="CV284" s="3">
        <v>4.4474916430296774E-2</v>
      </c>
      <c r="CW284" s="3">
        <v>4.5487255976207286E-2</v>
      </c>
      <c r="CZ284" s="3" t="s">
        <v>312</v>
      </c>
    </row>
    <row r="285" spans="1:104" x14ac:dyDescent="0.2">
      <c r="A285" s="3" t="s">
        <v>338</v>
      </c>
      <c r="E285" s="3">
        <v>46</v>
      </c>
      <c r="F285" s="3">
        <v>4.3775733115355653E-2</v>
      </c>
      <c r="G285" s="3">
        <v>4.5209631136669759E-2</v>
      </c>
      <c r="H285" s="3">
        <v>4.4850673082839188E-2</v>
      </c>
      <c r="I285" s="3">
        <v>4.3826330798820146E-2</v>
      </c>
      <c r="J285" s="3">
        <v>4.5047775099804177E-2</v>
      </c>
      <c r="K285" s="3">
        <v>4.3888226654442364E-2</v>
      </c>
      <c r="L285" s="3">
        <v>4.5847355394100009E-2</v>
      </c>
      <c r="M285" s="3">
        <v>4.6190651834798868E-2</v>
      </c>
      <c r="N285" s="3">
        <v>4.3951383911857378E-2</v>
      </c>
      <c r="O285" s="3">
        <v>4.5459064175229824E-2</v>
      </c>
      <c r="P285" s="3">
        <v>4.4136962082344744E-2</v>
      </c>
      <c r="Q285" s="3">
        <v>4.5141750177619455E-2</v>
      </c>
      <c r="R285" s="3">
        <v>4.3638947052315524E-2</v>
      </c>
      <c r="S285" s="3">
        <v>4.5416952703759117E-2</v>
      </c>
      <c r="T285" s="3">
        <v>4.5182403922250924E-2</v>
      </c>
      <c r="U285" s="3">
        <v>4.4709962359051003E-2</v>
      </c>
      <c r="V285" s="3">
        <v>4.5264382197756303E-2</v>
      </c>
      <c r="W285" s="3">
        <v>4.3620008445338088E-2</v>
      </c>
      <c r="X285" s="3">
        <v>4.5047775099804177E-2</v>
      </c>
      <c r="Y285" s="3">
        <v>4.3846821013849402E-2</v>
      </c>
      <c r="Z285" s="3">
        <v>4.5168827655169164E-2</v>
      </c>
      <c r="AA285" s="3">
        <v>4.5487255976207286E-2</v>
      </c>
      <c r="AB285" s="3">
        <v>4.5168827655169164E-2</v>
      </c>
      <c r="AC285" s="3">
        <v>4.5264382197756303E-2</v>
      </c>
      <c r="AD285" s="3">
        <v>4.4735299014208141E-2</v>
      </c>
      <c r="AE285" s="3">
        <v>4.4634623104230275E-2</v>
      </c>
      <c r="AF285" s="3">
        <v>4.3170497699458799E-2</v>
      </c>
      <c r="AG285" s="3">
        <v>4.5716105180544031E-2</v>
      </c>
      <c r="AH285" s="3">
        <v>4.5759657152908972E-2</v>
      </c>
      <c r="AI285" s="3">
        <v>4.5114773280889198E-2</v>
      </c>
      <c r="AJ285" s="3">
        <v>4.5209631136669759E-2</v>
      </c>
      <c r="AK285" s="3">
        <v>4.3888226654442364E-2</v>
      </c>
      <c r="AL285" s="3">
        <v>4.6466853977123135E-2</v>
      </c>
      <c r="AM285" s="3">
        <v>4.4320204501000493E-2</v>
      </c>
      <c r="AN285" s="3">
        <v>4.626672836549528E-2</v>
      </c>
      <c r="AO285" s="3">
        <v>4.6844810219713762E-2</v>
      </c>
      <c r="AP285" s="3">
        <v>4.5529718524911389E-2</v>
      </c>
      <c r="AQ285" s="3">
        <v>4.6175497253197362E-2</v>
      </c>
      <c r="AR285" s="3">
        <v>4.4487026865163481E-2</v>
      </c>
      <c r="AS285" s="3">
        <v>4.662302491225212E-2</v>
      </c>
      <c r="AT285" s="3">
        <v>4.3994177075975194E-2</v>
      </c>
      <c r="AU285" s="3">
        <v>4.5615266320537029E-2</v>
      </c>
      <c r="AV285" s="3">
        <v>4.7315352183827541E-2</v>
      </c>
      <c r="AW285" s="3">
        <v>4.6297299609079579E-2</v>
      </c>
      <c r="AX285" s="3">
        <v>4.6812906375752417E-2</v>
      </c>
      <c r="AY285" s="3">
        <v>4.4748008869431755E-2</v>
      </c>
      <c r="AZ285" s="3">
        <v>4.5529718524911389E-2</v>
      </c>
      <c r="BA285" s="3">
        <v>4.5459064175229824E-2</v>
      </c>
      <c r="BB285" s="3">
        <v>5.239428804755919E-2</v>
      </c>
      <c r="BC285" s="3">
        <v>4.8055824456304186E-2</v>
      </c>
      <c r="BD285" s="3">
        <v>4.8754167730180598E-2</v>
      </c>
      <c r="BE285" s="3">
        <v>4.8612701049105866E-2</v>
      </c>
      <c r="BF285" s="3">
        <v>4.5935834677398479E-2</v>
      </c>
      <c r="BG285" s="3">
        <v>4.9547229869008502E-2</v>
      </c>
      <c r="BH285" s="3">
        <v>4.6236237256513268E-2</v>
      </c>
      <c r="BI285" s="3">
        <v>5.6575068579994392E-2</v>
      </c>
      <c r="BJ285" s="3">
        <v>5.390454421936397E-2</v>
      </c>
      <c r="BK285" s="3">
        <v>5.3945416465779439E-2</v>
      </c>
      <c r="BL285" s="3">
        <v>5.372098657149138E-2</v>
      </c>
      <c r="BM285" s="3">
        <v>4.7086368326401784E-2</v>
      </c>
      <c r="BN285" s="3">
        <v>4.7884877191248454E-2</v>
      </c>
      <c r="BO285" s="3">
        <v>5.0818256992132271E-2</v>
      </c>
      <c r="BP285" s="3">
        <v>5.1066934464233493E-2</v>
      </c>
      <c r="BQ285" s="3">
        <v>5.2612926298896578E-2</v>
      </c>
      <c r="BR285" s="3">
        <v>5.6575068579994392E-2</v>
      </c>
      <c r="BS285" s="3">
        <v>5.390454421936397E-2</v>
      </c>
      <c r="BT285" s="3">
        <v>5.1960176220251286E-2</v>
      </c>
      <c r="BU285" s="3">
        <v>5.0495709901785091E-2</v>
      </c>
      <c r="BV285" s="3">
        <v>5.2078143689141765E-2</v>
      </c>
      <c r="BW285" s="3">
        <v>5.1999462637239313E-2</v>
      </c>
      <c r="BX285" s="3">
        <v>4.7021564131376925E-2</v>
      </c>
      <c r="BY285" s="3">
        <v>4.635868070928717E-2</v>
      </c>
      <c r="BZ285" s="3">
        <v>5.2632853547317615E-2</v>
      </c>
      <c r="CA285" s="3">
        <v>4.9583855212778305E-2</v>
      </c>
      <c r="CB285" s="3">
        <v>4.4523534526858755E-2</v>
      </c>
      <c r="CC285" s="3">
        <v>4.5950656217156105E-2</v>
      </c>
      <c r="CD285" s="3">
        <v>4.5965499019903655E-2</v>
      </c>
      <c r="CE285" s="3">
        <v>4.9039675202315558E-2</v>
      </c>
      <c r="CF285" s="3">
        <v>4.5701632305349182E-2</v>
      </c>
      <c r="CG285" s="3">
        <v>4.5572389248721534E-2</v>
      </c>
      <c r="CH285" s="3">
        <v>4.4070365313005566E-2</v>
      </c>
      <c r="CI285" s="3">
        <v>4.5818035196299678E-2</v>
      </c>
      <c r="CJ285" s="3">
        <v>4.4159421801048038E-2</v>
      </c>
      <c r="CK285" s="3">
        <v>4.5572389248721534E-2</v>
      </c>
      <c r="CL285" s="3">
        <v>4.6175497253197362E-2</v>
      </c>
      <c r="CM285" s="3">
        <v>4.5672753617068795E-2</v>
      </c>
      <c r="CN285" s="3">
        <v>4.543096627076626E-2</v>
      </c>
      <c r="CO285" s="3">
        <v>4.4320204501000493E-2</v>
      </c>
      <c r="CP285" s="3">
        <v>4.5101322740974448E-2</v>
      </c>
      <c r="CQ285" s="3">
        <v>4.4081382647678247E-2</v>
      </c>
      <c r="CR285" s="3">
        <v>4.5319524833159153E-2</v>
      </c>
      <c r="CS285" s="3">
        <v>4.5361135975931166E-2</v>
      </c>
      <c r="CT285" s="3">
        <v>4.4889618226294559E-2</v>
      </c>
      <c r="CU285" s="3">
        <v>4.5101322740974448E-2</v>
      </c>
      <c r="CV285" s="3">
        <v>4.4193352945269604E-2</v>
      </c>
      <c r="CW285" s="3">
        <v>4.5250657538839612E-2</v>
      </c>
      <c r="CZ285" s="3" t="s">
        <v>312</v>
      </c>
    </row>
    <row r="286" spans="1:104" x14ac:dyDescent="0.2">
      <c r="A286" s="3" t="s">
        <v>338</v>
      </c>
      <c r="E286" s="3">
        <v>47</v>
      </c>
      <c r="F286" s="3">
        <v>4.3826330798820146E-2</v>
      </c>
      <c r="G286" s="3">
        <v>4.5141750177619455E-2</v>
      </c>
      <c r="H286" s="3">
        <v>4.4799123137046593E-2</v>
      </c>
      <c r="I286" s="3">
        <v>4.3816139263738174E-2</v>
      </c>
      <c r="J286" s="3">
        <v>4.4994638422932609E-2</v>
      </c>
      <c r="K286" s="3">
        <v>4.3795863946148539E-2</v>
      </c>
      <c r="L286" s="3">
        <v>4.5832684416416081E-2</v>
      </c>
      <c r="M286" s="3">
        <v>4.6040029859479303E-2</v>
      </c>
      <c r="N286" s="3">
        <v>4.3857119452349047E-2</v>
      </c>
      <c r="O286" s="3">
        <v>4.5388996690653327E-2</v>
      </c>
      <c r="P286" s="3">
        <v>4.4114632188907765E-2</v>
      </c>
      <c r="Q286" s="3">
        <v>4.5007883789720093E-2</v>
      </c>
      <c r="R286" s="3">
        <v>4.3638947052315524E-2</v>
      </c>
      <c r="S286" s="3">
        <v>4.5278131329703819E-2</v>
      </c>
      <c r="T286" s="3">
        <v>4.5047775099804177E-2</v>
      </c>
      <c r="U286" s="3">
        <v>4.4634623104230275E-2</v>
      </c>
      <c r="V286" s="3">
        <v>4.5196005107741355E-2</v>
      </c>
      <c r="W286" s="3">
        <v>4.3527642652339105E-2</v>
      </c>
      <c r="X286" s="3">
        <v>4.4981419056351557E-2</v>
      </c>
      <c r="Y286" s="3">
        <v>4.3888226654442364E-2</v>
      </c>
      <c r="Z286" s="3">
        <v>4.5034452206988429E-2</v>
      </c>
      <c r="AA286" s="3">
        <v>4.543096627076626E-2</v>
      </c>
      <c r="AB286" s="3">
        <v>4.5047775099804177E-2</v>
      </c>
      <c r="AC286" s="3">
        <v>4.5101322740974448E-2</v>
      </c>
      <c r="AD286" s="3">
        <v>4.4584962919466342E-2</v>
      </c>
      <c r="AE286" s="3">
        <v>4.4523534526858755E-2</v>
      </c>
      <c r="AF286" s="3">
        <v>4.3177664818516037E-2</v>
      </c>
      <c r="AG286" s="3">
        <v>4.5629604220181808E-2</v>
      </c>
      <c r="AH286" s="3">
        <v>4.5600951147618529E-2</v>
      </c>
      <c r="AI286" s="3">
        <v>4.5021155077402897E-2</v>
      </c>
      <c r="AJ286" s="3">
        <v>4.5114773280889198E-2</v>
      </c>
      <c r="AK286" s="3">
        <v>4.3795863946148539E-2</v>
      </c>
      <c r="AL286" s="3">
        <v>4.6312615141055002E-2</v>
      </c>
      <c r="AM286" s="3">
        <v>4.4379104697260474E-2</v>
      </c>
      <c r="AN286" s="3">
        <v>4.6175497253197362E-2</v>
      </c>
      <c r="AO286" s="3">
        <v>4.6765187125475949E-2</v>
      </c>
      <c r="AP286" s="3">
        <v>4.543096627076626E-2</v>
      </c>
      <c r="AQ286" s="3">
        <v>4.6069988926793148E-2</v>
      </c>
      <c r="AR286" s="3">
        <v>4.4426771127764608E-2</v>
      </c>
      <c r="AS286" s="3">
        <v>4.6560328100435422E-2</v>
      </c>
      <c r="AT286" s="3">
        <v>4.4015777409515455E-2</v>
      </c>
      <c r="AU286" s="3">
        <v>4.5487255976207286E-2</v>
      </c>
      <c r="AV286" s="3">
        <v>4.7184094764679552E-2</v>
      </c>
      <c r="AW286" s="3">
        <v>4.6205826733999311E-2</v>
      </c>
      <c r="AX286" s="3">
        <v>4.6733465883186387E-2</v>
      </c>
      <c r="AY286" s="3">
        <v>4.4773511204802552E-2</v>
      </c>
      <c r="AZ286" s="3">
        <v>4.565834793443202E-2</v>
      </c>
      <c r="BA286" s="3">
        <v>4.5543919059613636E-2</v>
      </c>
      <c r="BB286" s="3">
        <v>5.2792573463023462E-2</v>
      </c>
      <c r="BC286" s="3">
        <v>4.8073001888603528E-2</v>
      </c>
      <c r="BD286" s="3">
        <v>4.8878660130641682E-2</v>
      </c>
      <c r="BE286" s="3">
        <v>4.8736436812542916E-2</v>
      </c>
      <c r="BF286" s="3">
        <v>4.6175497253197362E-2</v>
      </c>
      <c r="BG286" s="3">
        <v>4.9712422504394116E-2</v>
      </c>
      <c r="BH286" s="3">
        <v>4.6482385010417793E-2</v>
      </c>
      <c r="BI286" s="3">
        <v>5.7001464169848304E-2</v>
      </c>
      <c r="BJ286" s="3">
        <v>5.4191263804666434E-2</v>
      </c>
      <c r="BK286" s="3">
        <v>5.4541311525410863E-2</v>
      </c>
      <c r="BL286" s="3">
        <v>5.3843291296911899E-2</v>
      </c>
      <c r="BM286" s="3">
        <v>4.7135154010784497E-2</v>
      </c>
      <c r="BN286" s="3">
        <v>4.800438184462763E-2</v>
      </c>
      <c r="BO286" s="3">
        <v>5.1201544127439269E-2</v>
      </c>
      <c r="BP286" s="3">
        <v>4.9401215799920406E-2</v>
      </c>
      <c r="BQ286" s="3">
        <v>5.2892668292975897E-2</v>
      </c>
      <c r="BR286" s="3">
        <v>5.6894654745178741E-2</v>
      </c>
      <c r="BS286" s="3">
        <v>5.4232339564075804E-2</v>
      </c>
      <c r="BT286" s="3">
        <v>5.259300749714968E-2</v>
      </c>
      <c r="BU286" s="3">
        <v>5.079919972324054E-2</v>
      </c>
      <c r="BV286" s="3">
        <v>5.2652789224392538E-2</v>
      </c>
      <c r="BW286" s="3">
        <v>5.2235934295915776E-2</v>
      </c>
      <c r="BX286" s="3">
        <v>4.7037738962973696E-2</v>
      </c>
      <c r="BY286" s="3">
        <v>4.626672836549528E-2</v>
      </c>
      <c r="BZ286" s="3">
        <v>5.2972891842748226E-2</v>
      </c>
      <c r="CA286" s="3">
        <v>4.9602185998741E-2</v>
      </c>
      <c r="CB286" s="3">
        <v>4.4572619441341943E-2</v>
      </c>
      <c r="CC286" s="3">
        <v>4.6175497253197362E-2</v>
      </c>
      <c r="CD286" s="3">
        <v>4.5876762371812152E-2</v>
      </c>
      <c r="CE286" s="3">
        <v>4.8736436812542916E-2</v>
      </c>
      <c r="CF286" s="3">
        <v>4.5643964780184398E-2</v>
      </c>
      <c r="CG286" s="3">
        <v>4.5558142656773604E-2</v>
      </c>
      <c r="CH286" s="3">
        <v>4.3983427677143472E-2</v>
      </c>
      <c r="CI286" s="3">
        <v>4.5832684416416081E-2</v>
      </c>
      <c r="CJ286" s="3">
        <v>4.4193352945269604E-2</v>
      </c>
      <c r="CK286" s="3">
        <v>4.547314837332439E-2</v>
      </c>
      <c r="CL286" s="3">
        <v>4.6130155989445254E-2</v>
      </c>
      <c r="CM286" s="3">
        <v>4.5600951147618529E-2</v>
      </c>
      <c r="CN286" s="3">
        <v>4.5361135975931166E-2</v>
      </c>
      <c r="CO286" s="3">
        <v>4.4273638297907536E-2</v>
      </c>
      <c r="CP286" s="3">
        <v>4.5114773280889198E-2</v>
      </c>
      <c r="CQ286" s="3">
        <v>4.4092432977650309E-2</v>
      </c>
      <c r="CR286" s="3">
        <v>4.5305702720173202E-2</v>
      </c>
      <c r="CS286" s="3">
        <v>4.5236957426446622E-2</v>
      </c>
      <c r="CT286" s="3">
        <v>4.4709962359051003E-2</v>
      </c>
      <c r="CU286" s="3">
        <v>4.5114773280889198E-2</v>
      </c>
      <c r="CV286" s="3">
        <v>4.4004960357653444E-2</v>
      </c>
      <c r="CW286" s="3">
        <v>4.5141750177619455E-2</v>
      </c>
      <c r="CZ286" s="3" t="s">
        <v>312</v>
      </c>
    </row>
    <row r="287" spans="1:104" x14ac:dyDescent="0.2">
      <c r="A287" s="3" t="s">
        <v>338</v>
      </c>
      <c r="E287" s="3">
        <v>48</v>
      </c>
      <c r="F287" s="3">
        <v>4.3994177075975194E-2</v>
      </c>
      <c r="G287" s="3">
        <v>4.5101322740974448E-2</v>
      </c>
      <c r="H287" s="3">
        <v>4.4773511204802552E-2</v>
      </c>
      <c r="I287" s="3">
        <v>4.3867453284775926E-2</v>
      </c>
      <c r="J287" s="3">
        <v>4.4968225769610903E-2</v>
      </c>
      <c r="K287" s="3">
        <v>4.3765722190852618E-2</v>
      </c>
      <c r="L287" s="3">
        <v>4.5803407796639939E-2</v>
      </c>
      <c r="M287" s="3">
        <v>4.5891498247256024E-2</v>
      </c>
      <c r="N287" s="3">
        <v>4.3836558089188737E-2</v>
      </c>
      <c r="O287" s="3">
        <v>4.5333371128100985E-2</v>
      </c>
      <c r="P287" s="3">
        <v>4.4227571450741632E-2</v>
      </c>
      <c r="Q287" s="3">
        <v>4.4968225769610903E-2</v>
      </c>
      <c r="R287" s="3">
        <v>4.3836558089188737E-2</v>
      </c>
      <c r="S287" s="3">
        <v>4.5209631136669759E-2</v>
      </c>
      <c r="T287" s="3">
        <v>4.5061123677494264E-2</v>
      </c>
      <c r="U287" s="3">
        <v>4.4560304771588899E-2</v>
      </c>
      <c r="V287" s="3">
        <v>4.5141750177619455E-2</v>
      </c>
      <c r="W287" s="3">
        <v>4.3491802824894288E-2</v>
      </c>
      <c r="X287" s="3">
        <v>4.5007883789720093E-2</v>
      </c>
      <c r="Y287" s="3">
        <v>4.4004960357653444E-2</v>
      </c>
      <c r="Z287" s="3">
        <v>4.4889618226294559E-2</v>
      </c>
      <c r="AA287" s="3">
        <v>4.5501386914876485E-2</v>
      </c>
      <c r="AB287" s="3">
        <v>4.4981419056351557E-2</v>
      </c>
      <c r="AC287" s="3">
        <v>4.4955058642668466E-2</v>
      </c>
      <c r="AD287" s="3">
        <v>4.4523534526858755E-2</v>
      </c>
      <c r="AE287" s="3">
        <v>4.4499166755193609E-2</v>
      </c>
      <c r="AF287" s="3">
        <v>4.3244239244433658E-2</v>
      </c>
      <c r="AG287" s="3">
        <v>4.5572389248721534E-2</v>
      </c>
      <c r="AH287" s="3">
        <v>4.5629604220181808E-2</v>
      </c>
      <c r="AI287" s="3">
        <v>4.4824843987444907E-2</v>
      </c>
      <c r="AJ287" s="3">
        <v>4.5007883789720093E-2</v>
      </c>
      <c r="AK287" s="3">
        <v>4.375574775918134E-2</v>
      </c>
      <c r="AL287" s="3">
        <v>4.6145249272759314E-2</v>
      </c>
      <c r="AM287" s="3">
        <v>4.4487026865163481E-2</v>
      </c>
      <c r="AN287" s="3">
        <v>4.6069988926793148E-2</v>
      </c>
      <c r="AO287" s="3">
        <v>4.6686022411247086E-2</v>
      </c>
      <c r="AP287" s="3">
        <v>4.5347241532947336E-2</v>
      </c>
      <c r="AQ287" s="3">
        <v>4.5995248171509129E-2</v>
      </c>
      <c r="AR287" s="3">
        <v>4.4450784302315305E-2</v>
      </c>
      <c r="AS287" s="3">
        <v>4.6466853977123135E-2</v>
      </c>
      <c r="AT287" s="3">
        <v>4.4103516194156644E-2</v>
      </c>
      <c r="AU287" s="3">
        <v>4.5361135975931166E-2</v>
      </c>
      <c r="AV287" s="3">
        <v>4.6989267185322148E-2</v>
      </c>
      <c r="AW287" s="3">
        <v>4.6100031127060515E-2</v>
      </c>
      <c r="AX287" s="3">
        <v>4.659163871322658E-2</v>
      </c>
      <c r="AY287" s="3">
        <v>4.4850673082839188E-2</v>
      </c>
      <c r="AZ287" s="3">
        <v>4.5759657152908972E-2</v>
      </c>
      <c r="BA287" s="3">
        <v>4.5629604220181808E-2</v>
      </c>
      <c r="BB287" s="3">
        <v>5.2752593412368931E-2</v>
      </c>
      <c r="BC287" s="3">
        <v>4.7901903668632118E-2</v>
      </c>
      <c r="BD287" s="3">
        <v>4.8771912141978069E-2</v>
      </c>
      <c r="BE287" s="3">
        <v>4.8736436812542916E-2</v>
      </c>
      <c r="BF287" s="3">
        <v>4.6374075371658607E-2</v>
      </c>
      <c r="BG287" s="3">
        <v>4.9694019920998422E-2</v>
      </c>
      <c r="BH287" s="3">
        <v>4.6717632889835214E-2</v>
      </c>
      <c r="BI287" s="3">
        <v>5.6830635950597452E-2</v>
      </c>
      <c r="BJ287" s="3">
        <v>5.4170736687283561E-2</v>
      </c>
      <c r="BK287" s="3">
        <v>5.4748162950778223E-2</v>
      </c>
      <c r="BL287" s="3">
        <v>5.3639600400250398E-2</v>
      </c>
      <c r="BM287" s="3">
        <v>4.7118874824518042E-2</v>
      </c>
      <c r="BN287" s="3">
        <v>4.8107401367218805E-2</v>
      </c>
      <c r="BO287" s="3">
        <v>5.1336638346141106E-2</v>
      </c>
      <c r="BP287" s="3">
        <v>4.7447680528783787E-2</v>
      </c>
      <c r="BQ287" s="3">
        <v>5.2872632859516711E-2</v>
      </c>
      <c r="BR287" s="3">
        <v>5.655380834610968E-2</v>
      </c>
      <c r="BS287" s="3">
        <v>5.4109198559881277E-2</v>
      </c>
      <c r="BT287" s="3">
        <v>5.2812575926591609E-2</v>
      </c>
      <c r="BU287" s="3">
        <v>5.0723074577845639E-2</v>
      </c>
      <c r="BV287" s="3">
        <v>5.2812575926591609E-2</v>
      </c>
      <c r="BW287" s="3">
        <v>5.1979814903261201E-2</v>
      </c>
      <c r="BX287" s="3">
        <v>4.7021564131376925E-2</v>
      </c>
      <c r="BY287" s="3">
        <v>4.6084999664817827E-2</v>
      </c>
      <c r="BZ287" s="3">
        <v>5.2812575926591609E-2</v>
      </c>
      <c r="CA287" s="3">
        <v>4.9346663639500576E-2</v>
      </c>
      <c r="CB287" s="3">
        <v>4.4659623702510087E-2</v>
      </c>
      <c r="CC287" s="3">
        <v>4.6374075371658607E-2</v>
      </c>
      <c r="CD287" s="3">
        <v>4.5701632305349182E-2</v>
      </c>
      <c r="CE287" s="3">
        <v>4.8932213619823473E-2</v>
      </c>
      <c r="CF287" s="3">
        <v>4.5402962820265458E-2</v>
      </c>
      <c r="CG287" s="3">
        <v>4.5459064175229824E-2</v>
      </c>
      <c r="CH287" s="3">
        <v>4.3972712274319647E-2</v>
      </c>
      <c r="CI287" s="3">
        <v>4.5759657152908972E-2</v>
      </c>
      <c r="CJ287" s="3">
        <v>4.4273638297907536E-2</v>
      </c>
      <c r="CK287" s="3">
        <v>4.5388996690653327E-2</v>
      </c>
      <c r="CL287" s="3">
        <v>4.6160363046633068E-2</v>
      </c>
      <c r="CM287" s="3">
        <v>4.5515541120599523E-2</v>
      </c>
      <c r="CN287" s="3">
        <v>4.5375054385567437E-2</v>
      </c>
      <c r="CO287" s="3">
        <v>4.4331923320850453E-2</v>
      </c>
      <c r="CP287" s="3">
        <v>4.5319524833159153E-2</v>
      </c>
      <c r="CQ287" s="3">
        <v>4.4367263635531229E-2</v>
      </c>
      <c r="CR287" s="3">
        <v>4.5515541120599523E-2</v>
      </c>
      <c r="CS287" s="3">
        <v>4.5291904861480159E-2</v>
      </c>
      <c r="CT287" s="3">
        <v>4.4709962359051003E-2</v>
      </c>
      <c r="CU287" s="3">
        <v>4.5209631136669759E-2</v>
      </c>
      <c r="CV287" s="3">
        <v>4.4070365313005566E-2</v>
      </c>
      <c r="CW287" s="3">
        <v>4.5223281934363424E-2</v>
      </c>
      <c r="CZ287" s="3" t="s">
        <v>312</v>
      </c>
    </row>
    <row r="288" spans="1:104" x14ac:dyDescent="0.2">
      <c r="A288" s="3" t="s">
        <v>338</v>
      </c>
      <c r="E288" s="3">
        <v>49</v>
      </c>
      <c r="F288" s="3">
        <v>4.5087897575649682E-2</v>
      </c>
      <c r="G288" s="3">
        <v>4.5701632305349182E-2</v>
      </c>
      <c r="H288" s="3">
        <v>4.5250657538839612E-2</v>
      </c>
      <c r="I288" s="3">
        <v>4.4438762798328257E-2</v>
      </c>
      <c r="J288" s="3">
        <v>4.5572389248721534E-2</v>
      </c>
      <c r="K288" s="3">
        <v>4.3857119452349047E-2</v>
      </c>
      <c r="L288" s="3">
        <v>4.5980363024868853E-2</v>
      </c>
      <c r="M288" s="3">
        <v>4.6327950538745277E-2</v>
      </c>
      <c r="N288" s="3">
        <v>4.418201049554471E-2</v>
      </c>
      <c r="O288" s="3">
        <v>4.5672753617068795E-2</v>
      </c>
      <c r="P288" s="3">
        <v>4.4622165297398819E-2</v>
      </c>
      <c r="Q288" s="3">
        <v>4.5155276381767862E-2</v>
      </c>
      <c r="R288" s="3">
        <v>4.425054204897394E-2</v>
      </c>
      <c r="S288" s="3">
        <v>4.5459064175229824E-2</v>
      </c>
      <c r="T288" s="3">
        <v>4.5347241532947336E-2</v>
      </c>
      <c r="U288" s="3">
        <v>4.4672166316372053E-2</v>
      </c>
      <c r="V288" s="3">
        <v>4.5305702720173202E-2</v>
      </c>
      <c r="W288" s="3">
        <v>4.368695909887399E-2</v>
      </c>
      <c r="X288" s="3">
        <v>4.5087897575649682E-2</v>
      </c>
      <c r="Y288" s="3">
        <v>4.4262074518108818E-2</v>
      </c>
      <c r="Z288" s="3">
        <v>4.4889618226294559E-2</v>
      </c>
      <c r="AA288" s="3">
        <v>4.5745117668799407E-2</v>
      </c>
      <c r="AB288" s="3">
        <v>4.5034452206988429E-2</v>
      </c>
      <c r="AC288" s="3">
        <v>4.4902653343444787E-2</v>
      </c>
      <c r="AD288" s="3">
        <v>4.4584962919466342E-2</v>
      </c>
      <c r="AE288" s="3">
        <v>4.4672166316372053E-2</v>
      </c>
      <c r="AF288" s="3">
        <v>4.3405048507116462E-2</v>
      </c>
      <c r="AG288" s="3">
        <v>4.5643964780184398E-2</v>
      </c>
      <c r="AH288" s="3">
        <v>4.5803407796639939E-2</v>
      </c>
      <c r="AI288" s="3">
        <v>4.469733573233492E-2</v>
      </c>
      <c r="AJ288" s="3">
        <v>4.4889618226294559E-2</v>
      </c>
      <c r="AK288" s="3">
        <v>4.3857119452349047E-2</v>
      </c>
      <c r="AL288" s="3">
        <v>4.5980363024868853E-2</v>
      </c>
      <c r="AM288" s="3">
        <v>4.469733573233492E-2</v>
      </c>
      <c r="AN288" s="3">
        <v>4.5965499019903655E-2</v>
      </c>
      <c r="AO288" s="3">
        <v>4.6497935309541272E-2</v>
      </c>
      <c r="AP288" s="3">
        <v>4.5278131329703819E-2</v>
      </c>
      <c r="AQ288" s="3">
        <v>4.5921034461634092E-2</v>
      </c>
      <c r="AR288" s="3">
        <v>4.4609735937782835E-2</v>
      </c>
      <c r="AS288" s="3">
        <v>4.635868070928717E-2</v>
      </c>
      <c r="AT288" s="3">
        <v>4.4331923320850453E-2</v>
      </c>
      <c r="AU288" s="3">
        <v>4.5223281934363424E-2</v>
      </c>
      <c r="AV288" s="3">
        <v>4.6749317311840954E-2</v>
      </c>
      <c r="AW288" s="3">
        <v>4.5891498247256024E-2</v>
      </c>
      <c r="AX288" s="3">
        <v>4.6435849922365269E-2</v>
      </c>
      <c r="AY288" s="3">
        <v>4.4955058642668466E-2</v>
      </c>
      <c r="AZ288" s="3">
        <v>4.5745117668799407E-2</v>
      </c>
      <c r="BA288" s="3">
        <v>4.5643964780184398E-2</v>
      </c>
      <c r="BB288" s="3">
        <v>5.2117538010671205E-2</v>
      </c>
      <c r="BC288" s="3">
        <v>4.7715461024920192E-2</v>
      </c>
      <c r="BD288" s="3">
        <v>4.8349839529138072E-2</v>
      </c>
      <c r="BE288" s="3">
        <v>4.8524730631167245E-2</v>
      </c>
      <c r="BF288" s="3">
        <v>4.6343305746603392E-2</v>
      </c>
      <c r="BG288" s="3">
        <v>4.9237896255123981E-2</v>
      </c>
      <c r="BH288" s="3">
        <v>4.6876786411151228E-2</v>
      </c>
      <c r="BI288" s="3">
        <v>5.5771316401572957E-2</v>
      </c>
      <c r="BJ288" s="3">
        <v>5.3680278371871948E-2</v>
      </c>
      <c r="BK288" s="3">
        <v>5.4458764420582506E-2</v>
      </c>
      <c r="BL288" s="3">
        <v>5.303314492918576E-2</v>
      </c>
      <c r="BM288" s="3">
        <v>4.7053931303990049E-2</v>
      </c>
      <c r="BN288" s="3">
        <v>4.8176377722680575E-2</v>
      </c>
      <c r="BO288" s="3">
        <v>5.1201544127439269E-2</v>
      </c>
      <c r="BP288" s="3">
        <v>4.5687181762491313E-2</v>
      </c>
      <c r="BQ288" s="3">
        <v>5.239428804755919E-2</v>
      </c>
      <c r="BR288" s="3">
        <v>5.5393664322984426E-2</v>
      </c>
      <c r="BS288" s="3">
        <v>5.3375939100049119E-2</v>
      </c>
      <c r="BT288" s="3">
        <v>5.2374463363134782E-2</v>
      </c>
      <c r="BU288" s="3">
        <v>5.0176271922949378E-2</v>
      </c>
      <c r="BV288" s="3">
        <v>5.251341711908164E-2</v>
      </c>
      <c r="BW288" s="3">
        <v>5.1375324636351416E-2</v>
      </c>
      <c r="BX288" s="3">
        <v>4.6940954271826651E-2</v>
      </c>
      <c r="BY288" s="3">
        <v>4.5906255631097292E-2</v>
      </c>
      <c r="BZ288" s="3">
        <v>5.1920926086326036E-2</v>
      </c>
      <c r="CA288" s="3">
        <v>4.8807441314800637E-2</v>
      </c>
      <c r="CB288" s="3">
        <v>4.5128249118599806E-2</v>
      </c>
      <c r="CC288" s="3">
        <v>4.6812906375752417E-2</v>
      </c>
      <c r="CD288" s="3">
        <v>4.5862048066702243E-2</v>
      </c>
      <c r="CE288" s="3">
        <v>4.976770134335684E-2</v>
      </c>
      <c r="CF288" s="3">
        <v>4.5501386914876485E-2</v>
      </c>
      <c r="CG288" s="3">
        <v>4.5803407796639939E-2</v>
      </c>
      <c r="CH288" s="3">
        <v>4.4511336006817559E-2</v>
      </c>
      <c r="CI288" s="3">
        <v>4.635868070928717E-2</v>
      </c>
      <c r="CJ288" s="3">
        <v>4.5007883789720093E-2</v>
      </c>
      <c r="CK288" s="3">
        <v>4.6389489678783202E-2</v>
      </c>
      <c r="CL288" s="3">
        <v>4.7266003929538059E-2</v>
      </c>
      <c r="CM288" s="3">
        <v>4.6466853977123135E-2</v>
      </c>
      <c r="CN288" s="3">
        <v>4.6451342263194251E-2</v>
      </c>
      <c r="CO288" s="3">
        <v>4.5361135975931166E-2</v>
      </c>
      <c r="CP288" s="3">
        <v>4.6560328100435422E-2</v>
      </c>
      <c r="CQ288" s="3">
        <v>4.5701632305349182E-2</v>
      </c>
      <c r="CR288" s="3">
        <v>4.6670245027570334E-2</v>
      </c>
      <c r="CS288" s="3">
        <v>4.635868070928717E-2</v>
      </c>
      <c r="CT288" s="3">
        <v>4.5416952703759117E-2</v>
      </c>
      <c r="CU288" s="3">
        <v>4.6190651834798868E-2</v>
      </c>
      <c r="CV288" s="3">
        <v>4.4915715025091729E-2</v>
      </c>
      <c r="CW288" s="3">
        <v>4.5906255631097292E-2</v>
      </c>
      <c r="CZ288" s="3" t="s">
        <v>312</v>
      </c>
    </row>
    <row r="289" spans="1:104" x14ac:dyDescent="0.2">
      <c r="A289" s="3" t="s">
        <v>338</v>
      </c>
      <c r="E289" s="3">
        <v>50</v>
      </c>
      <c r="F289" s="3">
        <v>4.7086368326401784E-2</v>
      </c>
      <c r="G289" s="3">
        <v>4.7070141107414254E-2</v>
      </c>
      <c r="H289" s="3">
        <v>4.6812906375752417E-2</v>
      </c>
      <c r="I289" s="3">
        <v>4.5803407796639939E-2</v>
      </c>
      <c r="J289" s="3">
        <v>4.7184094764679552E-2</v>
      </c>
      <c r="K289" s="3">
        <v>4.4367263635531229E-2</v>
      </c>
      <c r="L289" s="3">
        <v>4.7200442594809155E-2</v>
      </c>
      <c r="M289" s="3">
        <v>4.8055824456304186E-2</v>
      </c>
      <c r="N289" s="3">
        <v>4.547314837332439E-2</v>
      </c>
      <c r="O289" s="3">
        <v>4.7151450426887842E-2</v>
      </c>
      <c r="P289" s="3">
        <v>4.5935834677398479E-2</v>
      </c>
      <c r="Q289" s="3">
        <v>4.6654486282319718E-2</v>
      </c>
      <c r="R289" s="3">
        <v>4.5445003451195731E-2</v>
      </c>
      <c r="S289" s="3">
        <v>4.6973145165726815E-2</v>
      </c>
      <c r="T289" s="3">
        <v>4.6765187125475949E-2</v>
      </c>
      <c r="U289" s="3">
        <v>4.5788802280566365E-2</v>
      </c>
      <c r="V289" s="3">
        <v>4.6343305746603392E-2</v>
      </c>
      <c r="W289" s="3">
        <v>4.4523534526858755E-2</v>
      </c>
      <c r="X289" s="3">
        <v>4.5643964780184398E-2</v>
      </c>
      <c r="Y289" s="3">
        <v>4.5101322740974448E-2</v>
      </c>
      <c r="Z289" s="3">
        <v>4.5347241532947336E-2</v>
      </c>
      <c r="AA289" s="3">
        <v>4.6312615141055002E-2</v>
      </c>
      <c r="AB289" s="3">
        <v>4.5236957426446622E-2</v>
      </c>
      <c r="AC289" s="3">
        <v>4.5101322740974448E-2</v>
      </c>
      <c r="AD289" s="3">
        <v>4.4799123137046593E-2</v>
      </c>
      <c r="AE289" s="3">
        <v>4.5074497862018226E-2</v>
      </c>
      <c r="AF289" s="3">
        <v>4.3785780408372998E-2</v>
      </c>
      <c r="AG289" s="3">
        <v>4.5745117668799407E-2</v>
      </c>
      <c r="AH289" s="3">
        <v>4.5995248171509129E-2</v>
      </c>
      <c r="AI289" s="3">
        <v>4.4902653343444787E-2</v>
      </c>
      <c r="AJ289" s="3">
        <v>4.4902653343444787E-2</v>
      </c>
      <c r="AK289" s="3">
        <v>4.4125780854086138E-2</v>
      </c>
      <c r="AL289" s="3">
        <v>4.5906255631097292E-2</v>
      </c>
      <c r="AM289" s="3">
        <v>4.4889618226294559E-2</v>
      </c>
      <c r="AN289" s="3">
        <v>4.5716105180544031E-2</v>
      </c>
      <c r="AO289" s="3">
        <v>4.6251472766016044E-2</v>
      </c>
      <c r="AP289" s="3">
        <v>4.5128249118599806E-2</v>
      </c>
      <c r="AQ289" s="3">
        <v>4.5730600323227177E-2</v>
      </c>
      <c r="AR289" s="3">
        <v>4.4811969989678735E-2</v>
      </c>
      <c r="AS289" s="3">
        <v>4.6205826733999311E-2</v>
      </c>
      <c r="AT289" s="3">
        <v>4.454801900144556E-2</v>
      </c>
      <c r="AU289" s="3">
        <v>4.5021155077402897E-2</v>
      </c>
      <c r="AV289" s="3">
        <v>4.6435849922365269E-2</v>
      </c>
      <c r="AW289" s="3">
        <v>4.5515541120599523E-2</v>
      </c>
      <c r="AX289" s="3">
        <v>4.6175497253197362E-2</v>
      </c>
      <c r="AY289" s="3">
        <v>4.4955058642668466E-2</v>
      </c>
      <c r="AZ289" s="3">
        <v>4.5543919059613636E-2</v>
      </c>
      <c r="BA289" s="3">
        <v>4.5572389248721534E-2</v>
      </c>
      <c r="BB289" s="3">
        <v>5.114379449372608E-2</v>
      </c>
      <c r="BC289" s="3">
        <v>4.7331835126018462E-2</v>
      </c>
      <c r="BD289" s="3">
        <v>4.7581057403142335E-2</v>
      </c>
      <c r="BE289" s="3">
        <v>4.800438184462763E-2</v>
      </c>
      <c r="BF289" s="3">
        <v>4.60549989719512E-2</v>
      </c>
      <c r="BG289" s="3">
        <v>4.850717822172701E-2</v>
      </c>
      <c r="BH289" s="3">
        <v>4.6701818382292704E-2</v>
      </c>
      <c r="BI289" s="3">
        <v>5.4335153845628481E-2</v>
      </c>
      <c r="BJ289" s="3">
        <v>5.2692685792673055E-2</v>
      </c>
      <c r="BK289" s="3">
        <v>5.353803854165029E-2</v>
      </c>
      <c r="BL289" s="3">
        <v>5.1999462637239313E-2</v>
      </c>
      <c r="BM289" s="3">
        <v>4.6733465883186387E-2</v>
      </c>
      <c r="BN289" s="3">
        <v>4.798726433022471E-2</v>
      </c>
      <c r="BO289" s="3">
        <v>5.0780152823681868E-2</v>
      </c>
      <c r="BP289" s="3">
        <v>4.4647109268926677E-2</v>
      </c>
      <c r="BQ289" s="3">
        <v>5.1375324636351416E-2</v>
      </c>
      <c r="BR289" s="3">
        <v>5.3986318142928758E-2</v>
      </c>
      <c r="BS289" s="3">
        <v>5.2473673082348848E-2</v>
      </c>
      <c r="BT289" s="3">
        <v>5.1686196192524014E-2</v>
      </c>
      <c r="BU289" s="3">
        <v>4.976770134335684E-2</v>
      </c>
      <c r="BV289" s="3">
        <v>5.2295251481670024E-2</v>
      </c>
      <c r="BW289" s="3">
        <v>5.114379449372608E-2</v>
      </c>
      <c r="BX289" s="3">
        <v>4.7298885974036975E-2</v>
      </c>
      <c r="BY289" s="3">
        <v>4.6327950538745277E-2</v>
      </c>
      <c r="BZ289" s="3">
        <v>5.1822960535259255E-2</v>
      </c>
      <c r="CA289" s="3">
        <v>4.9093581566750699E-2</v>
      </c>
      <c r="CB289" s="3">
        <v>4.6160363046633068E-2</v>
      </c>
      <c r="CC289" s="3">
        <v>4.7816924776307834E-2</v>
      </c>
      <c r="CD289" s="3">
        <v>4.6844810219713762E-2</v>
      </c>
      <c r="CE289" s="3">
        <v>4.9749263243680897E-2</v>
      </c>
      <c r="CF289" s="3">
        <v>4.6529093492108431E-2</v>
      </c>
      <c r="CG289" s="3">
        <v>4.6701818382292704E-2</v>
      </c>
      <c r="CH289" s="3">
        <v>4.5716105180544031E-2</v>
      </c>
      <c r="CI289" s="3">
        <v>4.7597802145765922E-2</v>
      </c>
      <c r="CJ289" s="3">
        <v>4.6327950538745277E-2</v>
      </c>
      <c r="CK289" s="3">
        <v>4.7953074566963627E-2</v>
      </c>
      <c r="CL289" s="3">
        <v>4.8754167730180598E-2</v>
      </c>
      <c r="CM289" s="3">
        <v>4.798726433022471E-2</v>
      </c>
      <c r="CN289" s="3">
        <v>4.8454604968986348E-2</v>
      </c>
      <c r="CO289" s="3">
        <v>4.7118874824518042E-2</v>
      </c>
      <c r="CP289" s="3">
        <v>4.8683325359625607E-2</v>
      </c>
      <c r="CQ289" s="3">
        <v>4.7715461024920192E-2</v>
      </c>
      <c r="CR289" s="3">
        <v>4.8367264914943031E-2</v>
      </c>
      <c r="CS289" s="3">
        <v>4.8437108660391859E-2</v>
      </c>
      <c r="CT289" s="3">
        <v>4.6924885493404456E-2</v>
      </c>
      <c r="CU289" s="3">
        <v>4.798726433022471E-2</v>
      </c>
      <c r="CV289" s="3">
        <v>4.6560328100435422E-2</v>
      </c>
      <c r="CW289" s="3">
        <v>4.766494070247862E-2</v>
      </c>
      <c r="CZ289" s="3" t="s">
        <v>312</v>
      </c>
    </row>
    <row r="290" spans="1:104" x14ac:dyDescent="0.2">
      <c r="A290" s="3" t="s">
        <v>338</v>
      </c>
      <c r="E290" s="3">
        <v>51</v>
      </c>
      <c r="F290" s="3">
        <v>4.7936002395666755E-2</v>
      </c>
      <c r="G290" s="3">
        <v>4.7547616086423883E-2</v>
      </c>
      <c r="H290" s="3">
        <v>4.7901903668632118E-2</v>
      </c>
      <c r="I290" s="3">
        <v>4.6497935309541272E-2</v>
      </c>
      <c r="J290" s="3">
        <v>4.8141860078900978E-2</v>
      </c>
      <c r="K290" s="3">
        <v>4.5818035196299678E-2</v>
      </c>
      <c r="L290" s="3">
        <v>4.8210953999601402E-2</v>
      </c>
      <c r="M290" s="3">
        <v>4.916563687778841E-2</v>
      </c>
      <c r="N290" s="3">
        <v>4.6451342263194251E-2</v>
      </c>
      <c r="O290" s="3">
        <v>4.8245588612705115E-2</v>
      </c>
      <c r="P290" s="3">
        <v>4.6908834558207824E-2</v>
      </c>
      <c r="Q290" s="3">
        <v>4.8021514396056397E-2</v>
      </c>
      <c r="R290" s="3">
        <v>4.6686022411247086E-2</v>
      </c>
      <c r="S290" s="3">
        <v>4.8647985811303363E-2</v>
      </c>
      <c r="T290" s="3">
        <v>4.8297649267976306E-2</v>
      </c>
      <c r="U290" s="3">
        <v>4.7070141107414254E-2</v>
      </c>
      <c r="V290" s="3">
        <v>4.7564328702686121E-2</v>
      </c>
      <c r="W290" s="3">
        <v>4.5687181762491313E-2</v>
      </c>
      <c r="X290" s="3">
        <v>4.6717632889835214E-2</v>
      </c>
      <c r="Y290" s="3">
        <v>4.626672836549528E-2</v>
      </c>
      <c r="Z290" s="3">
        <v>4.626672836549528E-2</v>
      </c>
      <c r="AA290" s="3">
        <v>4.7348334756333821E-2</v>
      </c>
      <c r="AB290" s="3">
        <v>4.5832684416416081E-2</v>
      </c>
      <c r="AC290" s="3">
        <v>4.5950656217156105E-2</v>
      </c>
      <c r="AD290" s="3">
        <v>4.5515541120599523E-2</v>
      </c>
      <c r="AE290" s="3">
        <v>4.60549989719512E-2</v>
      </c>
      <c r="AF290" s="3">
        <v>4.4773511204802552E-2</v>
      </c>
      <c r="AG290" s="3">
        <v>4.6327950538745277E-2</v>
      </c>
      <c r="AH290" s="3">
        <v>4.6654486282319718E-2</v>
      </c>
      <c r="AI290" s="3">
        <v>4.5558142656773604E-2</v>
      </c>
      <c r="AJ290" s="3">
        <v>4.5459064175229824E-2</v>
      </c>
      <c r="AK290" s="3">
        <v>4.4850673082839188E-2</v>
      </c>
      <c r="AL290" s="3">
        <v>4.654470126945498E-2</v>
      </c>
      <c r="AM290" s="3">
        <v>4.5515541120599523E-2</v>
      </c>
      <c r="AN290" s="3">
        <v>4.6100031127060515E-2</v>
      </c>
      <c r="AO290" s="3">
        <v>4.6686022411247086E-2</v>
      </c>
      <c r="AP290" s="3">
        <v>4.5416952703759117E-2</v>
      </c>
      <c r="AQ290" s="3">
        <v>4.6236237256513268E-2</v>
      </c>
      <c r="AR290" s="3">
        <v>4.5114773280889198E-2</v>
      </c>
      <c r="AS290" s="3">
        <v>4.6513504821153462E-2</v>
      </c>
      <c r="AT290" s="3">
        <v>4.4850673082839188E-2</v>
      </c>
      <c r="AU290" s="3">
        <v>4.5128249118599806E-2</v>
      </c>
      <c r="AV290" s="3">
        <v>4.6466853977123135E-2</v>
      </c>
      <c r="AW290" s="3">
        <v>4.5402962820265458E-2</v>
      </c>
      <c r="AX290" s="3">
        <v>4.6100031127060515E-2</v>
      </c>
      <c r="AY290" s="3">
        <v>4.4915715025091729E-2</v>
      </c>
      <c r="AZ290" s="3">
        <v>4.5643964780184398E-2</v>
      </c>
      <c r="BA290" s="3">
        <v>4.5445003451195731E-2</v>
      </c>
      <c r="BB290" s="3">
        <v>5.0064294624120764E-2</v>
      </c>
      <c r="BC290" s="3">
        <v>4.7167764026806447E-2</v>
      </c>
      <c r="BD290" s="3">
        <v>4.7053931303990049E-2</v>
      </c>
      <c r="BE290" s="3">
        <v>4.766494070247862E-2</v>
      </c>
      <c r="BF290" s="3">
        <v>4.5876762371812152E-2</v>
      </c>
      <c r="BG290" s="3">
        <v>4.8176377722680575E-2</v>
      </c>
      <c r="BH290" s="3">
        <v>4.6638746226737249E-2</v>
      </c>
      <c r="BI290" s="3">
        <v>5.3477193306927351E-2</v>
      </c>
      <c r="BJ290" s="3">
        <v>5.2097836383182439E-2</v>
      </c>
      <c r="BK290" s="3">
        <v>5.2216179473046131E-2</v>
      </c>
      <c r="BL290" s="3">
        <v>5.1608250472534034E-2</v>
      </c>
      <c r="BM290" s="3">
        <v>4.6940954271826651E-2</v>
      </c>
      <c r="BN290" s="3">
        <v>4.8297649267976306E-2</v>
      </c>
      <c r="BO290" s="3">
        <v>5.0951946243965374E-2</v>
      </c>
      <c r="BP290" s="3">
        <v>4.3951383911857378E-2</v>
      </c>
      <c r="BQ290" s="3">
        <v>5.1028564632541795E-2</v>
      </c>
      <c r="BR290" s="3">
        <v>5.3355711581374754E-2</v>
      </c>
      <c r="BS290" s="3">
        <v>5.2315041386114536E-2</v>
      </c>
      <c r="BT290" s="3">
        <v>5.1627722799422848E-2</v>
      </c>
      <c r="BU290" s="3">
        <v>4.991562798585969E-2</v>
      </c>
      <c r="BV290" s="3">
        <v>5.219643346809566E-2</v>
      </c>
      <c r="BW290" s="3">
        <v>5.1105344478183379E-2</v>
      </c>
      <c r="BX290" s="3">
        <v>4.7715461024920192E-2</v>
      </c>
      <c r="BY290" s="3">
        <v>4.6796981707302843E-2</v>
      </c>
      <c r="BZ290" s="3">
        <v>5.1803394976982831E-2</v>
      </c>
      <c r="CA290" s="3">
        <v>4.9274101851560004E-2</v>
      </c>
      <c r="CB290" s="3">
        <v>4.6654486282319718E-2</v>
      </c>
      <c r="CC290" s="3">
        <v>4.803866194605666E-2</v>
      </c>
      <c r="CD290" s="3">
        <v>4.738138390500668E-2</v>
      </c>
      <c r="CE290" s="3">
        <v>4.8736436812542916E-2</v>
      </c>
      <c r="CF290" s="3">
        <v>4.7053931303990049E-2</v>
      </c>
      <c r="CG290" s="3">
        <v>4.7070141107414254E-2</v>
      </c>
      <c r="CH290" s="3">
        <v>4.6312615141055002E-2</v>
      </c>
      <c r="CI290" s="3">
        <v>4.7953074566963627E-2</v>
      </c>
      <c r="CJ290" s="3">
        <v>4.6765187125475949E-2</v>
      </c>
      <c r="CK290" s="3">
        <v>4.8262927703067615E-2</v>
      </c>
      <c r="CL290" s="3">
        <v>4.8878660130641682E-2</v>
      </c>
      <c r="CM290" s="3">
        <v>4.8315031669513231E-2</v>
      </c>
      <c r="CN290" s="3">
        <v>4.916563687778841E-2</v>
      </c>
      <c r="CO290" s="3">
        <v>4.7749219863873038E-2</v>
      </c>
      <c r="CP290" s="3">
        <v>4.9583855212778305E-2</v>
      </c>
      <c r="CQ290" s="3">
        <v>4.850717822172701E-2</v>
      </c>
      <c r="CR290" s="3">
        <v>4.8860835450246332E-2</v>
      </c>
      <c r="CS290" s="3">
        <v>4.9419424611608198E-2</v>
      </c>
      <c r="CT290" s="3">
        <v>4.7614562888676715E-2</v>
      </c>
      <c r="CU290" s="3">
        <v>4.8630336564896792E-2</v>
      </c>
      <c r="CV290" s="3">
        <v>4.7331835126018462E-2</v>
      </c>
      <c r="CW290" s="3">
        <v>4.8878660130641682E-2</v>
      </c>
      <c r="CZ290" s="3" t="s">
        <v>312</v>
      </c>
    </row>
    <row r="291" spans="1:104" x14ac:dyDescent="0.2">
      <c r="A291" s="3" t="s">
        <v>338</v>
      </c>
      <c r="E291" s="3">
        <v>52</v>
      </c>
      <c r="F291" s="3">
        <v>4.7464295749147123E-2</v>
      </c>
      <c r="G291" s="3">
        <v>4.6860789296555128E-2</v>
      </c>
      <c r="H291" s="3">
        <v>4.7514239275312731E-2</v>
      </c>
      <c r="I291" s="3">
        <v>4.6069988926793148E-2</v>
      </c>
      <c r="J291" s="3">
        <v>4.7799975244789961E-2</v>
      </c>
      <c r="K291" s="3">
        <v>4.6973145165726815E-2</v>
      </c>
      <c r="L291" s="3">
        <v>4.7732332609207173E-2</v>
      </c>
      <c r="M291" s="3">
        <v>4.8419626465143195E-2</v>
      </c>
      <c r="N291" s="3">
        <v>4.6221021893574465E-2</v>
      </c>
      <c r="O291" s="3">
        <v>4.7918945416519643E-2</v>
      </c>
      <c r="P291" s="3">
        <v>4.6529093492108431E-2</v>
      </c>
      <c r="Q291" s="3">
        <v>4.7816924776307834E-2</v>
      </c>
      <c r="R291" s="3">
        <v>4.6796981707302843E-2</v>
      </c>
      <c r="S291" s="3">
        <v>4.8559877228226744E-2</v>
      </c>
      <c r="T291" s="3">
        <v>4.8297649267976306E-2</v>
      </c>
      <c r="U291" s="3">
        <v>4.6940954271826651E-2</v>
      </c>
      <c r="V291" s="3">
        <v>4.7547616086423883E-2</v>
      </c>
      <c r="W291" s="3">
        <v>4.5847355394100009E-2</v>
      </c>
      <c r="X291" s="3">
        <v>4.6860789296555128E-2</v>
      </c>
      <c r="Y291" s="3">
        <v>4.6374075371658607E-2</v>
      </c>
      <c r="Z291" s="3">
        <v>4.6497935309541272E-2</v>
      </c>
      <c r="AA291" s="3">
        <v>4.7514239275312731E-2</v>
      </c>
      <c r="AB291" s="3">
        <v>4.5980363024868853E-2</v>
      </c>
      <c r="AC291" s="3">
        <v>4.626672836549528E-2</v>
      </c>
      <c r="AD291" s="3">
        <v>4.5847355394100009E-2</v>
      </c>
      <c r="AE291" s="3">
        <v>4.6529093492108431E-2</v>
      </c>
      <c r="AF291" s="3">
        <v>4.5319524833159153E-2</v>
      </c>
      <c r="AG291" s="3">
        <v>4.6513504821153462E-2</v>
      </c>
      <c r="AH291" s="3">
        <v>4.6796981707302843E-2</v>
      </c>
      <c r="AI291" s="3">
        <v>4.5759657152908972E-2</v>
      </c>
      <c r="AJ291" s="3">
        <v>4.6010154399511061E-2</v>
      </c>
      <c r="AK291" s="3">
        <v>4.5278131329703819E-2</v>
      </c>
      <c r="AL291" s="3">
        <v>4.6892801514608506E-2</v>
      </c>
      <c r="AM291" s="3">
        <v>4.5921034461634092E-2</v>
      </c>
      <c r="AN291" s="3">
        <v>4.659163871322658E-2</v>
      </c>
      <c r="AO291" s="3">
        <v>4.7021564131376925E-2</v>
      </c>
      <c r="AP291" s="3">
        <v>4.5862048066702243E-2</v>
      </c>
      <c r="AQ291" s="3">
        <v>4.6717632889835214E-2</v>
      </c>
      <c r="AR291" s="3">
        <v>4.5501386914876485E-2</v>
      </c>
      <c r="AS291" s="3">
        <v>4.6876786411151228E-2</v>
      </c>
      <c r="AT291" s="3">
        <v>4.5361135975931166E-2</v>
      </c>
      <c r="AU291" s="3">
        <v>4.565834793443202E-2</v>
      </c>
      <c r="AV291" s="3">
        <v>4.6908834558207824E-2</v>
      </c>
      <c r="AW291" s="3">
        <v>4.5818035196299678E-2</v>
      </c>
      <c r="AX291" s="3">
        <v>4.6497935309541272E-2</v>
      </c>
      <c r="AY291" s="3">
        <v>4.5291904861480159E-2</v>
      </c>
      <c r="AZ291" s="3">
        <v>4.6069988926793148E-2</v>
      </c>
      <c r="BA291" s="3">
        <v>4.5759657152908972E-2</v>
      </c>
      <c r="BB291" s="3">
        <v>4.9749263243680897E-2</v>
      </c>
      <c r="BC291" s="3">
        <v>4.7414499278718769E-2</v>
      </c>
      <c r="BD291" s="3">
        <v>4.7315352183827541E-2</v>
      </c>
      <c r="BE291" s="3">
        <v>4.7833889776561667E-2</v>
      </c>
      <c r="BF291" s="3">
        <v>4.6236237256513268E-2</v>
      </c>
      <c r="BG291" s="3">
        <v>4.8489639784849659E-2</v>
      </c>
      <c r="BH291" s="3">
        <v>4.6924885493404456E-2</v>
      </c>
      <c r="BI291" s="3">
        <v>5.303314492918576E-2</v>
      </c>
      <c r="BJ291" s="3">
        <v>5.1744753769875751E-2</v>
      </c>
      <c r="BK291" s="3">
        <v>5.1725225257946539E-2</v>
      </c>
      <c r="BL291" s="3">
        <v>5.1472209587738238E-2</v>
      </c>
      <c r="BM291" s="3">
        <v>4.7315352183827541E-2</v>
      </c>
      <c r="BN291" s="3">
        <v>4.8349839529138072E-2</v>
      </c>
      <c r="BO291" s="3">
        <v>5.0818256992132271E-2</v>
      </c>
      <c r="BP291" s="3">
        <v>4.3573336755566405E-2</v>
      </c>
      <c r="BQ291" s="3">
        <v>5.0761116317104893E-2</v>
      </c>
      <c r="BR291" s="3">
        <v>5.2732615860577314E-2</v>
      </c>
      <c r="BS291" s="3">
        <v>5.1783838649782865E-2</v>
      </c>
      <c r="BT291" s="3">
        <v>5.1124564497005531E-2</v>
      </c>
      <c r="BU291" s="3">
        <v>4.9437645752828052E-2</v>
      </c>
      <c r="BV291" s="3">
        <v>5.1163034445928179E-2</v>
      </c>
      <c r="BW291" s="3">
        <v>5.019497411936702E-2</v>
      </c>
      <c r="BX291" s="3">
        <v>4.7331835126018462E-2</v>
      </c>
      <c r="BY291" s="3">
        <v>4.6482385010417793E-2</v>
      </c>
      <c r="BZ291" s="3">
        <v>5.030742080646633E-2</v>
      </c>
      <c r="CA291" s="3">
        <v>4.8176377722680575E-2</v>
      </c>
      <c r="CB291" s="3">
        <v>4.6130155989445254E-2</v>
      </c>
      <c r="CC291" s="3">
        <v>4.7021564131376925E-2</v>
      </c>
      <c r="CD291" s="3">
        <v>4.6717632889835214E-2</v>
      </c>
      <c r="CE291" s="3">
        <v>4.7480927308937049E-2</v>
      </c>
      <c r="CF291" s="3">
        <v>4.6435849922365269E-2</v>
      </c>
      <c r="CG291" s="3">
        <v>4.6749317311840954E-2</v>
      </c>
      <c r="CH291" s="3">
        <v>4.5950656217156105E-2</v>
      </c>
      <c r="CI291" s="3">
        <v>4.7348334756333821E-2</v>
      </c>
      <c r="CJ291" s="3">
        <v>4.6297299609079579E-2</v>
      </c>
      <c r="CK291" s="3">
        <v>4.7732332609207173E-2</v>
      </c>
      <c r="CL291" s="3">
        <v>4.8141860078900978E-2</v>
      </c>
      <c r="CM291" s="3">
        <v>4.7799975244789961E-2</v>
      </c>
      <c r="CN291" s="3">
        <v>4.8647985811303363E-2</v>
      </c>
      <c r="CO291" s="3">
        <v>4.738138390500668E-2</v>
      </c>
      <c r="CP291" s="3">
        <v>4.9364835284026798E-2</v>
      </c>
      <c r="CQ291" s="3">
        <v>4.82282640326126E-2</v>
      </c>
      <c r="CR291" s="3">
        <v>4.8332428435300834E-2</v>
      </c>
      <c r="CS291" s="3">
        <v>4.9039675202315558E-2</v>
      </c>
      <c r="CT291" s="3">
        <v>4.7266003929538059E-2</v>
      </c>
      <c r="CU291" s="3">
        <v>4.8124623337784445E-2</v>
      </c>
      <c r="CV291" s="3">
        <v>4.7070141107414254E-2</v>
      </c>
      <c r="CW291" s="3">
        <v>4.8630336564896792E-2</v>
      </c>
      <c r="CZ291" s="3" t="s">
        <v>312</v>
      </c>
    </row>
    <row r="292" spans="1:104" x14ac:dyDescent="0.2">
      <c r="A292" s="3" t="s">
        <v>338</v>
      </c>
      <c r="E292" s="3">
        <v>53</v>
      </c>
      <c r="F292" s="3">
        <v>4.6701818382292704E-2</v>
      </c>
      <c r="G292" s="3">
        <v>4.5935834677398479E-2</v>
      </c>
      <c r="H292" s="3">
        <v>4.6749317311840954E-2</v>
      </c>
      <c r="I292" s="3">
        <v>4.5459064175229824E-2</v>
      </c>
      <c r="J292" s="3">
        <v>4.7070141107414254E-2</v>
      </c>
      <c r="K292" s="3">
        <v>4.6908834558207824E-2</v>
      </c>
      <c r="L292" s="3">
        <v>4.6892801514608506E-2</v>
      </c>
      <c r="M292" s="3">
        <v>4.7348334756333821E-2</v>
      </c>
      <c r="N292" s="3">
        <v>4.5716105180544031E-2</v>
      </c>
      <c r="O292" s="3">
        <v>4.7282436541077888E-2</v>
      </c>
      <c r="P292" s="3">
        <v>4.5906255631097292E-2</v>
      </c>
      <c r="Q292" s="3">
        <v>4.7298885974036975E-2</v>
      </c>
      <c r="R292" s="3">
        <v>4.6251472766016044E-2</v>
      </c>
      <c r="S292" s="3">
        <v>4.7597802145765922E-2</v>
      </c>
      <c r="T292" s="3">
        <v>4.7564328702686121E-2</v>
      </c>
      <c r="U292" s="3">
        <v>4.6221021893574465E-2</v>
      </c>
      <c r="V292" s="3">
        <v>4.6670245027570334E-2</v>
      </c>
      <c r="W292" s="3">
        <v>4.5291904861480159E-2</v>
      </c>
      <c r="X292" s="3">
        <v>4.5745117668799407E-2</v>
      </c>
      <c r="Y292" s="3">
        <v>4.5388996690653327E-2</v>
      </c>
      <c r="Z292" s="3">
        <v>4.5515541120599523E-2</v>
      </c>
      <c r="AA292" s="3">
        <v>4.6205826733999311E-2</v>
      </c>
      <c r="AB292" s="3">
        <v>4.5168827655169164E-2</v>
      </c>
      <c r="AC292" s="3">
        <v>4.5250657538839612E-2</v>
      </c>
      <c r="AD292" s="3">
        <v>4.5141750177619455E-2</v>
      </c>
      <c r="AE292" s="3">
        <v>4.5586658768051569E-2</v>
      </c>
      <c r="AF292" s="3">
        <v>4.459733511510533E-2</v>
      </c>
      <c r="AG292" s="3">
        <v>4.5445003451195731E-2</v>
      </c>
      <c r="AH292" s="3">
        <v>4.5586658768051569E-2</v>
      </c>
      <c r="AI292" s="3">
        <v>4.5007883789720093E-2</v>
      </c>
      <c r="AJ292" s="3">
        <v>4.5515541120599523E-2</v>
      </c>
      <c r="AK292" s="3">
        <v>4.4684737022271936E-2</v>
      </c>
      <c r="AL292" s="3">
        <v>4.5847355394100009E-2</v>
      </c>
      <c r="AM292" s="3">
        <v>4.5128249118599806E-2</v>
      </c>
      <c r="AN292" s="3">
        <v>4.5759657152908972E-2</v>
      </c>
      <c r="AO292" s="3">
        <v>4.5965499019903655E-2</v>
      </c>
      <c r="AP292" s="3">
        <v>4.5402962820265458E-2</v>
      </c>
      <c r="AQ292" s="3">
        <v>4.5788802280566365E-2</v>
      </c>
      <c r="AR292" s="3">
        <v>4.5196005107741355E-2</v>
      </c>
      <c r="AS292" s="3">
        <v>4.6100031127060515E-2</v>
      </c>
      <c r="AT292" s="3">
        <v>4.5087897575649682E-2</v>
      </c>
      <c r="AU292" s="3">
        <v>4.547314837332439E-2</v>
      </c>
      <c r="AV292" s="3">
        <v>4.6282003998572852E-2</v>
      </c>
      <c r="AW292" s="3">
        <v>4.5701632305349182E-2</v>
      </c>
      <c r="AX292" s="3">
        <v>4.6100031127060515E-2</v>
      </c>
      <c r="AY292" s="3">
        <v>4.5305702720173202E-2</v>
      </c>
      <c r="AZ292" s="3">
        <v>4.5730600323227177E-2</v>
      </c>
      <c r="BA292" s="3">
        <v>4.5818035196299678E-2</v>
      </c>
      <c r="BB292" s="3">
        <v>4.8950091157267339E-2</v>
      </c>
      <c r="BC292" s="3">
        <v>4.6796981707302843E-2</v>
      </c>
      <c r="BD292" s="3">
        <v>4.7005406856377108E-2</v>
      </c>
      <c r="BE292" s="3">
        <v>4.7200442594809155E-2</v>
      </c>
      <c r="BF292" s="3">
        <v>4.6130155989445254E-2</v>
      </c>
      <c r="BG292" s="3">
        <v>4.7816924776307834E-2</v>
      </c>
      <c r="BH292" s="3">
        <v>4.6420377008566827E-2</v>
      </c>
      <c r="BI292" s="3">
        <v>5.1530455741733205E-2</v>
      </c>
      <c r="BJ292" s="3">
        <v>5.0232411974078572E-2</v>
      </c>
      <c r="BK292" s="3">
        <v>5.1569334149898505E-2</v>
      </c>
      <c r="BL292" s="3">
        <v>5.0101575285759536E-2</v>
      </c>
      <c r="BM292" s="3">
        <v>4.6812906375752417E-2</v>
      </c>
      <c r="BN292" s="3">
        <v>4.7216807471657796E-2</v>
      </c>
      <c r="BO292" s="3">
        <v>4.9201741181982173E-2</v>
      </c>
      <c r="BP292" s="3">
        <v>4.3413538203149082E-2</v>
      </c>
      <c r="BQ292" s="3">
        <v>4.9039675202315558E-2</v>
      </c>
      <c r="BR292" s="3">
        <v>5.0704069392816575E-2</v>
      </c>
      <c r="BS292" s="3">
        <v>4.9786151225724051E-2</v>
      </c>
      <c r="BT292" s="3">
        <v>4.9492382858104755E-2</v>
      </c>
      <c r="BU292" s="3">
        <v>4.7867866023745487E-2</v>
      </c>
      <c r="BV292" s="3">
        <v>4.9292223519673994E-2</v>
      </c>
      <c r="BW292" s="3">
        <v>4.8367264914943031E-2</v>
      </c>
      <c r="BX292" s="3">
        <v>4.6130155989445254E-2</v>
      </c>
      <c r="BY292" s="3">
        <v>4.565834793443202E-2</v>
      </c>
      <c r="BZ292" s="3">
        <v>4.8245588612705115E-2</v>
      </c>
      <c r="CA292" s="3">
        <v>4.6796981707302843E-2</v>
      </c>
      <c r="CB292" s="3">
        <v>4.5155276381767862E-2</v>
      </c>
      <c r="CC292" s="3">
        <v>4.5745117668799407E-2</v>
      </c>
      <c r="CD292" s="3">
        <v>4.5586658768051569E-2</v>
      </c>
      <c r="CE292" s="3">
        <v>4.5876762371812152E-2</v>
      </c>
      <c r="CF292" s="3">
        <v>4.5745117668799407E-2</v>
      </c>
      <c r="CG292" s="3">
        <v>4.6130155989445254E-2</v>
      </c>
      <c r="CH292" s="3">
        <v>4.5305702720173202E-2</v>
      </c>
      <c r="CI292" s="3">
        <v>4.6497935309541272E-2</v>
      </c>
      <c r="CJ292" s="3">
        <v>4.5572389248721534E-2</v>
      </c>
      <c r="CK292" s="3">
        <v>4.6860789296555128E-2</v>
      </c>
      <c r="CL292" s="3">
        <v>4.7102612914274311E-2</v>
      </c>
      <c r="CM292" s="3">
        <v>4.7021564131376925E-2</v>
      </c>
      <c r="CN292" s="3">
        <v>4.7918945416519643E-2</v>
      </c>
      <c r="CO292" s="3">
        <v>4.6701818382292704E-2</v>
      </c>
      <c r="CP292" s="3">
        <v>4.8736436812542916E-2</v>
      </c>
      <c r="CQ292" s="3">
        <v>4.738138390500668E-2</v>
      </c>
      <c r="CR292" s="3">
        <v>4.7799975244789961E-2</v>
      </c>
      <c r="CS292" s="3">
        <v>4.8297649267976306E-2</v>
      </c>
      <c r="CT292" s="3">
        <v>4.6765187125475949E-2</v>
      </c>
      <c r="CU292" s="3">
        <v>4.7480927308937049E-2</v>
      </c>
      <c r="CV292" s="3">
        <v>4.6654486282319718E-2</v>
      </c>
      <c r="CW292" s="3">
        <v>4.7901903668632118E-2</v>
      </c>
      <c r="CZ292" s="3" t="s">
        <v>312</v>
      </c>
    </row>
    <row r="293" spans="1:104" x14ac:dyDescent="0.2">
      <c r="A293" s="3" t="s">
        <v>338</v>
      </c>
      <c r="E293" s="3">
        <v>54</v>
      </c>
      <c r="F293" s="3">
        <v>4.5687181762491313E-2</v>
      </c>
      <c r="G293" s="3">
        <v>4.5141750177619455E-2</v>
      </c>
      <c r="H293" s="3">
        <v>4.5687181762491313E-2</v>
      </c>
      <c r="I293" s="3">
        <v>4.4773511204802552E-2</v>
      </c>
      <c r="J293" s="3">
        <v>4.6010154399511061E-2</v>
      </c>
      <c r="K293" s="3">
        <v>4.6374075371658607E-2</v>
      </c>
      <c r="L293" s="3">
        <v>4.5687181762491313E-2</v>
      </c>
      <c r="M293" s="3">
        <v>4.5935834677398479E-2</v>
      </c>
      <c r="N293" s="3">
        <v>4.4915715025091729E-2</v>
      </c>
      <c r="O293" s="3">
        <v>4.6025081648787824E-2</v>
      </c>
      <c r="P293" s="3">
        <v>4.5074497862018226E-2</v>
      </c>
      <c r="Q293" s="3">
        <v>4.6175497253197362E-2</v>
      </c>
      <c r="R293" s="3">
        <v>4.5209631136669759E-2</v>
      </c>
      <c r="S293" s="3">
        <v>4.6221021893574465E-2</v>
      </c>
      <c r="T293" s="3">
        <v>4.6312615141055002E-2</v>
      </c>
      <c r="U293" s="3">
        <v>4.5305702720173202E-2</v>
      </c>
      <c r="V293" s="3">
        <v>4.5347241532947336E-2</v>
      </c>
      <c r="W293" s="3">
        <v>4.4647109268926677E-2</v>
      </c>
      <c r="X293" s="3">
        <v>4.4379104697260474E-2</v>
      </c>
      <c r="Y293" s="3">
        <v>4.4204727323720827E-2</v>
      </c>
      <c r="Z293" s="3">
        <v>4.4262074518108818E-2</v>
      </c>
      <c r="AA293" s="3">
        <v>4.4647109268926677E-2</v>
      </c>
      <c r="AB293" s="3">
        <v>4.4136962082344744E-2</v>
      </c>
      <c r="AC293" s="3">
        <v>4.3994177075975194E-2</v>
      </c>
      <c r="AD293" s="3">
        <v>4.4170700079125824E-2</v>
      </c>
      <c r="AE293" s="3">
        <v>4.4320204501000493E-2</v>
      </c>
      <c r="AF293" s="3">
        <v>4.3667640846115074E-2</v>
      </c>
      <c r="AG293" s="3">
        <v>4.4136962082344744E-2</v>
      </c>
      <c r="AH293" s="3">
        <v>4.418201049554471E-2</v>
      </c>
      <c r="AI293" s="3">
        <v>4.4026628119395173E-2</v>
      </c>
      <c r="AJ293" s="3">
        <v>4.4426771127764608E-2</v>
      </c>
      <c r="AK293" s="3">
        <v>4.3816139263738174E-2</v>
      </c>
      <c r="AL293" s="3">
        <v>4.4402877669594942E-2</v>
      </c>
      <c r="AM293" s="3">
        <v>4.3983427677143472E-2</v>
      </c>
      <c r="AN293" s="3">
        <v>4.4379104697260474E-2</v>
      </c>
      <c r="AO293" s="3">
        <v>4.4474916430296774E-2</v>
      </c>
      <c r="AP293" s="3">
        <v>4.4379104697260474E-2</v>
      </c>
      <c r="AQ293" s="3">
        <v>4.4379104697260474E-2</v>
      </c>
      <c r="AR293" s="3">
        <v>4.4239040992404388E-2</v>
      </c>
      <c r="AS293" s="3">
        <v>4.4647109268926677E-2</v>
      </c>
      <c r="AT293" s="3">
        <v>4.4004960357653444E-2</v>
      </c>
      <c r="AU293" s="3">
        <v>4.4438762798328257E-2</v>
      </c>
      <c r="AV293" s="3">
        <v>4.4735299014208141E-2</v>
      </c>
      <c r="AW293" s="3">
        <v>4.469733573233492E-2</v>
      </c>
      <c r="AX293" s="3">
        <v>4.469733573233492E-2</v>
      </c>
      <c r="AY293" s="3">
        <v>4.4462835544559431E-2</v>
      </c>
      <c r="AZ293" s="3">
        <v>4.4622165297398819E-2</v>
      </c>
      <c r="BA293" s="3">
        <v>4.4902653343444787E-2</v>
      </c>
      <c r="BB293" s="3">
        <v>4.6908834558207824E-2</v>
      </c>
      <c r="BC293" s="3">
        <v>4.5264382197756303E-2</v>
      </c>
      <c r="BD293" s="3">
        <v>4.5701632305349182E-2</v>
      </c>
      <c r="BE293" s="3">
        <v>4.5558142656773604E-2</v>
      </c>
      <c r="BF293" s="3">
        <v>4.5087897575649682E-2</v>
      </c>
      <c r="BG293" s="3">
        <v>4.5965499019903655E-2</v>
      </c>
      <c r="BH293" s="3">
        <v>4.5087897575649682E-2</v>
      </c>
      <c r="BI293" s="3">
        <v>4.8914349247967448E-2</v>
      </c>
      <c r="BJ293" s="3">
        <v>4.7833889776561667E-2</v>
      </c>
      <c r="BK293" s="3">
        <v>5.0344991372955228E-2</v>
      </c>
      <c r="BL293" s="3">
        <v>4.8021514396056397E-2</v>
      </c>
      <c r="BM293" s="3">
        <v>4.5847355394100009E-2</v>
      </c>
      <c r="BN293" s="3">
        <v>4.5774218711451153E-2</v>
      </c>
      <c r="BO293" s="3">
        <v>4.7249588184160696E-2</v>
      </c>
      <c r="BP293" s="3">
        <v>4.3500702600056118E-2</v>
      </c>
      <c r="BQ293" s="3">
        <v>4.6957040845276521E-2</v>
      </c>
      <c r="BR293" s="3">
        <v>4.8612701049105866E-2</v>
      </c>
      <c r="BS293" s="3">
        <v>4.739793333558262E-2</v>
      </c>
      <c r="BT293" s="3">
        <v>4.7732332609207173E-2</v>
      </c>
      <c r="BU293" s="3">
        <v>4.6025081648787824E-2</v>
      </c>
      <c r="BV293" s="3">
        <v>4.7348334756333821E-2</v>
      </c>
      <c r="BW293" s="3">
        <v>4.6312615141055002E-2</v>
      </c>
      <c r="BX293" s="3">
        <v>4.4609735937782835E-2</v>
      </c>
      <c r="BY293" s="3">
        <v>4.4511336006817559E-2</v>
      </c>
      <c r="BZ293" s="3">
        <v>4.6130155989445254E-2</v>
      </c>
      <c r="CA293" s="3">
        <v>4.5319524833159153E-2</v>
      </c>
      <c r="CB293" s="3">
        <v>4.4026628119395173E-2</v>
      </c>
      <c r="CC293" s="3">
        <v>4.4402877669594942E-2</v>
      </c>
      <c r="CD293" s="3">
        <v>4.4262074518108818E-2</v>
      </c>
      <c r="CE293" s="3">
        <v>4.4296859384080456E-2</v>
      </c>
      <c r="CF293" s="3">
        <v>4.4902653343444787E-2</v>
      </c>
      <c r="CG293" s="3">
        <v>4.5021155077402897E-2</v>
      </c>
      <c r="CH293" s="3">
        <v>4.4560304771588899E-2</v>
      </c>
      <c r="CI293" s="3">
        <v>4.5361135975931166E-2</v>
      </c>
      <c r="CJ293" s="3">
        <v>4.4634623104230275E-2</v>
      </c>
      <c r="CK293" s="3">
        <v>4.5615266320537029E-2</v>
      </c>
      <c r="CL293" s="3">
        <v>4.5716105180544031E-2</v>
      </c>
      <c r="CM293" s="3">
        <v>4.5950656217156105E-2</v>
      </c>
      <c r="CN293" s="3">
        <v>4.6701818382292704E-2</v>
      </c>
      <c r="CO293" s="3">
        <v>4.5745117668799407E-2</v>
      </c>
      <c r="CP293" s="3">
        <v>4.738138390500668E-2</v>
      </c>
      <c r="CQ293" s="3">
        <v>4.6130155989445254E-2</v>
      </c>
      <c r="CR293" s="3">
        <v>4.6957040845276521E-2</v>
      </c>
      <c r="CS293" s="3">
        <v>4.7070141107414254E-2</v>
      </c>
      <c r="CT293" s="3">
        <v>4.6084999664817827E-2</v>
      </c>
      <c r="CU293" s="3">
        <v>4.6420377008566827E-2</v>
      </c>
      <c r="CV293" s="3">
        <v>4.5995248171509129E-2</v>
      </c>
      <c r="CW293" s="3">
        <v>4.6781075273950146E-2</v>
      </c>
      <c r="CZ293" s="3" t="s">
        <v>312</v>
      </c>
    </row>
    <row r="294" spans="1:104" x14ac:dyDescent="0.2">
      <c r="A294" s="3" t="s">
        <v>338</v>
      </c>
      <c r="E294" s="3">
        <v>55</v>
      </c>
      <c r="F294" s="3">
        <v>4.4367263635531229E-2</v>
      </c>
      <c r="G294" s="3">
        <v>4.4308516488832272E-2</v>
      </c>
      <c r="H294" s="3">
        <v>4.4402877669594942E-2</v>
      </c>
      <c r="I294" s="3">
        <v>4.3962030981168021E-2</v>
      </c>
      <c r="J294" s="3">
        <v>4.4748008869431755E-2</v>
      </c>
      <c r="K294" s="3">
        <v>4.5291904861480159E-2</v>
      </c>
      <c r="L294" s="3">
        <v>4.4331923320850453E-2</v>
      </c>
      <c r="M294" s="3">
        <v>4.4343672849074367E-2</v>
      </c>
      <c r="N294" s="3">
        <v>4.3972712274319647E-2</v>
      </c>
      <c r="O294" s="3">
        <v>4.4487026865163481E-2</v>
      </c>
      <c r="P294" s="3">
        <v>4.4136962082344744E-2</v>
      </c>
      <c r="Q294" s="3">
        <v>4.476074629486948E-2</v>
      </c>
      <c r="R294" s="3">
        <v>4.4070365313005566E-2</v>
      </c>
      <c r="S294" s="3">
        <v>4.4622165297398819E-2</v>
      </c>
      <c r="T294" s="3">
        <v>4.4799123137046593E-2</v>
      </c>
      <c r="U294" s="3">
        <v>4.4239040992404388E-2</v>
      </c>
      <c r="V294" s="3">
        <v>4.418201049554471E-2</v>
      </c>
      <c r="W294" s="3">
        <v>4.3836558089188737E-2</v>
      </c>
      <c r="X294" s="3">
        <v>4.3314454958834014E-2</v>
      </c>
      <c r="Y294" s="3">
        <v>4.3330541053230864E-2</v>
      </c>
      <c r="Z294" s="3">
        <v>4.3298542871611057E-2</v>
      </c>
      <c r="AA294" s="3">
        <v>4.3491802824894288E-2</v>
      </c>
      <c r="AB294" s="3">
        <v>4.3259532265438105E-2</v>
      </c>
      <c r="AC294" s="3">
        <v>4.3101420147388492E-2</v>
      </c>
      <c r="AD294" s="3">
        <v>4.3298542871611057E-2</v>
      </c>
      <c r="AE294" s="3">
        <v>4.3314454958834014E-2</v>
      </c>
      <c r="AF294" s="3">
        <v>4.300104217762668E-2</v>
      </c>
      <c r="AG294" s="3">
        <v>4.3177664818516037E-2</v>
      </c>
      <c r="AH294" s="3">
        <v>4.3192138267691971E-2</v>
      </c>
      <c r="AI294" s="3">
        <v>4.3229126019652897E-2</v>
      </c>
      <c r="AJ294" s="3">
        <v>4.346534621541831E-2</v>
      </c>
      <c r="AK294" s="3">
        <v>4.3094775647595007E-2</v>
      </c>
      <c r="AL294" s="3">
        <v>4.3306477085560124E-2</v>
      </c>
      <c r="AM294" s="3">
        <v>4.3135365070716247E-2</v>
      </c>
      <c r="AN294" s="3">
        <v>4.3330541053230864E-2</v>
      </c>
      <c r="AO294" s="3">
        <v>4.337983091193176E-2</v>
      </c>
      <c r="AP294" s="3">
        <v>4.3430642446966705E-2</v>
      </c>
      <c r="AQ294" s="3">
        <v>4.3322476333712334E-2</v>
      </c>
      <c r="AR294" s="3">
        <v>4.3396600626685933E-2</v>
      </c>
      <c r="AS294" s="3">
        <v>4.3491802824894288E-2</v>
      </c>
      <c r="AT294" s="3">
        <v>4.3170497699458799E-2</v>
      </c>
      <c r="AU294" s="3">
        <v>4.3482943407121E-2</v>
      </c>
      <c r="AV294" s="3">
        <v>4.3564119181084715E-2</v>
      </c>
      <c r="AW294" s="3">
        <v>4.3667640846115074E-2</v>
      </c>
      <c r="AX294" s="3">
        <v>4.3554940845680568E-2</v>
      </c>
      <c r="AY294" s="3">
        <v>4.3545801886873736E-2</v>
      </c>
      <c r="AZ294" s="3">
        <v>4.360122354781415E-2</v>
      </c>
      <c r="BA294" s="3">
        <v>4.3930192903976262E-2</v>
      </c>
      <c r="BB294" s="3">
        <v>4.5101322740974448E-2</v>
      </c>
      <c r="BC294" s="3">
        <v>4.3951383911857378E-2</v>
      </c>
      <c r="BD294" s="3">
        <v>4.4390976074351496E-2</v>
      </c>
      <c r="BE294" s="3">
        <v>4.4125780854086138E-2</v>
      </c>
      <c r="BF294" s="3">
        <v>4.3972712274319647E-2</v>
      </c>
      <c r="BG294" s="3">
        <v>4.4414809386194576E-2</v>
      </c>
      <c r="BH294" s="3">
        <v>4.3898665954529292E-2</v>
      </c>
      <c r="BI294" s="3">
        <v>4.6560328100435422E-2</v>
      </c>
      <c r="BJ294" s="3">
        <v>4.5730600323227177E-2</v>
      </c>
      <c r="BK294" s="3">
        <v>4.8384704556754143E-2</v>
      </c>
      <c r="BL294" s="3">
        <v>4.6025081648787824E-2</v>
      </c>
      <c r="BM294" s="3">
        <v>4.4672166316372053E-2</v>
      </c>
      <c r="BN294" s="3">
        <v>4.4438762798328257E-2</v>
      </c>
      <c r="BO294" s="3">
        <v>4.5459064175229824E-2</v>
      </c>
      <c r="BP294" s="3">
        <v>4.404843006701209E-2</v>
      </c>
      <c r="BQ294" s="3">
        <v>4.5223281934363424E-2</v>
      </c>
      <c r="BR294" s="3">
        <v>4.6924885493404456E-2</v>
      </c>
      <c r="BS294" s="3">
        <v>4.5487255976207286E-2</v>
      </c>
      <c r="BT294" s="3">
        <v>4.6040029859479303E-2</v>
      </c>
      <c r="BU294" s="3">
        <v>4.4499166755193609E-2</v>
      </c>
      <c r="BV294" s="3">
        <v>4.565834793443202E-2</v>
      </c>
      <c r="BW294" s="3">
        <v>4.4684737022271936E-2</v>
      </c>
      <c r="BX294" s="3">
        <v>4.3491802824894288E-2</v>
      </c>
      <c r="BY294" s="3">
        <v>4.3518622654869388E-2</v>
      </c>
      <c r="BZ294" s="3">
        <v>4.454801900144556E-2</v>
      </c>
      <c r="CA294" s="3">
        <v>4.4114632188907765E-2</v>
      </c>
      <c r="CB294" s="3">
        <v>4.3229126019652897E-2</v>
      </c>
      <c r="CC294" s="3">
        <v>4.3413538203149082E-2</v>
      </c>
      <c r="CD294" s="3">
        <v>4.3338648961177673E-2</v>
      </c>
      <c r="CE294" s="3">
        <v>4.3275003774349119E-2</v>
      </c>
      <c r="CF294" s="3">
        <v>4.4004960357653444E-2</v>
      </c>
      <c r="CG294" s="3">
        <v>4.3857119452349047E-2</v>
      </c>
      <c r="CH294" s="3">
        <v>4.3785780408372998E-2</v>
      </c>
      <c r="CI294" s="3">
        <v>4.4114632188907765E-2</v>
      </c>
      <c r="CJ294" s="3">
        <v>4.3716217467002272E-2</v>
      </c>
      <c r="CK294" s="3">
        <v>4.4273638297907536E-2</v>
      </c>
      <c r="CL294" s="3">
        <v>4.4273638297907536E-2</v>
      </c>
      <c r="CM294" s="3">
        <v>4.4634623104230275E-2</v>
      </c>
      <c r="CN294" s="3">
        <v>4.4994638422932609E-2</v>
      </c>
      <c r="CO294" s="3">
        <v>4.4535762222532971E-2</v>
      </c>
      <c r="CP294" s="3">
        <v>4.5487255976207286E-2</v>
      </c>
      <c r="CQ294" s="3">
        <v>4.4709962359051003E-2</v>
      </c>
      <c r="CR294" s="3">
        <v>4.5586658768051569E-2</v>
      </c>
      <c r="CS294" s="3">
        <v>4.5416952703759117E-2</v>
      </c>
      <c r="CT294" s="3">
        <v>4.5114773280889198E-2</v>
      </c>
      <c r="CU294" s="3">
        <v>4.4955058642668466E-2</v>
      </c>
      <c r="CV294" s="3">
        <v>4.4955058642668466E-2</v>
      </c>
      <c r="CW294" s="3">
        <v>4.5375054385567437E-2</v>
      </c>
      <c r="CZ294" s="3" t="s">
        <v>312</v>
      </c>
    </row>
    <row r="295" spans="1:104" x14ac:dyDescent="0.2">
      <c r="A295" s="3" t="s">
        <v>338</v>
      </c>
      <c r="E295" s="3">
        <v>56</v>
      </c>
      <c r="F295" s="3">
        <v>4.3354993721234858E-2</v>
      </c>
      <c r="G295" s="3">
        <v>4.3405048507116462E-2</v>
      </c>
      <c r="H295" s="3">
        <v>4.3396600626685933E-2</v>
      </c>
      <c r="I295" s="3">
        <v>4.3229126019652897E-2</v>
      </c>
      <c r="J295" s="3">
        <v>4.3658038306092051E-2</v>
      </c>
      <c r="K295" s="3">
        <v>4.4081382647678247E-2</v>
      </c>
      <c r="L295" s="3">
        <v>4.3322476333712334E-2</v>
      </c>
      <c r="M295" s="3">
        <v>4.3251863362475107E-2</v>
      </c>
      <c r="N295" s="3">
        <v>4.3184878398359494E-2</v>
      </c>
      <c r="O295" s="3">
        <v>4.3396600626685933E-2</v>
      </c>
      <c r="P295" s="3">
        <v>4.3322476333712334E-2</v>
      </c>
      <c r="Q295" s="3">
        <v>4.3591889074865331E-2</v>
      </c>
      <c r="R295" s="3">
        <v>4.3251863362475107E-2</v>
      </c>
      <c r="S295" s="3">
        <v>4.3447912175044734E-2</v>
      </c>
      <c r="T295" s="3">
        <v>4.3610596716095351E-2</v>
      </c>
      <c r="U295" s="3">
        <v>4.3338648961177673E-2</v>
      </c>
      <c r="V295" s="3">
        <v>4.3354993721234858E-2</v>
      </c>
      <c r="W295" s="3">
        <v>4.2809569873364151E-2</v>
      </c>
      <c r="X295" s="3">
        <v>4.2828541758240024E-2</v>
      </c>
      <c r="Y295" s="3">
        <v>4.2923986605361453E-2</v>
      </c>
      <c r="Z295" s="3">
        <v>4.2857572289961454E-2</v>
      </c>
      <c r="AA295" s="3">
        <v>4.2923986605361453E-2</v>
      </c>
      <c r="AB295" s="3">
        <v>4.2836544896454276E-2</v>
      </c>
      <c r="AC295" s="3">
        <v>4.279210191583771E-2</v>
      </c>
      <c r="AD295" s="3">
        <v>4.2816979846081349E-2</v>
      </c>
      <c r="AE295" s="3">
        <v>4.2828541758240024E-2</v>
      </c>
      <c r="AF295" s="3">
        <v>4.2742152337090111E-2</v>
      </c>
      <c r="AG295" s="3">
        <v>4.2782355750876855E-2</v>
      </c>
      <c r="AH295" s="3">
        <v>4.2782355750876855E-2</v>
      </c>
      <c r="AI295" s="3">
        <v>4.2809569873364151E-2</v>
      </c>
      <c r="AJ295" s="3">
        <v>4.2764547923412333E-2</v>
      </c>
      <c r="AK295" s="3">
        <v>4.2720654461791852E-2</v>
      </c>
      <c r="AL295" s="3">
        <v>4.2832513964805252E-2</v>
      </c>
      <c r="AM295" s="3">
        <v>4.2776168556179606E-2</v>
      </c>
      <c r="AN295" s="3">
        <v>4.2889412739669952E-2</v>
      </c>
      <c r="AO295" s="3">
        <v>4.2870878650502209E-2</v>
      </c>
      <c r="AP295" s="3">
        <v>4.2894186260770351E-2</v>
      </c>
      <c r="AQ295" s="3">
        <v>4.2866386233273213E-2</v>
      </c>
      <c r="AR295" s="3">
        <v>4.2903899768888198E-2</v>
      </c>
      <c r="AS295" s="3">
        <v>4.2884694997997852E-2</v>
      </c>
      <c r="AT295" s="3">
        <v>4.2788791480059651E-2</v>
      </c>
      <c r="AU295" s="3">
        <v>4.2880033255273897E-2</v>
      </c>
      <c r="AV295" s="3">
        <v>4.3006938317619481E-2</v>
      </c>
      <c r="AW295" s="3">
        <v>4.2983663081423873E-2</v>
      </c>
      <c r="AX295" s="3">
        <v>4.2918882954113946E-2</v>
      </c>
      <c r="AY295" s="3">
        <v>4.3012885684057367E-2</v>
      </c>
      <c r="AZ295" s="3">
        <v>4.2866386233273213E-2</v>
      </c>
      <c r="BA295" s="3">
        <v>4.304338412162978E-2</v>
      </c>
      <c r="BB295" s="3">
        <v>4.3745809945224146E-2</v>
      </c>
      <c r="BC295" s="3">
        <v>4.3049634785622404E-2</v>
      </c>
      <c r="BD295" s="3">
        <v>4.3430642446966705E-2</v>
      </c>
      <c r="BE295" s="3">
        <v>4.3214193912186838E-2</v>
      </c>
      <c r="BF295" s="3">
        <v>4.3275003774349119E-2</v>
      </c>
      <c r="BG295" s="3">
        <v>4.3482943407121E-2</v>
      </c>
      <c r="BH295" s="3">
        <v>4.319944425605371E-2</v>
      </c>
      <c r="BI295" s="3">
        <v>4.5291904861480159E-2</v>
      </c>
      <c r="BJ295" s="3">
        <v>4.4902653343444787E-2</v>
      </c>
      <c r="BK295" s="3">
        <v>4.635868070928717E-2</v>
      </c>
      <c r="BL295" s="3">
        <v>4.4572619441341943E-2</v>
      </c>
      <c r="BM295" s="3">
        <v>4.362945860179035E-2</v>
      </c>
      <c r="BN295" s="3">
        <v>4.4523534526858755E-2</v>
      </c>
      <c r="BO295" s="3">
        <v>4.4379104697260474E-2</v>
      </c>
      <c r="BP295" s="3">
        <v>4.4994638422932609E-2</v>
      </c>
      <c r="BQ295" s="3">
        <v>4.4584962919466342E-2</v>
      </c>
      <c r="BR295" s="3">
        <v>4.5319524833159153E-2</v>
      </c>
      <c r="BS295" s="3">
        <v>4.4114632188907765E-2</v>
      </c>
      <c r="BT295" s="3">
        <v>4.4609735937782835E-2</v>
      </c>
      <c r="BU295" s="3">
        <v>4.346534621541831E-2</v>
      </c>
      <c r="BV295" s="3">
        <v>4.4390976074351496E-2</v>
      </c>
      <c r="BW295" s="3">
        <v>4.3545801886873736E-2</v>
      </c>
      <c r="BX295" s="3">
        <v>4.3135365070716247E-2</v>
      </c>
      <c r="BY295" s="3">
        <v>4.2977973817332593E-2</v>
      </c>
      <c r="BZ295" s="3">
        <v>4.3509642590521369E-2</v>
      </c>
      <c r="CA295" s="3">
        <v>4.2950314781856513E-2</v>
      </c>
      <c r="CB295" s="3">
        <v>4.2857572289961454E-2</v>
      </c>
      <c r="CC295" s="3">
        <v>4.2929144530987284E-2</v>
      </c>
      <c r="CD295" s="3">
        <v>4.2889412739669952E-2</v>
      </c>
      <c r="CE295" s="3">
        <v>4.300104217762668E-2</v>
      </c>
      <c r="CF295" s="3">
        <v>4.3290652475467151E-2</v>
      </c>
      <c r="CG295" s="3">
        <v>4.3114854171763417E-2</v>
      </c>
      <c r="CH295" s="3">
        <v>4.3163377213329079E-2</v>
      </c>
      <c r="CI295" s="3">
        <v>4.3229126019652897E-2</v>
      </c>
      <c r="CJ295" s="3">
        <v>4.3068685316318356E-2</v>
      </c>
      <c r="CK295" s="3">
        <v>4.3275003774349119E-2</v>
      </c>
      <c r="CL295" s="3">
        <v>4.3259532265438105E-2</v>
      </c>
      <c r="CM295" s="3">
        <v>4.3545801886873736E-2</v>
      </c>
      <c r="CN295" s="3">
        <v>4.3667640846115074E-2</v>
      </c>
      <c r="CO295" s="3">
        <v>4.3527642652339105E-2</v>
      </c>
      <c r="CP295" s="3">
        <v>4.3888226654442364E-2</v>
      </c>
      <c r="CQ295" s="3">
        <v>4.3527642652339105E-2</v>
      </c>
      <c r="CR295" s="3">
        <v>4.418201049554471E-2</v>
      </c>
      <c r="CS295" s="3">
        <v>4.4004960357653444E-2</v>
      </c>
      <c r="CT295" s="3">
        <v>4.4070365313005566E-2</v>
      </c>
      <c r="CU295" s="3">
        <v>4.3785780408372998E-2</v>
      </c>
      <c r="CV295" s="3">
        <v>4.3940771181064542E-2</v>
      </c>
      <c r="CW295" s="3">
        <v>4.414817576680341E-2</v>
      </c>
      <c r="CZ295" s="3" t="s">
        <v>312</v>
      </c>
    </row>
    <row r="296" spans="1:104" x14ac:dyDescent="0.2">
      <c r="A296" s="3" t="s">
        <v>338</v>
      </c>
      <c r="E296" s="3">
        <v>57</v>
      </c>
      <c r="F296" s="3">
        <v>4.2788791480059651E-2</v>
      </c>
      <c r="G296" s="3">
        <v>4.2977973817332593E-2</v>
      </c>
      <c r="H296" s="3">
        <v>4.3006938317619481E-2</v>
      </c>
      <c r="I296" s="3">
        <v>4.2908839322551184E-2</v>
      </c>
      <c r="J296" s="3">
        <v>4.3068685316318356E-2</v>
      </c>
      <c r="K296" s="3">
        <v>4.3244239244433658E-2</v>
      </c>
      <c r="L296" s="3">
        <v>4.2870878650502209E-2</v>
      </c>
      <c r="M296" s="3">
        <v>4.2853251215757893E-2</v>
      </c>
      <c r="N296" s="3">
        <v>4.2923986605361453E-2</v>
      </c>
      <c r="O296" s="3">
        <v>4.2903899768888198E-2</v>
      </c>
      <c r="P296" s="3">
        <v>4.2844782000914572E-2</v>
      </c>
      <c r="Q296" s="3">
        <v>4.2913833788919442E-2</v>
      </c>
      <c r="R296" s="3">
        <v>4.2884694997997852E-2</v>
      </c>
      <c r="S296" s="3">
        <v>4.2840634319355808E-2</v>
      </c>
      <c r="T296" s="3">
        <v>4.2923986605361453E-2</v>
      </c>
      <c r="U296" s="3">
        <v>4.2903899768888198E-2</v>
      </c>
      <c r="V296" s="3">
        <v>4.2795473732850864E-2</v>
      </c>
      <c r="W296" s="3">
        <v>4.2719307764271575E-2</v>
      </c>
      <c r="X296" s="3">
        <v>4.2713626933319926E-2</v>
      </c>
      <c r="Y296" s="3">
        <v>4.2776168556179606E-2</v>
      </c>
      <c r="Z296" s="3">
        <v>4.2733905214623391E-2</v>
      </c>
      <c r="AA296" s="3">
        <v>4.2761801302368285E-2</v>
      </c>
      <c r="AB296" s="3">
        <v>4.2716824008307896E-2</v>
      </c>
      <c r="AC296" s="3">
        <v>4.2709165544361438E-2</v>
      </c>
      <c r="AD296" s="3">
        <v>4.2718030847862409E-2</v>
      </c>
      <c r="AE296" s="3">
        <v>4.2720654461791852E-2</v>
      </c>
      <c r="AF296" s="3">
        <v>4.2709682135166904E-2</v>
      </c>
      <c r="AG296" s="3">
        <v>4.2707292966055022E-2</v>
      </c>
      <c r="AH296" s="3">
        <v>4.2707455988753362E-2</v>
      </c>
      <c r="AI296" s="3">
        <v>4.2709728104331712E-2</v>
      </c>
      <c r="AJ296" s="3">
        <v>4.2707431424869213E-2</v>
      </c>
      <c r="AK296" s="3">
        <v>4.2721160433342398E-2</v>
      </c>
      <c r="AL296" s="3">
        <v>4.2715687543020797E-2</v>
      </c>
      <c r="AM296" s="3">
        <v>4.2707455988753362E-2</v>
      </c>
      <c r="AN296" s="3">
        <v>4.2742152337090111E-2</v>
      </c>
      <c r="AO296" s="3">
        <v>4.2732010718412039E-2</v>
      </c>
      <c r="AP296" s="3">
        <v>4.273018369609427E-2</v>
      </c>
      <c r="AQ296" s="3">
        <v>4.2735866903497732E-2</v>
      </c>
      <c r="AR296" s="3">
        <v>4.2737895505362666E-2</v>
      </c>
      <c r="AS296" s="3">
        <v>4.273018369609427E-2</v>
      </c>
      <c r="AT296" s="3">
        <v>4.2707917893984648E-2</v>
      </c>
      <c r="AU296" s="3">
        <v>4.273018369609427E-2</v>
      </c>
      <c r="AV296" s="3">
        <v>4.2776168556179606E-2</v>
      </c>
      <c r="AW296" s="3">
        <v>4.2753946111636965E-2</v>
      </c>
      <c r="AX296" s="3">
        <v>4.2744380015295125E-2</v>
      </c>
      <c r="AY296" s="3">
        <v>4.2773168793634797E-2</v>
      </c>
      <c r="AZ296" s="3">
        <v>4.2739990742090228E-2</v>
      </c>
      <c r="BA296" s="3">
        <v>4.2802400519954431E-2</v>
      </c>
      <c r="BB296" s="3">
        <v>4.3192138267691971E-2</v>
      </c>
      <c r="BC296" s="3">
        <v>4.2802400519954431E-2</v>
      </c>
      <c r="BD296" s="3">
        <v>4.3031033196775037E-2</v>
      </c>
      <c r="BE296" s="3">
        <v>4.2899015342923619E-2</v>
      </c>
      <c r="BF296" s="3">
        <v>4.2913833788919442E-2</v>
      </c>
      <c r="BG296" s="3">
        <v>4.3031033196775037E-2</v>
      </c>
      <c r="BH296" s="3">
        <v>4.2908839322551184E-2</v>
      </c>
      <c r="BI296" s="3">
        <v>4.4285233286907366E-2</v>
      </c>
      <c r="BJ296" s="3">
        <v>4.3994177075975194E-2</v>
      </c>
      <c r="BK296" s="3">
        <v>4.4915715025091729E-2</v>
      </c>
      <c r="BL296" s="3">
        <v>4.3877822391754306E-2</v>
      </c>
      <c r="BM296" s="3">
        <v>4.3149276832664563E-2</v>
      </c>
      <c r="BN296" s="3">
        <v>4.3785780408372998E-2</v>
      </c>
      <c r="BO296" s="3">
        <v>4.3726044672825926E-2</v>
      </c>
      <c r="BP296" s="3">
        <v>4.60549989719512E-2</v>
      </c>
      <c r="BQ296" s="3">
        <v>4.3867453284775926E-2</v>
      </c>
      <c r="BR296" s="3">
        <v>4.4355452986788668E-2</v>
      </c>
      <c r="BS296" s="3">
        <v>4.3573336755566405E-2</v>
      </c>
      <c r="BT296" s="3">
        <v>4.3735908874431795E-2</v>
      </c>
      <c r="BU296" s="3">
        <v>4.3142297286675513E-2</v>
      </c>
      <c r="BV296" s="3">
        <v>4.3667640846115074E-2</v>
      </c>
      <c r="BW296" s="3">
        <v>4.3108113049066921E-2</v>
      </c>
      <c r="BX296" s="3">
        <v>4.2861950704644602E-2</v>
      </c>
      <c r="BY296" s="3">
        <v>4.2782355750876855E-2</v>
      </c>
      <c r="BZ296" s="3">
        <v>4.3135365070716247E-2</v>
      </c>
      <c r="CA296" s="3">
        <v>4.279210191583771E-2</v>
      </c>
      <c r="CB296" s="3">
        <v>4.2746673503154198E-2</v>
      </c>
      <c r="CC296" s="3">
        <v>4.2767358218988472E-2</v>
      </c>
      <c r="CD296" s="3">
        <v>4.2749032528619502E-2</v>
      </c>
      <c r="CE296" s="3">
        <v>4.2857572289961454E-2</v>
      </c>
      <c r="CF296" s="3">
        <v>4.2861950704644602E-2</v>
      </c>
      <c r="CG296" s="3">
        <v>4.2894186260770351E-2</v>
      </c>
      <c r="CH296" s="3">
        <v>4.2836544896454276E-2</v>
      </c>
      <c r="CI296" s="3">
        <v>4.2939622364129515E-2</v>
      </c>
      <c r="CJ296" s="3">
        <v>4.279210191583771E-2</v>
      </c>
      <c r="CK296" s="3">
        <v>4.2853251215757893E-2</v>
      </c>
      <c r="CL296" s="3">
        <v>4.2875427732166238E-2</v>
      </c>
      <c r="CM296" s="3">
        <v>4.2880033255273897E-2</v>
      </c>
      <c r="CN296" s="3">
        <v>4.2983663081423873E-2</v>
      </c>
      <c r="CO296" s="3">
        <v>4.2972336769785735E-2</v>
      </c>
      <c r="CP296" s="3">
        <v>4.3413538203149082E-2</v>
      </c>
      <c r="CQ296" s="3">
        <v>4.3214193912186838E-2</v>
      </c>
      <c r="CR296" s="3">
        <v>4.319944425605371E-2</v>
      </c>
      <c r="CS296" s="3">
        <v>4.3573336755566405E-2</v>
      </c>
      <c r="CT296" s="3">
        <v>4.3371509379044104E-2</v>
      </c>
      <c r="CU296" s="3">
        <v>4.3128480361223187E-2</v>
      </c>
      <c r="CV296" s="3">
        <v>4.3527642652339105E-2</v>
      </c>
      <c r="CW296" s="3">
        <v>4.3509642590521369E-2</v>
      </c>
      <c r="CZ296" s="3" t="s">
        <v>312</v>
      </c>
    </row>
    <row r="297" spans="1:104" x14ac:dyDescent="0.2">
      <c r="A297" s="3" t="s">
        <v>338</v>
      </c>
      <c r="E297" s="3">
        <v>58</v>
      </c>
      <c r="F297" s="3">
        <v>4.2719307764271575E-2</v>
      </c>
      <c r="G297" s="3">
        <v>4.2816979846081349E-2</v>
      </c>
      <c r="H297" s="3">
        <v>4.2820774461918343E-2</v>
      </c>
      <c r="I297" s="3">
        <v>4.2756500132522191E-2</v>
      </c>
      <c r="J297" s="3">
        <v>4.2853251215757893E-2</v>
      </c>
      <c r="K297" s="3">
        <v>4.2875427732166238E-2</v>
      </c>
      <c r="L297" s="3">
        <v>4.2733905214623391E-2</v>
      </c>
      <c r="M297" s="3">
        <v>4.2726733205911249E-2</v>
      </c>
      <c r="N297" s="3">
        <v>4.279210191583771E-2</v>
      </c>
      <c r="O297" s="3">
        <v>4.2751456821137013E-2</v>
      </c>
      <c r="P297" s="3">
        <v>4.2733905214623391E-2</v>
      </c>
      <c r="Q297" s="3">
        <v>4.2749032528619502E-2</v>
      </c>
      <c r="R297" s="3">
        <v>4.2764547923412333E-2</v>
      </c>
      <c r="S297" s="3">
        <v>4.2723556025472176E-2</v>
      </c>
      <c r="T297" s="3">
        <v>4.2764547923412333E-2</v>
      </c>
      <c r="U297" s="3">
        <v>4.2764547923412333E-2</v>
      </c>
      <c r="V297" s="3">
        <v>4.2728424430468315E-2</v>
      </c>
      <c r="W297" s="3">
        <v>4.2707292966055022E-2</v>
      </c>
      <c r="X297" s="3">
        <v>4.2711053119579234E-2</v>
      </c>
      <c r="Y297" s="3">
        <v>4.2723556025472176E-2</v>
      </c>
      <c r="Z297" s="3">
        <v>4.2707917893984648E-2</v>
      </c>
      <c r="AA297" s="3">
        <v>4.2722070646338151E-2</v>
      </c>
      <c r="AB297" s="3">
        <v>4.2711856540001647E-2</v>
      </c>
      <c r="AC297" s="3">
        <v>4.2714742687989693E-2</v>
      </c>
      <c r="AD297" s="3">
        <v>4.2708623334173801E-2</v>
      </c>
      <c r="AE297" s="3">
        <v>4.2707873994331846E-2</v>
      </c>
      <c r="AF297" s="3">
        <v>4.2735708858846699E-2</v>
      </c>
      <c r="AG297" s="3">
        <v>4.2729626648086882E-2</v>
      </c>
      <c r="AH297" s="3">
        <v>4.2721160433342398E-2</v>
      </c>
      <c r="AI297" s="3">
        <v>4.2717066878201648E-2</v>
      </c>
      <c r="AJ297" s="3">
        <v>4.2727767323514465E-2</v>
      </c>
      <c r="AK297" s="3">
        <v>4.2764629706499413E-2</v>
      </c>
      <c r="AL297" s="3">
        <v>4.2711053119579234E-2</v>
      </c>
      <c r="AM297" s="3">
        <v>4.2721160433342398E-2</v>
      </c>
      <c r="AN297" s="3">
        <v>4.2708260123508812E-2</v>
      </c>
      <c r="AO297" s="3">
        <v>4.2707336955353004E-2</v>
      </c>
      <c r="AP297" s="3">
        <v>4.2707431424869213E-2</v>
      </c>
      <c r="AQ297" s="3">
        <v>4.2707917893984648E-2</v>
      </c>
      <c r="AR297" s="3">
        <v>4.2707455988753362E-2</v>
      </c>
      <c r="AS297" s="3">
        <v>4.2707292966055022E-2</v>
      </c>
      <c r="AT297" s="3">
        <v>4.2719714465225267E-2</v>
      </c>
      <c r="AU297" s="3">
        <v>4.2707292966055022E-2</v>
      </c>
      <c r="AV297" s="3">
        <v>4.2719307764271575E-2</v>
      </c>
      <c r="AW297" s="3">
        <v>4.2709165544361438E-2</v>
      </c>
      <c r="AX297" s="3">
        <v>4.2707917893984648E-2</v>
      </c>
      <c r="AY297" s="3">
        <v>4.2711851431909698E-2</v>
      </c>
      <c r="AZ297" s="3">
        <v>4.2714621751095638E-2</v>
      </c>
      <c r="BA297" s="3">
        <v>4.273018369609427E-2</v>
      </c>
      <c r="BB297" s="3">
        <v>4.2961220129619337E-2</v>
      </c>
      <c r="BC297" s="3">
        <v>4.2726733205911249E-2</v>
      </c>
      <c r="BD297" s="3">
        <v>4.2836544896454276E-2</v>
      </c>
      <c r="BE297" s="3">
        <v>4.2776168556179606E-2</v>
      </c>
      <c r="BF297" s="3">
        <v>4.2770231928717761E-2</v>
      </c>
      <c r="BG297" s="3">
        <v>4.2848987709764197E-2</v>
      </c>
      <c r="BH297" s="3">
        <v>4.2788791480059651E-2</v>
      </c>
      <c r="BI297" s="3">
        <v>4.3735908874431795E-2</v>
      </c>
      <c r="BJ297" s="3">
        <v>4.3591889074865331E-2</v>
      </c>
      <c r="BK297" s="3">
        <v>4.4092432977650309E-2</v>
      </c>
      <c r="BL297" s="3">
        <v>4.3527642652339105E-2</v>
      </c>
      <c r="BM297" s="3">
        <v>4.2939622364129515E-2</v>
      </c>
      <c r="BN297" s="3">
        <v>4.3430642446966705E-2</v>
      </c>
      <c r="BO297" s="3">
        <v>4.3354993721234858E-2</v>
      </c>
      <c r="BP297" s="3">
        <v>4.7331835126018462E-2</v>
      </c>
      <c r="BQ297" s="3">
        <v>4.3536702442825148E-2</v>
      </c>
      <c r="BR297" s="3">
        <v>4.3846821013849402E-2</v>
      </c>
      <c r="BS297" s="3">
        <v>4.3290652475467151E-2</v>
      </c>
      <c r="BT297" s="3">
        <v>4.3354993721234858E-2</v>
      </c>
      <c r="BU297" s="3">
        <v>4.2955740942229204E-2</v>
      </c>
      <c r="BV297" s="3">
        <v>4.3338648961177673E-2</v>
      </c>
      <c r="BW297" s="3">
        <v>4.2913833788919442E-2</v>
      </c>
      <c r="BX297" s="3">
        <v>4.2776168556179606E-2</v>
      </c>
      <c r="BY297" s="3">
        <v>4.2726733205911249E-2</v>
      </c>
      <c r="BZ297" s="3">
        <v>4.2934356520409445E-2</v>
      </c>
      <c r="CA297" s="3">
        <v>4.2725110308389769E-2</v>
      </c>
      <c r="CB297" s="3">
        <v>4.2718030847862409E-2</v>
      </c>
      <c r="CC297" s="3">
        <v>4.2722070646338151E-2</v>
      </c>
      <c r="CD297" s="3">
        <v>4.2713626933319926E-2</v>
      </c>
      <c r="CE297" s="3">
        <v>4.2773168793634797E-2</v>
      </c>
      <c r="CF297" s="3">
        <v>4.2744380015295125E-2</v>
      </c>
      <c r="CG297" s="3">
        <v>4.2759118617659131E-2</v>
      </c>
      <c r="CH297" s="3">
        <v>4.2726733205911249E-2</v>
      </c>
      <c r="CI297" s="3">
        <v>4.2770231928717761E-2</v>
      </c>
      <c r="CJ297" s="3">
        <v>4.2720654461791852E-2</v>
      </c>
      <c r="CK297" s="3">
        <v>4.2737895505362666E-2</v>
      </c>
      <c r="CL297" s="3">
        <v>4.2753946111636965E-2</v>
      </c>
      <c r="CM297" s="3">
        <v>4.2749032528619502E-2</v>
      </c>
      <c r="CN297" s="3">
        <v>4.279210191583771E-2</v>
      </c>
      <c r="CO297" s="3">
        <v>4.2785542674846355E-2</v>
      </c>
      <c r="CP297" s="3">
        <v>4.3128480361223187E-2</v>
      </c>
      <c r="CQ297" s="3">
        <v>4.2989404362017702E-2</v>
      </c>
      <c r="CR297" s="3">
        <v>4.2961220129619337E-2</v>
      </c>
      <c r="CS297" s="3">
        <v>4.3135365070716247E-2</v>
      </c>
      <c r="CT297" s="3">
        <v>4.3068685316318356E-2</v>
      </c>
      <c r="CU297" s="3">
        <v>4.2908839322551184E-2</v>
      </c>
      <c r="CV297" s="3">
        <v>4.323666007524829E-2</v>
      </c>
      <c r="CW297" s="3">
        <v>4.323666007524829E-2</v>
      </c>
      <c r="CZ297" s="3" t="s">
        <v>312</v>
      </c>
    </row>
    <row r="298" spans="1:104" x14ac:dyDescent="0.2">
      <c r="A298" s="3" t="s">
        <v>338</v>
      </c>
      <c r="E298" s="3">
        <v>59</v>
      </c>
      <c r="F298" s="3">
        <v>4.2711071358426778E-2</v>
      </c>
      <c r="G298" s="3">
        <v>4.2732010718412039E-2</v>
      </c>
      <c r="H298" s="3">
        <v>4.2753946111636965E-2</v>
      </c>
      <c r="I298" s="3">
        <v>4.2711071358426778E-2</v>
      </c>
      <c r="J298" s="3">
        <v>4.2779230960186765E-2</v>
      </c>
      <c r="K298" s="3">
        <v>4.2756500132522191E-2</v>
      </c>
      <c r="L298" s="3">
        <v>4.2707455988753362E-2</v>
      </c>
      <c r="M298" s="3">
        <v>4.2709728104331712E-2</v>
      </c>
      <c r="N298" s="3">
        <v>4.273018369609427E-2</v>
      </c>
      <c r="O298" s="3">
        <v>4.2718030847862409E-2</v>
      </c>
      <c r="P298" s="3">
        <v>4.2708676112495181E-2</v>
      </c>
      <c r="Q298" s="3">
        <v>4.2713626933319926E-2</v>
      </c>
      <c r="R298" s="3">
        <v>4.2722070646338151E-2</v>
      </c>
      <c r="S298" s="3">
        <v>4.2707455988753362E-2</v>
      </c>
      <c r="T298" s="3">
        <v>4.2728424430468315E-2</v>
      </c>
      <c r="U298" s="3">
        <v>4.2719307764271575E-2</v>
      </c>
      <c r="V298" s="3">
        <v>4.2709728104331712E-2</v>
      </c>
      <c r="W298" s="3">
        <v>4.2715864537592352E-2</v>
      </c>
      <c r="X298" s="3">
        <v>4.2719714465225267E-2</v>
      </c>
      <c r="Y298" s="3">
        <v>4.2718030847862409E-2</v>
      </c>
      <c r="Z298" s="3">
        <v>4.270761453025862E-2</v>
      </c>
      <c r="AA298" s="3">
        <v>4.2716824008307896E-2</v>
      </c>
      <c r="AB298" s="3">
        <v>4.2727767323514465E-2</v>
      </c>
      <c r="AC298" s="3">
        <v>4.272429853914339E-2</v>
      </c>
      <c r="AD298" s="3">
        <v>4.2713700973829982E-2</v>
      </c>
      <c r="AE298" s="3">
        <v>4.2711856540001647E-2</v>
      </c>
      <c r="AF298" s="3">
        <v>4.2737905606699877E-2</v>
      </c>
      <c r="AG298" s="3">
        <v>4.2745009261292322E-2</v>
      </c>
      <c r="AH298" s="3">
        <v>4.2731569760251831E-2</v>
      </c>
      <c r="AI298" s="3">
        <v>4.2733597037314608E-2</v>
      </c>
      <c r="AJ298" s="3">
        <v>4.2737905606699877E-2</v>
      </c>
      <c r="AK298" s="3">
        <v>4.2781314827887384E-2</v>
      </c>
      <c r="AL298" s="3">
        <v>4.2721160433342398E-2</v>
      </c>
      <c r="AM298" s="3">
        <v>4.2733597037314608E-2</v>
      </c>
      <c r="AN298" s="3">
        <v>4.2708210150515069E-2</v>
      </c>
      <c r="AO298" s="3">
        <v>4.2709682135166904E-2</v>
      </c>
      <c r="AP298" s="3">
        <v>4.2715864537592352E-2</v>
      </c>
      <c r="AQ298" s="3">
        <v>4.2709113882628436E-2</v>
      </c>
      <c r="AR298" s="3">
        <v>4.2713700973829982E-2</v>
      </c>
      <c r="AS298" s="3">
        <v>4.2711053119579234E-2</v>
      </c>
      <c r="AT298" s="3">
        <v>4.2731569760251831E-2</v>
      </c>
      <c r="AU298" s="3">
        <v>4.2711053119579234E-2</v>
      </c>
      <c r="AV298" s="3">
        <v>4.2709728104331712E-2</v>
      </c>
      <c r="AW298" s="3">
        <v>4.2709682135166904E-2</v>
      </c>
      <c r="AX298" s="3">
        <v>4.2709113882628436E-2</v>
      </c>
      <c r="AY298" s="3">
        <v>4.2708623334173801E-2</v>
      </c>
      <c r="AZ298" s="3">
        <v>4.2709165544361438E-2</v>
      </c>
      <c r="BA298" s="3">
        <v>4.2716824008307896E-2</v>
      </c>
      <c r="BB298" s="3">
        <v>4.2884694997997852E-2</v>
      </c>
      <c r="BC298" s="3">
        <v>4.2713626933319926E-2</v>
      </c>
      <c r="BD298" s="3">
        <v>4.2764547923412333E-2</v>
      </c>
      <c r="BE298" s="3">
        <v>4.2744380015295125E-2</v>
      </c>
      <c r="BF298" s="3">
        <v>4.2725110308389769E-2</v>
      </c>
      <c r="BG298" s="3">
        <v>4.279210191583771E-2</v>
      </c>
      <c r="BH298" s="3">
        <v>4.2759118617659131E-2</v>
      </c>
      <c r="BI298" s="3">
        <v>4.3482943407121E-2</v>
      </c>
      <c r="BJ298" s="3">
        <v>4.3422069565844601E-2</v>
      </c>
      <c r="BK298" s="3">
        <v>4.3638947052315524E-2</v>
      </c>
      <c r="BL298" s="3">
        <v>4.3363230264637842E-2</v>
      </c>
      <c r="BM298" s="3">
        <v>4.2848987709764197E-2</v>
      </c>
      <c r="BN298" s="3">
        <v>4.3282806056374801E-2</v>
      </c>
      <c r="BO298" s="3">
        <v>4.3177664818516037E-2</v>
      </c>
      <c r="BP298" s="3">
        <v>4.8825226009470479E-2</v>
      </c>
      <c r="BQ298" s="3">
        <v>4.3405048507116462E-2</v>
      </c>
      <c r="BR298" s="3">
        <v>4.3591889074865331E-2</v>
      </c>
      <c r="BS298" s="3">
        <v>4.3170497699458799E-2</v>
      </c>
      <c r="BT298" s="3">
        <v>4.3170497699458799E-2</v>
      </c>
      <c r="BU298" s="3">
        <v>4.2889412739669952E-2</v>
      </c>
      <c r="BV298" s="3">
        <v>4.3206796193818175E-2</v>
      </c>
      <c r="BW298" s="3">
        <v>4.2836544896454276E-2</v>
      </c>
      <c r="BX298" s="3">
        <v>4.2756500132522191E-2</v>
      </c>
      <c r="BY298" s="3">
        <v>4.2713626933319926E-2</v>
      </c>
      <c r="BZ298" s="3">
        <v>4.2861950704644602E-2</v>
      </c>
      <c r="CA298" s="3">
        <v>4.2708676112495181E-2</v>
      </c>
      <c r="CB298" s="3">
        <v>4.2711071358426778E-2</v>
      </c>
      <c r="CC298" s="3">
        <v>4.2711851431909698E-2</v>
      </c>
      <c r="CD298" s="3">
        <v>4.2708676112495181E-2</v>
      </c>
      <c r="CE298" s="3">
        <v>4.2756500132522191E-2</v>
      </c>
      <c r="CF298" s="3">
        <v>4.2711851431909698E-2</v>
      </c>
      <c r="CG298" s="3">
        <v>4.2720654461791852E-2</v>
      </c>
      <c r="CH298" s="3">
        <v>4.2707336955353004E-2</v>
      </c>
      <c r="CI298" s="3">
        <v>4.2735866903497732E-2</v>
      </c>
      <c r="CJ298" s="3">
        <v>4.2707649742322329E-2</v>
      </c>
      <c r="CK298" s="3">
        <v>4.2709165544361438E-2</v>
      </c>
      <c r="CL298" s="3">
        <v>4.2718030847862409E-2</v>
      </c>
      <c r="CM298" s="3">
        <v>4.2714621751095638E-2</v>
      </c>
      <c r="CN298" s="3">
        <v>4.2742152337090111E-2</v>
      </c>
      <c r="CO298" s="3">
        <v>4.2726733205911249E-2</v>
      </c>
      <c r="CP298" s="3">
        <v>4.2989404362017702E-2</v>
      </c>
      <c r="CQ298" s="3">
        <v>4.2861950704644602E-2</v>
      </c>
      <c r="CR298" s="3">
        <v>4.2857572289961454E-2</v>
      </c>
      <c r="CS298" s="3">
        <v>4.2923986605361453E-2</v>
      </c>
      <c r="CT298" s="3">
        <v>4.2929144530987284E-2</v>
      </c>
      <c r="CU298" s="3">
        <v>4.2840634319355808E-2</v>
      </c>
      <c r="CV298" s="3">
        <v>4.3081632581648766E-2</v>
      </c>
      <c r="CW298" s="3">
        <v>4.3108113049066921E-2</v>
      </c>
      <c r="CZ298" s="3" t="s">
        <v>312</v>
      </c>
    </row>
    <row r="299" spans="1:104" x14ac:dyDescent="0.2">
      <c r="A299" s="3" t="s">
        <v>338</v>
      </c>
      <c r="E299" s="3">
        <v>60</v>
      </c>
      <c r="F299" s="3">
        <v>4.2711071358426778E-2</v>
      </c>
      <c r="G299" s="3">
        <v>4.271270339218769E-2</v>
      </c>
      <c r="H299" s="3">
        <v>4.2746673503154198E-2</v>
      </c>
      <c r="I299" s="3">
        <v>4.270761453025862E-2</v>
      </c>
      <c r="J299" s="3">
        <v>4.2776168556179606E-2</v>
      </c>
      <c r="K299" s="3">
        <v>4.2723556025472176E-2</v>
      </c>
      <c r="L299" s="3">
        <v>4.2711053119579234E-2</v>
      </c>
      <c r="M299" s="3">
        <v>4.2709728104331712E-2</v>
      </c>
      <c r="N299" s="3">
        <v>4.2718030847862409E-2</v>
      </c>
      <c r="O299" s="3">
        <v>4.2716824008307896E-2</v>
      </c>
      <c r="P299" s="3">
        <v>4.2707431424869213E-2</v>
      </c>
      <c r="Q299" s="3">
        <v>4.2711071358426778E-2</v>
      </c>
      <c r="R299" s="3">
        <v>4.2716824008307896E-2</v>
      </c>
      <c r="S299" s="3">
        <v>4.2707292966055022E-2</v>
      </c>
      <c r="T299" s="3">
        <v>4.2722070646338151E-2</v>
      </c>
      <c r="U299" s="3">
        <v>4.2711071358426778E-2</v>
      </c>
      <c r="V299" s="3">
        <v>4.2709728104331712E-2</v>
      </c>
      <c r="W299" s="3">
        <v>4.271835006748459E-2</v>
      </c>
      <c r="X299" s="3">
        <v>4.2707336955353004E-2</v>
      </c>
      <c r="Y299" s="3">
        <v>4.2753946111636965E-2</v>
      </c>
      <c r="Z299" s="3">
        <v>4.2716824008307896E-2</v>
      </c>
      <c r="AA299" s="3">
        <v>4.2764547923412333E-2</v>
      </c>
      <c r="AB299" s="3">
        <v>4.272429853914339E-2</v>
      </c>
      <c r="AC299" s="3">
        <v>4.2707324346664022E-2</v>
      </c>
      <c r="AD299" s="3">
        <v>4.2707917893984648E-2</v>
      </c>
      <c r="AE299" s="3">
        <v>4.2710363479421698E-2</v>
      </c>
      <c r="AF299" s="3">
        <v>4.2708623334173801E-2</v>
      </c>
      <c r="AG299" s="3">
        <v>4.2717066878201648E-2</v>
      </c>
      <c r="AH299" s="3">
        <v>4.2708210150515069E-2</v>
      </c>
      <c r="AI299" s="3">
        <v>4.272429853914339E-2</v>
      </c>
      <c r="AJ299" s="3">
        <v>4.2710328433061107E-2</v>
      </c>
      <c r="AK299" s="3">
        <v>4.2731569760251831E-2</v>
      </c>
      <c r="AL299" s="3">
        <v>4.2708210150515069E-2</v>
      </c>
      <c r="AM299" s="3">
        <v>4.2711053119579234E-2</v>
      </c>
      <c r="AN299" s="3">
        <v>4.2709728104331712E-2</v>
      </c>
      <c r="AO299" s="3">
        <v>4.2710363479421698E-2</v>
      </c>
      <c r="AP299" s="3">
        <v>4.271273904163575E-2</v>
      </c>
      <c r="AQ299" s="3">
        <v>4.2710363479421698E-2</v>
      </c>
      <c r="AR299" s="3">
        <v>4.2715864537592352E-2</v>
      </c>
      <c r="AS299" s="3">
        <v>4.2707917893984648E-2</v>
      </c>
      <c r="AT299" s="3">
        <v>4.2709113882628436E-2</v>
      </c>
      <c r="AU299" s="3">
        <v>4.2707917893984648E-2</v>
      </c>
      <c r="AV299" s="3">
        <v>4.2725110308389769E-2</v>
      </c>
      <c r="AW299" s="3">
        <v>4.2710328433061107E-2</v>
      </c>
      <c r="AX299" s="3">
        <v>4.2709728104331712E-2</v>
      </c>
      <c r="AY299" s="3">
        <v>4.2711053119579234E-2</v>
      </c>
      <c r="AZ299" s="3">
        <v>4.2722070646338151E-2</v>
      </c>
      <c r="BA299" s="3">
        <v>4.2742152337090111E-2</v>
      </c>
      <c r="BB299" s="3">
        <v>4.2923986605361453E-2</v>
      </c>
      <c r="BC299" s="3">
        <v>4.2733905214623391E-2</v>
      </c>
      <c r="BD299" s="3">
        <v>4.2756500132522191E-2</v>
      </c>
      <c r="BE299" s="3">
        <v>4.2776168556179606E-2</v>
      </c>
      <c r="BF299" s="3">
        <v>4.2719307764271575E-2</v>
      </c>
      <c r="BG299" s="3">
        <v>4.2828541758240024E-2</v>
      </c>
      <c r="BH299" s="3">
        <v>4.2798906683109816E-2</v>
      </c>
      <c r="BI299" s="3">
        <v>4.3447912175044734E-2</v>
      </c>
      <c r="BJ299" s="3">
        <v>4.3500702600056118E-2</v>
      </c>
      <c r="BK299" s="3">
        <v>4.34392566989803E-2</v>
      </c>
      <c r="BL299" s="3">
        <v>4.34392566989803E-2</v>
      </c>
      <c r="BM299" s="3">
        <v>4.2828541758240024E-2</v>
      </c>
      <c r="BN299" s="3">
        <v>4.3354993721234858E-2</v>
      </c>
      <c r="BO299" s="3">
        <v>4.3128480361223187E-2</v>
      </c>
      <c r="BP299" s="3">
        <v>5.0420263787920083E-2</v>
      </c>
      <c r="BQ299" s="3">
        <v>4.3500702600056118E-2</v>
      </c>
      <c r="BR299" s="3">
        <v>4.3564119181084715E-2</v>
      </c>
      <c r="BS299" s="3">
        <v>4.3251863362475107E-2</v>
      </c>
      <c r="BT299" s="3">
        <v>4.3108113049066921E-2</v>
      </c>
      <c r="BU299" s="3">
        <v>4.2939622364129515E-2</v>
      </c>
      <c r="BV299" s="3">
        <v>4.3282806056374801E-2</v>
      </c>
      <c r="BW299" s="3">
        <v>4.2828541758240024E-2</v>
      </c>
      <c r="BX299" s="3">
        <v>4.2805954998047624E-2</v>
      </c>
      <c r="BY299" s="3">
        <v>4.2711851431909698E-2</v>
      </c>
      <c r="BZ299" s="3">
        <v>4.2918882954113946E-2</v>
      </c>
      <c r="CA299" s="3">
        <v>4.2708676112495181E-2</v>
      </c>
      <c r="CB299" s="3">
        <v>4.2732010718412039E-2</v>
      </c>
      <c r="CC299" s="3">
        <v>4.2732010718412039E-2</v>
      </c>
      <c r="CD299" s="3">
        <v>4.2726733205911249E-2</v>
      </c>
      <c r="CE299" s="3">
        <v>4.2809569873364151E-2</v>
      </c>
      <c r="CF299" s="3">
        <v>4.2707917893984648E-2</v>
      </c>
      <c r="CG299" s="3">
        <v>4.2718030847862409E-2</v>
      </c>
      <c r="CH299" s="3">
        <v>4.2708623334173801E-2</v>
      </c>
      <c r="CI299" s="3">
        <v>4.2718030847862409E-2</v>
      </c>
      <c r="CJ299" s="3">
        <v>4.2707455988753362E-2</v>
      </c>
      <c r="CK299" s="3">
        <v>4.2707336955353004E-2</v>
      </c>
      <c r="CL299" s="3">
        <v>4.271270339218769E-2</v>
      </c>
      <c r="CM299" s="3">
        <v>4.2707649742322329E-2</v>
      </c>
      <c r="CN299" s="3">
        <v>4.2735866903497732E-2</v>
      </c>
      <c r="CO299" s="3">
        <v>4.2711851431909698E-2</v>
      </c>
      <c r="CP299" s="3">
        <v>4.299519746008984E-2</v>
      </c>
      <c r="CQ299" s="3">
        <v>4.2820774461918343E-2</v>
      </c>
      <c r="CR299" s="3">
        <v>4.2836544896454276E-2</v>
      </c>
      <c r="CS299" s="3">
        <v>4.2848987709764197E-2</v>
      </c>
      <c r="CT299" s="3">
        <v>4.2894186260770351E-2</v>
      </c>
      <c r="CU299" s="3">
        <v>4.2836544896454276E-2</v>
      </c>
      <c r="CV299" s="3">
        <v>4.3018884081921449E-2</v>
      </c>
      <c r="CW299" s="3">
        <v>4.3108113049066921E-2</v>
      </c>
      <c r="CZ299" s="3" t="s">
        <v>312</v>
      </c>
    </row>
    <row r="300" spans="1:104" x14ac:dyDescent="0.2">
      <c r="A300" s="3" t="s">
        <v>338</v>
      </c>
      <c r="E300" s="3">
        <v>61</v>
      </c>
      <c r="F300" s="3">
        <v>4.2744380015295125E-2</v>
      </c>
      <c r="G300" s="3">
        <v>4.2716824008307896E-2</v>
      </c>
      <c r="H300" s="3">
        <v>4.2816979846081349E-2</v>
      </c>
      <c r="I300" s="3">
        <v>4.2707324346664022E-2</v>
      </c>
      <c r="J300" s="3">
        <v>4.2894186260770351E-2</v>
      </c>
      <c r="K300" s="3">
        <v>4.2722070646338151E-2</v>
      </c>
      <c r="L300" s="3">
        <v>4.270761453025862E-2</v>
      </c>
      <c r="M300" s="3">
        <v>4.2749032528619502E-2</v>
      </c>
      <c r="N300" s="3">
        <v>4.2735866903497732E-2</v>
      </c>
      <c r="O300" s="3">
        <v>4.2776168556179606E-2</v>
      </c>
      <c r="P300" s="3">
        <v>4.2707455988753362E-2</v>
      </c>
      <c r="Q300" s="3">
        <v>4.2751456821137013E-2</v>
      </c>
      <c r="R300" s="3">
        <v>4.2751456821137013E-2</v>
      </c>
      <c r="S300" s="3">
        <v>4.2732010718412039E-2</v>
      </c>
      <c r="T300" s="3">
        <v>4.2782355750876855E-2</v>
      </c>
      <c r="U300" s="3">
        <v>4.2722070646338151E-2</v>
      </c>
      <c r="V300" s="3">
        <v>4.2746673503154198E-2</v>
      </c>
      <c r="W300" s="3">
        <v>4.2707873994331846E-2</v>
      </c>
      <c r="X300" s="3">
        <v>4.2832513964805252E-2</v>
      </c>
      <c r="Y300" s="3">
        <v>4.3012885684057367E-2</v>
      </c>
      <c r="Z300" s="3">
        <v>4.2939622364129515E-2</v>
      </c>
      <c r="AA300" s="3">
        <v>4.3142297286675513E-2</v>
      </c>
      <c r="AB300" s="3">
        <v>4.2708676112495181E-2</v>
      </c>
      <c r="AC300" s="3">
        <v>4.2861950704644602E-2</v>
      </c>
      <c r="AD300" s="3">
        <v>4.2844782000914572E-2</v>
      </c>
      <c r="AE300" s="3">
        <v>4.2894186260770351E-2</v>
      </c>
      <c r="AF300" s="3">
        <v>4.2832513964805252E-2</v>
      </c>
      <c r="AG300" s="3">
        <v>4.2764547923412333E-2</v>
      </c>
      <c r="AH300" s="3">
        <v>4.2840634319355808E-2</v>
      </c>
      <c r="AI300" s="3">
        <v>4.2708260123508812E-2</v>
      </c>
      <c r="AJ300" s="3">
        <v>4.2805954998047624E-2</v>
      </c>
      <c r="AK300" s="3">
        <v>4.2749032528619502E-2</v>
      </c>
      <c r="AL300" s="3">
        <v>4.2788791480059651E-2</v>
      </c>
      <c r="AM300" s="3">
        <v>4.2776168556179606E-2</v>
      </c>
      <c r="AN300" s="3">
        <v>4.2809569873364151E-2</v>
      </c>
      <c r="AO300" s="3">
        <v>4.2840634319355808E-2</v>
      </c>
      <c r="AP300" s="3">
        <v>4.2707649742322329E-2</v>
      </c>
      <c r="AQ300" s="3">
        <v>4.2805954998047624E-2</v>
      </c>
      <c r="AR300" s="3">
        <v>4.2710328433061107E-2</v>
      </c>
      <c r="AS300" s="3">
        <v>4.2795473732850864E-2</v>
      </c>
      <c r="AT300" s="3">
        <v>4.2761801302368285E-2</v>
      </c>
      <c r="AU300" s="3">
        <v>4.2782355750876855E-2</v>
      </c>
      <c r="AV300" s="3">
        <v>4.2866386233273213E-2</v>
      </c>
      <c r="AW300" s="3">
        <v>4.2707431424869213E-2</v>
      </c>
      <c r="AX300" s="3">
        <v>4.279210191583771E-2</v>
      </c>
      <c r="AY300" s="3">
        <v>4.2711053119579234E-2</v>
      </c>
      <c r="AZ300" s="3">
        <v>4.2828541758240024E-2</v>
      </c>
      <c r="BA300" s="3">
        <v>4.2894186260770351E-2</v>
      </c>
      <c r="BB300" s="3">
        <v>4.3121643335508275E-2</v>
      </c>
      <c r="BC300" s="3">
        <v>4.2884694997997852E-2</v>
      </c>
      <c r="BD300" s="3">
        <v>4.2776168556179606E-2</v>
      </c>
      <c r="BE300" s="3">
        <v>4.2983663081423873E-2</v>
      </c>
      <c r="BF300" s="3">
        <v>4.2728424430468315E-2</v>
      </c>
      <c r="BG300" s="3">
        <v>4.307513438176569E-2</v>
      </c>
      <c r="BH300" s="3">
        <v>4.3012885684057367E-2</v>
      </c>
      <c r="BI300" s="3">
        <v>4.3638947052315524E-2</v>
      </c>
      <c r="BJ300" s="3">
        <v>4.4004960357653444E-2</v>
      </c>
      <c r="BK300" s="3">
        <v>4.3388194711504346E-2</v>
      </c>
      <c r="BL300" s="3">
        <v>4.3951383911857378E-2</v>
      </c>
      <c r="BM300" s="3">
        <v>4.2857572289961454E-2</v>
      </c>
      <c r="BN300" s="3">
        <v>4.3846821013849402E-2</v>
      </c>
      <c r="BO300" s="3">
        <v>4.323666007524829E-2</v>
      </c>
      <c r="BP300" s="3">
        <v>5.1881712394411639E-2</v>
      </c>
      <c r="BQ300" s="3">
        <v>4.4026628119395173E-2</v>
      </c>
      <c r="BR300" s="3">
        <v>4.375574775918134E-2</v>
      </c>
      <c r="BS300" s="3">
        <v>4.3765722190852618E-2</v>
      </c>
      <c r="BT300" s="3">
        <v>4.3184878398359494E-2</v>
      </c>
      <c r="BU300" s="3">
        <v>4.3290652475467151E-2</v>
      </c>
      <c r="BV300" s="3">
        <v>4.3667640846115074E-2</v>
      </c>
      <c r="BW300" s="3">
        <v>4.2908839322551184E-2</v>
      </c>
      <c r="BX300" s="3">
        <v>4.3094775647595007E-2</v>
      </c>
      <c r="BY300" s="3">
        <v>4.2737895505362666E-2</v>
      </c>
      <c r="BZ300" s="3">
        <v>4.3275003774349119E-2</v>
      </c>
      <c r="CA300" s="3">
        <v>4.2725110308389769E-2</v>
      </c>
      <c r="CB300" s="3">
        <v>4.2929144530987284E-2</v>
      </c>
      <c r="CC300" s="3">
        <v>4.2918882954113946E-2</v>
      </c>
      <c r="CD300" s="3">
        <v>4.2929144530987284E-2</v>
      </c>
      <c r="CE300" s="3">
        <v>4.3114854171763417E-2</v>
      </c>
      <c r="CF300" s="3">
        <v>4.2719307764271575E-2</v>
      </c>
      <c r="CG300" s="3">
        <v>4.2749032528619502E-2</v>
      </c>
      <c r="CH300" s="3">
        <v>4.2707292966055022E-2</v>
      </c>
      <c r="CI300" s="3">
        <v>4.2723556025472176E-2</v>
      </c>
      <c r="CJ300" s="3">
        <v>4.2726733205911249E-2</v>
      </c>
      <c r="CK300" s="3">
        <v>4.2725110308389769E-2</v>
      </c>
      <c r="CL300" s="3">
        <v>4.2746673503154198E-2</v>
      </c>
      <c r="CM300" s="3">
        <v>4.2707917893984648E-2</v>
      </c>
      <c r="CN300" s="3">
        <v>4.279210191583771E-2</v>
      </c>
      <c r="CO300" s="3">
        <v>4.2719307764271575E-2</v>
      </c>
      <c r="CP300" s="3">
        <v>4.319944425605371E-2</v>
      </c>
      <c r="CQ300" s="3">
        <v>4.2861950704644602E-2</v>
      </c>
      <c r="CR300" s="3">
        <v>4.2950314781856513E-2</v>
      </c>
      <c r="CS300" s="3">
        <v>4.2875427732166238E-2</v>
      </c>
      <c r="CT300" s="3">
        <v>4.2955740942229204E-2</v>
      </c>
      <c r="CU300" s="3">
        <v>4.2955740942229204E-2</v>
      </c>
      <c r="CV300" s="3">
        <v>4.3024933317178604E-2</v>
      </c>
      <c r="CW300" s="3">
        <v>4.3354993721234858E-2</v>
      </c>
      <c r="CZ300" s="3" t="s">
        <v>312</v>
      </c>
    </row>
    <row r="301" spans="1:104" x14ac:dyDescent="0.2">
      <c r="A301" s="3" t="s">
        <v>338</v>
      </c>
      <c r="E301" s="3">
        <v>62</v>
      </c>
      <c r="F301" s="3">
        <v>4.3018884081921449E-2</v>
      </c>
      <c r="G301" s="3">
        <v>4.2761801302368285E-2</v>
      </c>
      <c r="H301" s="3">
        <v>4.3229126019652897E-2</v>
      </c>
      <c r="I301" s="3">
        <v>4.2725110308389769E-2</v>
      </c>
      <c r="J301" s="3">
        <v>4.3456608729011248E-2</v>
      </c>
      <c r="K301" s="3">
        <v>4.2788791480059651E-2</v>
      </c>
      <c r="L301" s="3">
        <v>4.2749032528619502E-2</v>
      </c>
      <c r="M301" s="3">
        <v>4.3108113049066921E-2</v>
      </c>
      <c r="N301" s="3">
        <v>4.2853251215757893E-2</v>
      </c>
      <c r="O301" s="3">
        <v>4.3156303533116391E-2</v>
      </c>
      <c r="P301" s="3">
        <v>4.2733905214623391E-2</v>
      </c>
      <c r="Q301" s="3">
        <v>4.3088179731455734E-2</v>
      </c>
      <c r="R301" s="3">
        <v>4.2989404362017702E-2</v>
      </c>
      <c r="S301" s="3">
        <v>4.3049634785622404E-2</v>
      </c>
      <c r="T301" s="3">
        <v>4.3251863362475107E-2</v>
      </c>
      <c r="U301" s="3">
        <v>4.2836544896454276E-2</v>
      </c>
      <c r="V301" s="3">
        <v>4.3081632581648766E-2</v>
      </c>
      <c r="W301" s="3">
        <v>4.2728424430468315E-2</v>
      </c>
      <c r="X301" s="3">
        <v>4.3582593432243133E-2</v>
      </c>
      <c r="Y301" s="3">
        <v>4.3877822391754306E-2</v>
      </c>
      <c r="Z301" s="3">
        <v>4.3805983605484156E-2</v>
      </c>
      <c r="AA301" s="3">
        <v>4.4216133526770673E-2</v>
      </c>
      <c r="AB301" s="3">
        <v>4.2802400519954431E-2</v>
      </c>
      <c r="AC301" s="3">
        <v>4.3545801886873736E-2</v>
      </c>
      <c r="AD301" s="3">
        <v>4.34392566989803E-2</v>
      </c>
      <c r="AE301" s="3">
        <v>4.3554940845680568E-2</v>
      </c>
      <c r="AF301" s="3">
        <v>4.3447912175044734E-2</v>
      </c>
      <c r="AG301" s="3">
        <v>4.3214193912186838E-2</v>
      </c>
      <c r="AH301" s="3">
        <v>4.3474124489487842E-2</v>
      </c>
      <c r="AI301" s="3">
        <v>4.2773168793634797E-2</v>
      </c>
      <c r="AJ301" s="3">
        <v>4.3371509379044104E-2</v>
      </c>
      <c r="AK301" s="3">
        <v>4.3184878398359494E-2</v>
      </c>
      <c r="AL301" s="3">
        <v>4.3251863362475107E-2</v>
      </c>
      <c r="AM301" s="3">
        <v>4.3244239244433658E-2</v>
      </c>
      <c r="AN301" s="3">
        <v>4.3275003774349119E-2</v>
      </c>
      <c r="AO301" s="3">
        <v>4.337983091193176E-2</v>
      </c>
      <c r="AP301" s="3">
        <v>4.2735866903497732E-2</v>
      </c>
      <c r="AQ301" s="3">
        <v>4.3314454958834014E-2</v>
      </c>
      <c r="AR301" s="3">
        <v>4.2707917893984648E-2</v>
      </c>
      <c r="AS301" s="3">
        <v>4.3214193912186838E-2</v>
      </c>
      <c r="AT301" s="3">
        <v>4.3170497699458799E-2</v>
      </c>
      <c r="AU301" s="3">
        <v>4.3170497699458799E-2</v>
      </c>
      <c r="AV301" s="3">
        <v>4.3430642446966705E-2</v>
      </c>
      <c r="AW301" s="3">
        <v>4.2714621751095638E-2</v>
      </c>
      <c r="AX301" s="3">
        <v>4.3142297286675513E-2</v>
      </c>
      <c r="AY301" s="3">
        <v>4.2709113882628436E-2</v>
      </c>
      <c r="AZ301" s="3">
        <v>4.3244239244433658E-2</v>
      </c>
      <c r="BA301" s="3">
        <v>4.3346799902086564E-2</v>
      </c>
      <c r="BB301" s="3">
        <v>4.3677281153746472E-2</v>
      </c>
      <c r="BC301" s="3">
        <v>4.3363230264637842E-2</v>
      </c>
      <c r="BD301" s="3">
        <v>4.2813244903183945E-2</v>
      </c>
      <c r="BE301" s="3">
        <v>4.3518622654869388E-2</v>
      </c>
      <c r="BF301" s="3">
        <v>4.2735866903497732E-2</v>
      </c>
      <c r="BG301" s="3">
        <v>4.3648473664388066E-2</v>
      </c>
      <c r="BH301" s="3">
        <v>4.3564119181084715E-2</v>
      </c>
      <c r="BI301" s="3">
        <v>4.3994177075975194E-2</v>
      </c>
      <c r="BJ301" s="3">
        <v>4.4981419056351557E-2</v>
      </c>
      <c r="BK301" s="3">
        <v>4.3500702600056118E-2</v>
      </c>
      <c r="BL301" s="3">
        <v>4.4824843987444907E-2</v>
      </c>
      <c r="BM301" s="3">
        <v>4.2889412739669952E-2</v>
      </c>
      <c r="BN301" s="3">
        <v>4.469733573233492E-2</v>
      </c>
      <c r="BO301" s="3">
        <v>4.3346799902086564E-2</v>
      </c>
      <c r="BP301" s="3">
        <v>5.3113595399065905E-2</v>
      </c>
      <c r="BQ301" s="3">
        <v>4.5061123677494264E-2</v>
      </c>
      <c r="BR301" s="3">
        <v>4.4037512375621146E-2</v>
      </c>
      <c r="BS301" s="3">
        <v>4.4722616815271121E-2</v>
      </c>
      <c r="BT301" s="3">
        <v>4.3298542871611057E-2</v>
      </c>
      <c r="BU301" s="3">
        <v>4.405938108287577E-2</v>
      </c>
      <c r="BV301" s="3">
        <v>4.4535762222532971E-2</v>
      </c>
      <c r="BW301" s="3">
        <v>4.3031033196775037E-2</v>
      </c>
      <c r="BX301" s="3">
        <v>4.3765722190852618E-2</v>
      </c>
      <c r="BY301" s="3">
        <v>4.2809569873364151E-2</v>
      </c>
      <c r="BZ301" s="3">
        <v>4.414817576680341E-2</v>
      </c>
      <c r="CA301" s="3">
        <v>4.2773168793634797E-2</v>
      </c>
      <c r="CB301" s="3">
        <v>4.362945860179035E-2</v>
      </c>
      <c r="CC301" s="3">
        <v>4.3591889074865331E-2</v>
      </c>
      <c r="CD301" s="3">
        <v>4.3667640846115074E-2</v>
      </c>
      <c r="CE301" s="3">
        <v>4.369667455197912E-2</v>
      </c>
      <c r="CF301" s="3">
        <v>4.2820774461918343E-2</v>
      </c>
      <c r="CG301" s="3">
        <v>4.2944941853728436E-2</v>
      </c>
      <c r="CH301" s="3">
        <v>4.2723556025472176E-2</v>
      </c>
      <c r="CI301" s="3">
        <v>4.2770231928717761E-2</v>
      </c>
      <c r="CJ301" s="3">
        <v>4.2966752139849351E-2</v>
      </c>
      <c r="CK301" s="3">
        <v>4.2918882954113946E-2</v>
      </c>
      <c r="CL301" s="3">
        <v>4.3012885684057367E-2</v>
      </c>
      <c r="CM301" s="3">
        <v>4.2720654461791852E-2</v>
      </c>
      <c r="CN301" s="3">
        <v>4.3068685316318356E-2</v>
      </c>
      <c r="CO301" s="3">
        <v>4.2779230960186765E-2</v>
      </c>
      <c r="CP301" s="3">
        <v>4.3836558089188737E-2</v>
      </c>
      <c r="CQ301" s="3">
        <v>4.3068685316318356E-2</v>
      </c>
      <c r="CR301" s="3">
        <v>4.3338648961177673E-2</v>
      </c>
      <c r="CS301" s="3">
        <v>4.307513438176569E-2</v>
      </c>
      <c r="CT301" s="3">
        <v>4.3163377213329079E-2</v>
      </c>
      <c r="CU301" s="3">
        <v>4.3430642446966705E-2</v>
      </c>
      <c r="CV301" s="3">
        <v>4.3108113049066921E-2</v>
      </c>
      <c r="CW301" s="3">
        <v>4.4170700079125824E-2</v>
      </c>
      <c r="CZ301" s="3" t="s">
        <v>312</v>
      </c>
    </row>
    <row r="302" spans="1:104" x14ac:dyDescent="0.2">
      <c r="A302" s="3" t="s">
        <v>338</v>
      </c>
      <c r="E302" s="3">
        <v>63</v>
      </c>
      <c r="F302" s="3">
        <v>4.3716217467002272E-2</v>
      </c>
      <c r="G302" s="3">
        <v>4.2861950704644602E-2</v>
      </c>
      <c r="H302" s="3">
        <v>4.4262074518108818E-2</v>
      </c>
      <c r="I302" s="3">
        <v>4.2813244903183945E-2</v>
      </c>
      <c r="J302" s="3">
        <v>4.4722616815271121E-2</v>
      </c>
      <c r="K302" s="3">
        <v>4.3221637243184285E-2</v>
      </c>
      <c r="L302" s="3">
        <v>4.2989404362017702E-2</v>
      </c>
      <c r="M302" s="3">
        <v>4.4103516194156644E-2</v>
      </c>
      <c r="N302" s="3">
        <v>4.3192138267691971E-2</v>
      </c>
      <c r="O302" s="3">
        <v>4.4159421801048038E-2</v>
      </c>
      <c r="P302" s="3">
        <v>4.2848987709764197E-2</v>
      </c>
      <c r="Q302" s="3">
        <v>4.4015777409515455E-2</v>
      </c>
      <c r="R302" s="3">
        <v>4.362945860179035E-2</v>
      </c>
      <c r="S302" s="3">
        <v>4.3983427677143472E-2</v>
      </c>
      <c r="T302" s="3">
        <v>4.4487026865163481E-2</v>
      </c>
      <c r="U302" s="3">
        <v>4.3108113049066921E-2</v>
      </c>
      <c r="V302" s="3">
        <v>4.4026628119395173E-2</v>
      </c>
      <c r="W302" s="3">
        <v>4.2828541758240024E-2</v>
      </c>
      <c r="X302" s="3">
        <v>4.4474916430296774E-2</v>
      </c>
      <c r="Y302" s="3">
        <v>4.4824843987444907E-2</v>
      </c>
      <c r="Z302" s="3">
        <v>4.4748008869431755E-2</v>
      </c>
      <c r="AA302" s="3">
        <v>4.5141750177619455E-2</v>
      </c>
      <c r="AB302" s="3">
        <v>4.3049634785622404E-2</v>
      </c>
      <c r="AC302" s="3">
        <v>4.4331923320850453E-2</v>
      </c>
      <c r="AD302" s="3">
        <v>4.4159421801048038E-2</v>
      </c>
      <c r="AE302" s="3">
        <v>4.4262074518108818E-2</v>
      </c>
      <c r="AF302" s="3">
        <v>4.4114632188907765E-2</v>
      </c>
      <c r="AG302" s="3">
        <v>4.3836558089188737E-2</v>
      </c>
      <c r="AH302" s="3">
        <v>4.418201049554471E-2</v>
      </c>
      <c r="AI302" s="3">
        <v>4.2966752139849351E-2</v>
      </c>
      <c r="AJ302" s="3">
        <v>4.405938108287577E-2</v>
      </c>
      <c r="AK302" s="3">
        <v>4.3826330798820146E-2</v>
      </c>
      <c r="AL302" s="3">
        <v>4.3930192903976262E-2</v>
      </c>
      <c r="AM302" s="3">
        <v>4.3972712274319647E-2</v>
      </c>
      <c r="AN302" s="3">
        <v>4.4026628119395173E-2</v>
      </c>
      <c r="AO302" s="3">
        <v>4.4136962082344744E-2</v>
      </c>
      <c r="AP302" s="3">
        <v>4.2908839322551184E-2</v>
      </c>
      <c r="AQ302" s="3">
        <v>4.4125780854086138E-2</v>
      </c>
      <c r="AR302" s="3">
        <v>4.2756500132522191E-2</v>
      </c>
      <c r="AS302" s="3">
        <v>4.3909140174232197E-2</v>
      </c>
      <c r="AT302" s="3">
        <v>4.3919649196293209E-2</v>
      </c>
      <c r="AU302" s="3">
        <v>4.3888226654442364E-2</v>
      </c>
      <c r="AV302" s="3">
        <v>4.4308516488832272E-2</v>
      </c>
      <c r="AW302" s="3">
        <v>4.2836544896454276E-2</v>
      </c>
      <c r="AX302" s="3">
        <v>4.3795863946148539E-2</v>
      </c>
      <c r="AY302" s="3">
        <v>4.2739990742090228E-2</v>
      </c>
      <c r="AZ302" s="3">
        <v>4.4015777409515455E-2</v>
      </c>
      <c r="BA302" s="3">
        <v>4.4170700079125824E-2</v>
      </c>
      <c r="BB302" s="3">
        <v>4.4672166316372053E-2</v>
      </c>
      <c r="BC302" s="3">
        <v>4.4103516194156644E-2</v>
      </c>
      <c r="BD302" s="3">
        <v>4.3024933317178604E-2</v>
      </c>
      <c r="BE302" s="3">
        <v>4.4285233286907366E-2</v>
      </c>
      <c r="BF302" s="3">
        <v>4.2828541758240024E-2</v>
      </c>
      <c r="BG302" s="3">
        <v>4.4450784302315305E-2</v>
      </c>
      <c r="BH302" s="3">
        <v>4.4474916430296774E-2</v>
      </c>
      <c r="BI302" s="3">
        <v>4.4748008869431755E-2</v>
      </c>
      <c r="BJ302" s="3">
        <v>4.6236237256513268E-2</v>
      </c>
      <c r="BK302" s="3">
        <v>4.369667455197912E-2</v>
      </c>
      <c r="BL302" s="3">
        <v>4.5921034461634092E-2</v>
      </c>
      <c r="BM302" s="3">
        <v>4.3037183528629841E-2</v>
      </c>
      <c r="BN302" s="3">
        <v>4.5716105180544031E-2</v>
      </c>
      <c r="BO302" s="3">
        <v>4.3677281153746472E-2</v>
      </c>
      <c r="BP302" s="3">
        <v>5.4068209309231063E-2</v>
      </c>
      <c r="BQ302" s="3">
        <v>4.626672836549528E-2</v>
      </c>
      <c r="BR302" s="3">
        <v>4.4609735937782835E-2</v>
      </c>
      <c r="BS302" s="3">
        <v>4.5716105180544031E-2</v>
      </c>
      <c r="BT302" s="3">
        <v>4.3500702600056118E-2</v>
      </c>
      <c r="BU302" s="3">
        <v>4.4837745046374278E-2</v>
      </c>
      <c r="BV302" s="3">
        <v>4.5788802280566365E-2</v>
      </c>
      <c r="BW302" s="3">
        <v>4.319944425605371E-2</v>
      </c>
      <c r="BX302" s="3">
        <v>4.4414809386194576E-2</v>
      </c>
      <c r="BY302" s="3">
        <v>4.2955740942229204E-2</v>
      </c>
      <c r="BZ302" s="3">
        <v>4.5007883789720093E-2</v>
      </c>
      <c r="CA302" s="3">
        <v>4.2853251215757893E-2</v>
      </c>
      <c r="CB302" s="3">
        <v>4.4379104697260474E-2</v>
      </c>
      <c r="CC302" s="3">
        <v>4.4402877669594942E-2</v>
      </c>
      <c r="CD302" s="3">
        <v>4.4426771127764608E-2</v>
      </c>
      <c r="CE302" s="3">
        <v>4.4367263635531229E-2</v>
      </c>
      <c r="CF302" s="3">
        <v>4.2977973817332593E-2</v>
      </c>
      <c r="CG302" s="3">
        <v>4.3474124489487842E-2</v>
      </c>
      <c r="CH302" s="3">
        <v>4.279210191583771E-2</v>
      </c>
      <c r="CI302" s="3">
        <v>4.2903899768888198E-2</v>
      </c>
      <c r="CJ302" s="3">
        <v>4.3554940845680568E-2</v>
      </c>
      <c r="CK302" s="3">
        <v>4.3545801886873736E-2</v>
      </c>
      <c r="CL302" s="3">
        <v>4.3716217467002272E-2</v>
      </c>
      <c r="CM302" s="3">
        <v>4.2773168793634797E-2</v>
      </c>
      <c r="CN302" s="3">
        <v>4.3805983605484156E-2</v>
      </c>
      <c r="CO302" s="3">
        <v>4.2939622364129515E-2</v>
      </c>
      <c r="CP302" s="3">
        <v>4.5061123677494264E-2</v>
      </c>
      <c r="CQ302" s="3">
        <v>4.3482943407121E-2</v>
      </c>
      <c r="CR302" s="3">
        <v>4.418201049554471E-2</v>
      </c>
      <c r="CS302" s="3">
        <v>4.3413538203149082E-2</v>
      </c>
      <c r="CT302" s="3">
        <v>4.3491802824894288E-2</v>
      </c>
      <c r="CU302" s="3">
        <v>4.4474916430296774E-2</v>
      </c>
      <c r="CV302" s="3">
        <v>4.3330541053230864E-2</v>
      </c>
      <c r="CW302" s="3">
        <v>4.5687181762491313E-2</v>
      </c>
      <c r="CZ302" s="3" t="s">
        <v>312</v>
      </c>
    </row>
    <row r="303" spans="1:104" x14ac:dyDescent="0.2">
      <c r="A303" s="3" t="s">
        <v>338</v>
      </c>
      <c r="E303" s="3">
        <v>64</v>
      </c>
      <c r="F303" s="3">
        <v>4.4414809386194576E-2</v>
      </c>
      <c r="G303" s="3">
        <v>4.3062285570743652E-2</v>
      </c>
      <c r="H303" s="3">
        <v>4.5034452206988429E-2</v>
      </c>
      <c r="I303" s="3">
        <v>4.2972336769785735E-2</v>
      </c>
      <c r="J303" s="3">
        <v>4.565834793443202E-2</v>
      </c>
      <c r="K303" s="3">
        <v>4.4379104697260474E-2</v>
      </c>
      <c r="L303" s="3">
        <v>4.3354993721234858E-2</v>
      </c>
      <c r="M303" s="3">
        <v>4.5034452206988429E-2</v>
      </c>
      <c r="N303" s="3">
        <v>4.360122354781415E-2</v>
      </c>
      <c r="O303" s="3">
        <v>4.5101322740974448E-2</v>
      </c>
      <c r="P303" s="3">
        <v>4.3049634785622404E-2</v>
      </c>
      <c r="Q303" s="3">
        <v>4.4811969989678735E-2</v>
      </c>
      <c r="R303" s="3">
        <v>4.4355452986788668E-2</v>
      </c>
      <c r="S303" s="3">
        <v>4.4811969989678735E-2</v>
      </c>
      <c r="T303" s="3">
        <v>4.5529718524911389E-2</v>
      </c>
      <c r="U303" s="3">
        <v>4.3388194711504346E-2</v>
      </c>
      <c r="V303" s="3">
        <v>4.4902653343444787E-2</v>
      </c>
      <c r="W303" s="3">
        <v>4.299519746008984E-2</v>
      </c>
      <c r="X303" s="3">
        <v>4.4786303513866366E-2</v>
      </c>
      <c r="Y303" s="3">
        <v>4.5347241532947336E-2</v>
      </c>
      <c r="Z303" s="3">
        <v>4.5101322740974448E-2</v>
      </c>
      <c r="AA303" s="3">
        <v>4.5347241532947336E-2</v>
      </c>
      <c r="AB303" s="3">
        <v>4.34392566989803E-2</v>
      </c>
      <c r="AC303" s="3">
        <v>4.4735299014208141E-2</v>
      </c>
      <c r="AD303" s="3">
        <v>4.4560304771588899E-2</v>
      </c>
      <c r="AE303" s="3">
        <v>4.459733511510533E-2</v>
      </c>
      <c r="AF303" s="3">
        <v>4.4499166755193609E-2</v>
      </c>
      <c r="AG303" s="3">
        <v>4.4414809386194576E-2</v>
      </c>
      <c r="AH303" s="3">
        <v>4.4659623702510087E-2</v>
      </c>
      <c r="AI303" s="3">
        <v>4.3314454958834014E-2</v>
      </c>
      <c r="AJ303" s="3">
        <v>4.4474916430296774E-2</v>
      </c>
      <c r="AK303" s="3">
        <v>4.4367263635531229E-2</v>
      </c>
      <c r="AL303" s="3">
        <v>4.4499166755193609E-2</v>
      </c>
      <c r="AM303" s="3">
        <v>4.4634623104230275E-2</v>
      </c>
      <c r="AN303" s="3">
        <v>4.4672166316372053E-2</v>
      </c>
      <c r="AO303" s="3">
        <v>4.4735299014208141E-2</v>
      </c>
      <c r="AP303" s="3">
        <v>4.3322476333712334E-2</v>
      </c>
      <c r="AQ303" s="3">
        <v>4.4722616815271121E-2</v>
      </c>
      <c r="AR303" s="3">
        <v>4.2972336769785735E-2</v>
      </c>
      <c r="AS303" s="3">
        <v>4.454801900144556E-2</v>
      </c>
      <c r="AT303" s="3">
        <v>4.459733511510533E-2</v>
      </c>
      <c r="AU303" s="3">
        <v>4.4584962919466342E-2</v>
      </c>
      <c r="AV303" s="3">
        <v>4.4981419056351557E-2</v>
      </c>
      <c r="AW303" s="3">
        <v>4.3259532265438105E-2</v>
      </c>
      <c r="AX303" s="3">
        <v>4.4426771127764608E-2</v>
      </c>
      <c r="AY303" s="3">
        <v>4.299519746008984E-2</v>
      </c>
      <c r="AZ303" s="3">
        <v>4.4786303513866366E-2</v>
      </c>
      <c r="BA303" s="3">
        <v>4.5087897575649682E-2</v>
      </c>
      <c r="BB303" s="3">
        <v>4.5906255631097292E-2</v>
      </c>
      <c r="BC303" s="3">
        <v>4.4786303513866366E-2</v>
      </c>
      <c r="BD303" s="3">
        <v>4.3638947052315524E-2</v>
      </c>
      <c r="BE303" s="3">
        <v>4.5141750177619455E-2</v>
      </c>
      <c r="BF303" s="3">
        <v>4.3214193912186838E-2</v>
      </c>
      <c r="BG303" s="3">
        <v>4.5402962820265458E-2</v>
      </c>
      <c r="BH303" s="3">
        <v>4.5572389248721534E-2</v>
      </c>
      <c r="BI303" s="3">
        <v>4.6282003998572852E-2</v>
      </c>
      <c r="BJ303" s="3">
        <v>4.7749219863873038E-2</v>
      </c>
      <c r="BK303" s="3">
        <v>4.4308516488832272E-2</v>
      </c>
      <c r="BL303" s="3">
        <v>4.7249588184160696E-2</v>
      </c>
      <c r="BM303" s="3">
        <v>4.3518622654869388E-2</v>
      </c>
      <c r="BN303" s="3">
        <v>4.7053931303990049E-2</v>
      </c>
      <c r="BO303" s="3">
        <v>4.4647109268926677E-2</v>
      </c>
      <c r="BP303" s="3">
        <v>5.4706737832326713E-2</v>
      </c>
      <c r="BQ303" s="3">
        <v>4.7431081690905041E-2</v>
      </c>
      <c r="BR303" s="3">
        <v>4.6010154399511061E-2</v>
      </c>
      <c r="BS303" s="3">
        <v>4.6828849229697322E-2</v>
      </c>
      <c r="BT303" s="3">
        <v>4.414817576680341E-2</v>
      </c>
      <c r="BU303" s="3">
        <v>4.5701632305349182E-2</v>
      </c>
      <c r="BV303" s="3">
        <v>4.7631339590137323E-2</v>
      </c>
      <c r="BW303" s="3">
        <v>4.3638947052315524E-2</v>
      </c>
      <c r="BX303" s="3">
        <v>4.4915715025091729E-2</v>
      </c>
      <c r="BY303" s="3">
        <v>4.3306477085560124E-2</v>
      </c>
      <c r="BZ303" s="3">
        <v>4.5876762371812152E-2</v>
      </c>
      <c r="CA303" s="3">
        <v>4.3049634785622404E-2</v>
      </c>
      <c r="CB303" s="3">
        <v>4.4837745046374278E-2</v>
      </c>
      <c r="CC303" s="3">
        <v>4.5047775099804177E-2</v>
      </c>
      <c r="CD303" s="3">
        <v>4.4748008869431755E-2</v>
      </c>
      <c r="CE303" s="3">
        <v>4.5264382197756303E-2</v>
      </c>
      <c r="CF303" s="3">
        <v>4.3170497699458799E-2</v>
      </c>
      <c r="CG303" s="3">
        <v>4.4136962082344744E-2</v>
      </c>
      <c r="CH303" s="3">
        <v>4.2961220129619337E-2</v>
      </c>
      <c r="CI303" s="3">
        <v>4.3244239244433658E-2</v>
      </c>
      <c r="CJ303" s="3">
        <v>4.4170700079125824E-2</v>
      </c>
      <c r="CK303" s="3">
        <v>4.4296859384080456E-2</v>
      </c>
      <c r="CL303" s="3">
        <v>4.4426771127764608E-2</v>
      </c>
      <c r="CM303" s="3">
        <v>4.2918882954113946E-2</v>
      </c>
      <c r="CN303" s="3">
        <v>4.4622165297398819E-2</v>
      </c>
      <c r="CO303" s="3">
        <v>4.3267245790180486E-2</v>
      </c>
      <c r="CP303" s="3">
        <v>4.60549989719512E-2</v>
      </c>
      <c r="CQ303" s="3">
        <v>4.4037512375621146E-2</v>
      </c>
      <c r="CR303" s="3">
        <v>4.5128249118599806E-2</v>
      </c>
      <c r="CS303" s="3">
        <v>4.368695909887399E-2</v>
      </c>
      <c r="CT303" s="3">
        <v>4.3919649196293209E-2</v>
      </c>
      <c r="CU303" s="3">
        <v>4.5361135975931166E-2</v>
      </c>
      <c r="CV303" s="3">
        <v>4.3726044672825926E-2</v>
      </c>
      <c r="CW303" s="3">
        <v>4.6670245027570334E-2</v>
      </c>
      <c r="CZ303" s="3" t="s">
        <v>312</v>
      </c>
    </row>
    <row r="304" spans="1:104" x14ac:dyDescent="0.2">
      <c r="A304" s="3" t="s">
        <v>338</v>
      </c>
      <c r="E304" s="3">
        <v>65</v>
      </c>
      <c r="F304" s="3">
        <v>4.4824843987444907E-2</v>
      </c>
      <c r="G304" s="3">
        <v>4.3482943407121E-2</v>
      </c>
      <c r="H304" s="3">
        <v>4.5141750177619455E-2</v>
      </c>
      <c r="I304" s="3">
        <v>4.3229126019652897E-2</v>
      </c>
      <c r="J304" s="3">
        <v>4.5788802280566365E-2</v>
      </c>
      <c r="K304" s="3">
        <v>4.543096627076626E-2</v>
      </c>
      <c r="L304" s="3">
        <v>4.3795863946148539E-2</v>
      </c>
      <c r="M304" s="3">
        <v>4.5347241532947336E-2</v>
      </c>
      <c r="N304" s="3">
        <v>4.3962030981168021E-2</v>
      </c>
      <c r="O304" s="3">
        <v>4.5416952703759117E-2</v>
      </c>
      <c r="P304" s="3">
        <v>4.3322476333712334E-2</v>
      </c>
      <c r="Q304" s="3">
        <v>4.5047775099804177E-2</v>
      </c>
      <c r="R304" s="3">
        <v>4.4786303513866366E-2</v>
      </c>
      <c r="S304" s="3">
        <v>4.5034452206988429E-2</v>
      </c>
      <c r="T304" s="3">
        <v>4.5774218711451153E-2</v>
      </c>
      <c r="U304" s="3">
        <v>4.3658038306092051E-2</v>
      </c>
      <c r="V304" s="3">
        <v>4.5155276381767862E-2</v>
      </c>
      <c r="W304" s="3">
        <v>4.3244239244433658E-2</v>
      </c>
      <c r="X304" s="3">
        <v>4.5007883789720093E-2</v>
      </c>
      <c r="Y304" s="3">
        <v>4.5615266320537029E-2</v>
      </c>
      <c r="Z304" s="3">
        <v>4.5250657538839612E-2</v>
      </c>
      <c r="AA304" s="3">
        <v>4.5388996690653327E-2</v>
      </c>
      <c r="AB304" s="3">
        <v>4.3805983605484156E-2</v>
      </c>
      <c r="AC304" s="3">
        <v>4.4941917755806471E-2</v>
      </c>
      <c r="AD304" s="3">
        <v>4.4799123137046593E-2</v>
      </c>
      <c r="AE304" s="3">
        <v>4.4735299014208141E-2</v>
      </c>
      <c r="AF304" s="3">
        <v>4.4811969989678735E-2</v>
      </c>
      <c r="AG304" s="3">
        <v>4.5074497862018226E-2</v>
      </c>
      <c r="AH304" s="3">
        <v>4.5087897575649682E-2</v>
      </c>
      <c r="AI304" s="3">
        <v>4.369667455197912E-2</v>
      </c>
      <c r="AJ304" s="3">
        <v>4.4773511204802552E-2</v>
      </c>
      <c r="AK304" s="3">
        <v>4.4915715025091729E-2</v>
      </c>
      <c r="AL304" s="3">
        <v>4.4941917755806471E-2</v>
      </c>
      <c r="AM304" s="3">
        <v>4.5291904861480159E-2</v>
      </c>
      <c r="AN304" s="3">
        <v>4.5223281934363424E-2</v>
      </c>
      <c r="AO304" s="3">
        <v>4.5291904861480159E-2</v>
      </c>
      <c r="AP304" s="3">
        <v>4.375574775918134E-2</v>
      </c>
      <c r="AQ304" s="3">
        <v>4.5182403922250924E-2</v>
      </c>
      <c r="AR304" s="3">
        <v>4.3330541053230864E-2</v>
      </c>
      <c r="AS304" s="3">
        <v>4.5209631136669759E-2</v>
      </c>
      <c r="AT304" s="3">
        <v>4.5305702720173202E-2</v>
      </c>
      <c r="AU304" s="3">
        <v>4.5128249118599806E-2</v>
      </c>
      <c r="AV304" s="3">
        <v>4.565834793443202E-2</v>
      </c>
      <c r="AW304" s="3">
        <v>4.3805983605484156E-2</v>
      </c>
      <c r="AX304" s="3">
        <v>4.5047775099804177E-2</v>
      </c>
      <c r="AY304" s="3">
        <v>4.3413538203149082E-2</v>
      </c>
      <c r="AZ304" s="3">
        <v>4.5501386914876485E-2</v>
      </c>
      <c r="BA304" s="3">
        <v>4.6010154399511061E-2</v>
      </c>
      <c r="BB304" s="3">
        <v>4.7216807471657796E-2</v>
      </c>
      <c r="BC304" s="3">
        <v>4.5445003451195731E-2</v>
      </c>
      <c r="BD304" s="3">
        <v>4.4499166755193609E-2</v>
      </c>
      <c r="BE304" s="3">
        <v>4.6040029859479303E-2</v>
      </c>
      <c r="BF304" s="3">
        <v>4.3877822391754306E-2</v>
      </c>
      <c r="BG304" s="3">
        <v>4.6435849922365269E-2</v>
      </c>
      <c r="BH304" s="3">
        <v>4.6717632889835214E-2</v>
      </c>
      <c r="BI304" s="3">
        <v>4.8141860078900978E-2</v>
      </c>
      <c r="BJ304" s="3">
        <v>4.9455879193975649E-2</v>
      </c>
      <c r="BK304" s="3">
        <v>4.5672753617068795E-2</v>
      </c>
      <c r="BL304" s="3">
        <v>4.8630336564896792E-2</v>
      </c>
      <c r="BM304" s="3">
        <v>4.4170700079125824E-2</v>
      </c>
      <c r="BN304" s="3">
        <v>4.850717822172701E-2</v>
      </c>
      <c r="BO304" s="3">
        <v>4.5965499019903655E-2</v>
      </c>
      <c r="BP304" s="3">
        <v>5.5038894283147122E-2</v>
      </c>
      <c r="BQ304" s="3">
        <v>4.8701015593652253E-2</v>
      </c>
      <c r="BR304" s="3">
        <v>4.7884877191248454E-2</v>
      </c>
      <c r="BS304" s="3">
        <v>4.8280281267013336E-2</v>
      </c>
      <c r="BT304" s="3">
        <v>4.5209631136669759E-2</v>
      </c>
      <c r="BU304" s="3">
        <v>4.6749317311840954E-2</v>
      </c>
      <c r="BV304" s="3">
        <v>5.0064294624120764E-2</v>
      </c>
      <c r="BW304" s="3">
        <v>4.4296859384080456E-2</v>
      </c>
      <c r="BX304" s="3">
        <v>4.547314837332439E-2</v>
      </c>
      <c r="BY304" s="3">
        <v>4.3836558089188737E-2</v>
      </c>
      <c r="BZ304" s="3">
        <v>4.7348334756333821E-2</v>
      </c>
      <c r="CA304" s="3">
        <v>4.3371509379044104E-2</v>
      </c>
      <c r="CB304" s="3">
        <v>4.5459064175229824E-2</v>
      </c>
      <c r="CC304" s="3">
        <v>4.5935834677398479E-2</v>
      </c>
      <c r="CD304" s="3">
        <v>4.5168827655169164E-2</v>
      </c>
      <c r="CE304" s="3">
        <v>4.6236237256513268E-2</v>
      </c>
      <c r="CF304" s="3">
        <v>4.3527642652339105E-2</v>
      </c>
      <c r="CG304" s="3">
        <v>4.4722616815271121E-2</v>
      </c>
      <c r="CH304" s="3">
        <v>4.3259532265438105E-2</v>
      </c>
      <c r="CI304" s="3">
        <v>4.3940771181064542E-2</v>
      </c>
      <c r="CJ304" s="3">
        <v>4.4811969989678735E-2</v>
      </c>
      <c r="CK304" s="3">
        <v>4.4837745046374278E-2</v>
      </c>
      <c r="CL304" s="3">
        <v>4.4955058642668466E-2</v>
      </c>
      <c r="CM304" s="3">
        <v>4.3206796193818175E-2</v>
      </c>
      <c r="CN304" s="3">
        <v>4.5034452206988429E-2</v>
      </c>
      <c r="CO304" s="3">
        <v>4.375574775918134E-2</v>
      </c>
      <c r="CP304" s="3">
        <v>4.6312615141055002E-2</v>
      </c>
      <c r="CQ304" s="3">
        <v>4.4572619441341943E-2</v>
      </c>
      <c r="CR304" s="3">
        <v>4.5701632305349182E-2</v>
      </c>
      <c r="CS304" s="3">
        <v>4.3951383911857378E-2</v>
      </c>
      <c r="CT304" s="3">
        <v>4.4367263635531229E-2</v>
      </c>
      <c r="CU304" s="3">
        <v>4.5572389248721534E-2</v>
      </c>
      <c r="CV304" s="3">
        <v>4.4170700079125824E-2</v>
      </c>
      <c r="CW304" s="3">
        <v>4.6638746226737249E-2</v>
      </c>
      <c r="CZ304" s="3" t="s">
        <v>312</v>
      </c>
    </row>
    <row r="305" spans="1:104" x14ac:dyDescent="0.2">
      <c r="A305" s="3" t="s">
        <v>338</v>
      </c>
      <c r="E305" s="3">
        <v>66</v>
      </c>
      <c r="F305" s="3">
        <v>4.5101322740974448E-2</v>
      </c>
      <c r="G305" s="3">
        <v>4.3909140174232197E-2</v>
      </c>
      <c r="H305" s="3">
        <v>4.5141750177619455E-2</v>
      </c>
      <c r="I305" s="3">
        <v>4.3447912175044734E-2</v>
      </c>
      <c r="J305" s="3">
        <v>4.5730600323227177E-2</v>
      </c>
      <c r="K305" s="3">
        <v>4.5701632305349182E-2</v>
      </c>
      <c r="L305" s="3">
        <v>4.4262074518108818E-2</v>
      </c>
      <c r="M305" s="3">
        <v>4.543096627076626E-2</v>
      </c>
      <c r="N305" s="3">
        <v>4.4227571450741632E-2</v>
      </c>
      <c r="O305" s="3">
        <v>4.5487255976207286E-2</v>
      </c>
      <c r="P305" s="3">
        <v>4.3518622654869388E-2</v>
      </c>
      <c r="Q305" s="3">
        <v>4.5087897575649682E-2</v>
      </c>
      <c r="R305" s="3">
        <v>4.4955058642668466E-2</v>
      </c>
      <c r="S305" s="3">
        <v>4.5223281934363424E-2</v>
      </c>
      <c r="T305" s="3">
        <v>4.5774218711451153E-2</v>
      </c>
      <c r="U305" s="3">
        <v>4.3836558089188737E-2</v>
      </c>
      <c r="V305" s="3">
        <v>4.5182403922250924E-2</v>
      </c>
      <c r="W305" s="3">
        <v>4.3447912175044734E-2</v>
      </c>
      <c r="X305" s="3">
        <v>4.5114773280889198E-2</v>
      </c>
      <c r="Y305" s="3">
        <v>4.5572389248721534E-2</v>
      </c>
      <c r="Z305" s="3">
        <v>4.5375054385567437E-2</v>
      </c>
      <c r="AA305" s="3">
        <v>4.5375054385567437E-2</v>
      </c>
      <c r="AB305" s="3">
        <v>4.3972712274319647E-2</v>
      </c>
      <c r="AC305" s="3">
        <v>4.5034452206988429E-2</v>
      </c>
      <c r="AD305" s="3">
        <v>4.4968225769610903E-2</v>
      </c>
      <c r="AE305" s="3">
        <v>4.4748008869431755E-2</v>
      </c>
      <c r="AF305" s="3">
        <v>4.5061123677494264E-2</v>
      </c>
      <c r="AG305" s="3">
        <v>4.5643964780184398E-2</v>
      </c>
      <c r="AH305" s="3">
        <v>4.543096627076626E-2</v>
      </c>
      <c r="AI305" s="3">
        <v>4.3930192903976262E-2</v>
      </c>
      <c r="AJ305" s="3">
        <v>4.4994638422932609E-2</v>
      </c>
      <c r="AK305" s="3">
        <v>4.5402962820265458E-2</v>
      </c>
      <c r="AL305" s="3">
        <v>4.5319524833159153E-2</v>
      </c>
      <c r="AM305" s="3">
        <v>4.5906255631097292E-2</v>
      </c>
      <c r="AN305" s="3">
        <v>4.5629604220181808E-2</v>
      </c>
      <c r="AO305" s="3">
        <v>4.5832684416416081E-2</v>
      </c>
      <c r="AP305" s="3">
        <v>4.3994177075975194E-2</v>
      </c>
      <c r="AQ305" s="3">
        <v>4.5445003451195731E-2</v>
      </c>
      <c r="AR305" s="3">
        <v>4.3658038306092051E-2</v>
      </c>
      <c r="AS305" s="3">
        <v>4.5891498247256024E-2</v>
      </c>
      <c r="AT305" s="3">
        <v>4.5950656217156105E-2</v>
      </c>
      <c r="AU305" s="3">
        <v>4.5459064175229824E-2</v>
      </c>
      <c r="AV305" s="3">
        <v>4.6297299609079579E-2</v>
      </c>
      <c r="AW305" s="3">
        <v>4.4239040992404388E-2</v>
      </c>
      <c r="AX305" s="3">
        <v>4.5600951147618529E-2</v>
      </c>
      <c r="AY305" s="3">
        <v>4.3816139263738174E-2</v>
      </c>
      <c r="AZ305" s="3">
        <v>4.6100031127060515E-2</v>
      </c>
      <c r="BA305" s="3">
        <v>4.6860789296555128E-2</v>
      </c>
      <c r="BB305" s="3">
        <v>4.8437108660391859E-2</v>
      </c>
      <c r="BC305" s="3">
        <v>4.6069988926793148E-2</v>
      </c>
      <c r="BD305" s="3">
        <v>4.5278131329703819E-2</v>
      </c>
      <c r="BE305" s="3">
        <v>4.6796981707302843E-2</v>
      </c>
      <c r="BF305" s="3">
        <v>4.4634623104230275E-2</v>
      </c>
      <c r="BG305" s="3">
        <v>4.7447680528783787E-2</v>
      </c>
      <c r="BH305" s="3">
        <v>4.785087020563461E-2</v>
      </c>
      <c r="BI305" s="3">
        <v>4.9860068025622373E-2</v>
      </c>
      <c r="BJ305" s="3">
        <v>5.114379449372608E-2</v>
      </c>
      <c r="BK305" s="3">
        <v>4.7200442594809155E-2</v>
      </c>
      <c r="BL305" s="3">
        <v>4.9952725814924492E-2</v>
      </c>
      <c r="BM305" s="3">
        <v>4.4811969989678735E-2</v>
      </c>
      <c r="BN305" s="3">
        <v>4.9878576404840391E-2</v>
      </c>
      <c r="BO305" s="3">
        <v>4.739793333558262E-2</v>
      </c>
      <c r="BP305" s="3">
        <v>5.4768885715962612E-2</v>
      </c>
      <c r="BQ305" s="3">
        <v>5.0064294624120764E-2</v>
      </c>
      <c r="BR305" s="3">
        <v>4.9638883654942068E-2</v>
      </c>
      <c r="BS305" s="3">
        <v>4.9804612862893061E-2</v>
      </c>
      <c r="BT305" s="3">
        <v>4.6420377008566827E-2</v>
      </c>
      <c r="BU305" s="3">
        <v>4.7799975244789961E-2</v>
      </c>
      <c r="BV305" s="3">
        <v>5.2453813916153891E-2</v>
      </c>
      <c r="BW305" s="3">
        <v>4.4981419056351557E-2</v>
      </c>
      <c r="BX305" s="3">
        <v>4.6040029859479303E-2</v>
      </c>
      <c r="BY305" s="3">
        <v>4.4343672849074367E-2</v>
      </c>
      <c r="BZ305" s="3">
        <v>4.8878660130641682E-2</v>
      </c>
      <c r="CA305" s="3">
        <v>4.3667640846115074E-2</v>
      </c>
      <c r="CB305" s="3">
        <v>4.6040029859479303E-2</v>
      </c>
      <c r="CC305" s="3">
        <v>4.6844810219713762E-2</v>
      </c>
      <c r="CD305" s="3">
        <v>4.5572389248721534E-2</v>
      </c>
      <c r="CE305" s="3">
        <v>4.7053931303990049E-2</v>
      </c>
      <c r="CF305" s="3">
        <v>4.3836558089188737E-2</v>
      </c>
      <c r="CG305" s="3">
        <v>4.5250657538839612E-2</v>
      </c>
      <c r="CH305" s="3">
        <v>4.3554940845680568E-2</v>
      </c>
      <c r="CI305" s="3">
        <v>4.4735299014208141E-2</v>
      </c>
      <c r="CJ305" s="3">
        <v>4.5291904861480159E-2</v>
      </c>
      <c r="CK305" s="3">
        <v>4.5223281934363424E-2</v>
      </c>
      <c r="CL305" s="3">
        <v>4.5501386914876485E-2</v>
      </c>
      <c r="CM305" s="3">
        <v>4.3518622654869388E-2</v>
      </c>
      <c r="CN305" s="3">
        <v>4.5305702720173202E-2</v>
      </c>
      <c r="CO305" s="3">
        <v>4.4170700079125824E-2</v>
      </c>
      <c r="CP305" s="3">
        <v>4.6251472766016044E-2</v>
      </c>
      <c r="CQ305" s="3">
        <v>4.4863628013554036E-2</v>
      </c>
      <c r="CR305" s="3">
        <v>4.5965499019903655E-2</v>
      </c>
      <c r="CS305" s="3">
        <v>4.414817576680341E-2</v>
      </c>
      <c r="CT305" s="3">
        <v>4.454801900144556E-2</v>
      </c>
      <c r="CU305" s="3">
        <v>4.5600951147618529E-2</v>
      </c>
      <c r="CV305" s="3">
        <v>4.4462835544559431E-2</v>
      </c>
      <c r="CW305" s="3">
        <v>4.6343305746603392E-2</v>
      </c>
      <c r="CZ305" s="3" t="s">
        <v>312</v>
      </c>
    </row>
    <row r="306" spans="1:104" x14ac:dyDescent="0.2">
      <c r="A306" s="3" t="s">
        <v>338</v>
      </c>
      <c r="E306" s="3">
        <v>67</v>
      </c>
      <c r="F306" s="3">
        <v>4.5278131329703819E-2</v>
      </c>
      <c r="G306" s="3">
        <v>4.4125780854086138E-2</v>
      </c>
      <c r="H306" s="3">
        <v>4.5087897575649682E-2</v>
      </c>
      <c r="I306" s="3">
        <v>4.3582593432243133E-2</v>
      </c>
      <c r="J306" s="3">
        <v>4.5643964780184398E-2</v>
      </c>
      <c r="K306" s="3">
        <v>4.5716105180544031E-2</v>
      </c>
      <c r="L306" s="3">
        <v>4.4572619441341943E-2</v>
      </c>
      <c r="M306" s="3">
        <v>4.5487255976207286E-2</v>
      </c>
      <c r="N306" s="3">
        <v>4.4262074518108818E-2</v>
      </c>
      <c r="O306" s="3">
        <v>4.5487255976207286E-2</v>
      </c>
      <c r="P306" s="3">
        <v>4.3638947052315524E-2</v>
      </c>
      <c r="Q306" s="3">
        <v>4.5074497862018226E-2</v>
      </c>
      <c r="R306" s="3">
        <v>4.4955058642668466E-2</v>
      </c>
      <c r="S306" s="3">
        <v>4.5388996690653327E-2</v>
      </c>
      <c r="T306" s="3">
        <v>4.5672753617068795E-2</v>
      </c>
      <c r="U306" s="3">
        <v>4.3898665954529292E-2</v>
      </c>
      <c r="V306" s="3">
        <v>4.5155276381767862E-2</v>
      </c>
      <c r="W306" s="3">
        <v>4.3536702442825148E-2</v>
      </c>
      <c r="X306" s="3">
        <v>4.5114773280889198E-2</v>
      </c>
      <c r="Y306" s="3">
        <v>4.5445003451195731E-2</v>
      </c>
      <c r="Z306" s="3">
        <v>4.543096627076626E-2</v>
      </c>
      <c r="AA306" s="3">
        <v>4.5333371128100985E-2</v>
      </c>
      <c r="AB306" s="3">
        <v>4.3994177075975194E-2</v>
      </c>
      <c r="AC306" s="3">
        <v>4.5021155077402897E-2</v>
      </c>
      <c r="AD306" s="3">
        <v>4.5021155077402897E-2</v>
      </c>
      <c r="AE306" s="3">
        <v>4.4684737022271936E-2</v>
      </c>
      <c r="AF306" s="3">
        <v>4.5155276381767862E-2</v>
      </c>
      <c r="AG306" s="3">
        <v>4.6069988926793148E-2</v>
      </c>
      <c r="AH306" s="3">
        <v>4.5629604220181808E-2</v>
      </c>
      <c r="AI306" s="3">
        <v>4.4004960357653444E-2</v>
      </c>
      <c r="AJ306" s="3">
        <v>4.5114773280889198E-2</v>
      </c>
      <c r="AK306" s="3">
        <v>4.5759657152908972E-2</v>
      </c>
      <c r="AL306" s="3">
        <v>4.5643964780184398E-2</v>
      </c>
      <c r="AM306" s="3">
        <v>4.6343305746603392E-2</v>
      </c>
      <c r="AN306" s="3">
        <v>4.5847355394100009E-2</v>
      </c>
      <c r="AO306" s="3">
        <v>4.6221021893574465E-2</v>
      </c>
      <c r="AP306" s="3">
        <v>4.405938108287577E-2</v>
      </c>
      <c r="AQ306" s="3">
        <v>4.5687181762491313E-2</v>
      </c>
      <c r="AR306" s="3">
        <v>4.3857119452349047E-2</v>
      </c>
      <c r="AS306" s="3">
        <v>4.6374075371658607E-2</v>
      </c>
      <c r="AT306" s="3">
        <v>4.635868070928717E-2</v>
      </c>
      <c r="AU306" s="3">
        <v>4.5586658768051569E-2</v>
      </c>
      <c r="AV306" s="3">
        <v>4.6717632889835214E-2</v>
      </c>
      <c r="AW306" s="3">
        <v>4.4474916430296774E-2</v>
      </c>
      <c r="AX306" s="3">
        <v>4.5935834677398479E-2</v>
      </c>
      <c r="AY306" s="3">
        <v>4.4070365313005566E-2</v>
      </c>
      <c r="AZ306" s="3">
        <v>4.6451342263194251E-2</v>
      </c>
      <c r="BA306" s="3">
        <v>4.7447680528783787E-2</v>
      </c>
      <c r="BB306" s="3">
        <v>4.9437645752828052E-2</v>
      </c>
      <c r="BC306" s="3">
        <v>4.6497935309541272E-2</v>
      </c>
      <c r="BD306" s="3">
        <v>4.5818035196299678E-2</v>
      </c>
      <c r="BE306" s="3">
        <v>4.7282436541077888E-2</v>
      </c>
      <c r="BF306" s="3">
        <v>4.5264382197756303E-2</v>
      </c>
      <c r="BG306" s="3">
        <v>4.8210953999601402E-2</v>
      </c>
      <c r="BH306" s="3">
        <v>4.8718719422514045E-2</v>
      </c>
      <c r="BI306" s="3">
        <v>5.1394682329620855E-2</v>
      </c>
      <c r="BJ306" s="3">
        <v>5.2553195306012435E-2</v>
      </c>
      <c r="BK306" s="3">
        <v>4.8542296978264399E-2</v>
      </c>
      <c r="BL306" s="3">
        <v>5.0971085624585299E-2</v>
      </c>
      <c r="BM306" s="3">
        <v>4.547314837332439E-2</v>
      </c>
      <c r="BN306" s="3">
        <v>5.1028564632541795E-2</v>
      </c>
      <c r="BO306" s="3">
        <v>4.8718719422514045E-2</v>
      </c>
      <c r="BP306" s="3">
        <v>5.3822888502798816E-2</v>
      </c>
      <c r="BQ306" s="3">
        <v>5.1220813812244081E-2</v>
      </c>
      <c r="BR306" s="3">
        <v>5.1317309792544008E-2</v>
      </c>
      <c r="BS306" s="3">
        <v>5.1201544127439269E-2</v>
      </c>
      <c r="BT306" s="3">
        <v>4.7631339590137323E-2</v>
      </c>
      <c r="BU306" s="3">
        <v>4.8789670014595332E-2</v>
      </c>
      <c r="BV306" s="3">
        <v>5.4603294743368003E-2</v>
      </c>
      <c r="BW306" s="3">
        <v>4.5572389248721534E-2</v>
      </c>
      <c r="BX306" s="3">
        <v>4.6575973932483916E-2</v>
      </c>
      <c r="BY306" s="3">
        <v>4.4672166316372053E-2</v>
      </c>
      <c r="BZ306" s="3">
        <v>5.0176271922949378E-2</v>
      </c>
      <c r="CA306" s="3">
        <v>4.3909140174232197E-2</v>
      </c>
      <c r="CB306" s="3">
        <v>4.6451342263194251E-2</v>
      </c>
      <c r="CC306" s="3">
        <v>4.7547616086423883E-2</v>
      </c>
      <c r="CD306" s="3">
        <v>4.5759657152908972E-2</v>
      </c>
      <c r="CE306" s="3">
        <v>4.7648132208554794E-2</v>
      </c>
      <c r="CF306" s="3">
        <v>4.3994177075975194E-2</v>
      </c>
      <c r="CG306" s="3">
        <v>4.565834793443202E-2</v>
      </c>
      <c r="CH306" s="3">
        <v>4.375574775918134E-2</v>
      </c>
      <c r="CI306" s="3">
        <v>4.5236957426446622E-2</v>
      </c>
      <c r="CJ306" s="3">
        <v>4.5572389248721534E-2</v>
      </c>
      <c r="CK306" s="3">
        <v>4.5445003451195731E-2</v>
      </c>
      <c r="CL306" s="3">
        <v>4.5891498247256024E-2</v>
      </c>
      <c r="CM306" s="3">
        <v>4.3726044672825926E-2</v>
      </c>
      <c r="CN306" s="3">
        <v>4.5445003451195731E-2</v>
      </c>
      <c r="CO306" s="3">
        <v>4.4367263635531229E-2</v>
      </c>
      <c r="CP306" s="3">
        <v>4.6010154399511061E-2</v>
      </c>
      <c r="CQ306" s="3">
        <v>4.4928803189634992E-2</v>
      </c>
      <c r="CR306" s="3">
        <v>4.5876762371812152E-2</v>
      </c>
      <c r="CS306" s="3">
        <v>4.418201049554471E-2</v>
      </c>
      <c r="CT306" s="3">
        <v>4.4474916430296774E-2</v>
      </c>
      <c r="CU306" s="3">
        <v>4.5572389248721534E-2</v>
      </c>
      <c r="CV306" s="3">
        <v>4.4523534526858755E-2</v>
      </c>
      <c r="CW306" s="3">
        <v>4.6069988926793148E-2</v>
      </c>
      <c r="CZ306" s="3" t="s">
        <v>312</v>
      </c>
    </row>
    <row r="307" spans="1:104" x14ac:dyDescent="0.2">
      <c r="A307" s="3" t="s">
        <v>338</v>
      </c>
      <c r="E307" s="3">
        <v>68</v>
      </c>
      <c r="F307" s="3">
        <v>4.5375054385567437E-2</v>
      </c>
      <c r="G307" s="3">
        <v>4.4204727323720827E-2</v>
      </c>
      <c r="H307" s="3">
        <v>4.5007883789720093E-2</v>
      </c>
      <c r="I307" s="3">
        <v>4.3648473664388066E-2</v>
      </c>
      <c r="J307" s="3">
        <v>4.5543919059613636E-2</v>
      </c>
      <c r="K307" s="3">
        <v>4.5716105180544031E-2</v>
      </c>
      <c r="L307" s="3">
        <v>4.4735299014208141E-2</v>
      </c>
      <c r="M307" s="3">
        <v>4.547314837332439E-2</v>
      </c>
      <c r="N307" s="3">
        <v>4.418201049554471E-2</v>
      </c>
      <c r="O307" s="3">
        <v>4.5487255976207286E-2</v>
      </c>
      <c r="P307" s="3">
        <v>4.3745809945224146E-2</v>
      </c>
      <c r="Q307" s="3">
        <v>4.5021155077402897E-2</v>
      </c>
      <c r="R307" s="3">
        <v>4.4915715025091729E-2</v>
      </c>
      <c r="S307" s="3">
        <v>4.5445003451195731E-2</v>
      </c>
      <c r="T307" s="3">
        <v>4.5529718524911389E-2</v>
      </c>
      <c r="U307" s="3">
        <v>4.3846821013849402E-2</v>
      </c>
      <c r="V307" s="3">
        <v>4.5101322740974448E-2</v>
      </c>
      <c r="W307" s="3">
        <v>4.3573336755566405E-2</v>
      </c>
      <c r="X307" s="3">
        <v>4.5141750177619455E-2</v>
      </c>
      <c r="Y307" s="3">
        <v>4.5305702720173202E-2</v>
      </c>
      <c r="Z307" s="3">
        <v>4.5375054385567437E-2</v>
      </c>
      <c r="AA307" s="3">
        <v>4.5264382197756303E-2</v>
      </c>
      <c r="AB307" s="3">
        <v>4.3951383911857378E-2</v>
      </c>
      <c r="AC307" s="3">
        <v>4.4955058642668466E-2</v>
      </c>
      <c r="AD307" s="3">
        <v>4.4968225769610903E-2</v>
      </c>
      <c r="AE307" s="3">
        <v>4.4622165297398819E-2</v>
      </c>
      <c r="AF307" s="3">
        <v>4.5182403922250924E-2</v>
      </c>
      <c r="AG307" s="3">
        <v>4.6435849922365269E-2</v>
      </c>
      <c r="AH307" s="3">
        <v>4.5687181762491313E-2</v>
      </c>
      <c r="AI307" s="3">
        <v>4.4015777409515455E-2</v>
      </c>
      <c r="AJ307" s="3">
        <v>4.5141750177619455E-2</v>
      </c>
      <c r="AK307" s="3">
        <v>4.6025081648787824E-2</v>
      </c>
      <c r="AL307" s="3">
        <v>4.5832684416416081E-2</v>
      </c>
      <c r="AM307" s="3">
        <v>4.662302491225212E-2</v>
      </c>
      <c r="AN307" s="3">
        <v>4.5921034461634092E-2</v>
      </c>
      <c r="AO307" s="3">
        <v>4.6451342263194251E-2</v>
      </c>
      <c r="AP307" s="3">
        <v>4.405938108287577E-2</v>
      </c>
      <c r="AQ307" s="3">
        <v>4.5876762371812152E-2</v>
      </c>
      <c r="AR307" s="3">
        <v>4.3940771181064542E-2</v>
      </c>
      <c r="AS307" s="3">
        <v>4.6638746226737249E-2</v>
      </c>
      <c r="AT307" s="3">
        <v>4.6638746226737249E-2</v>
      </c>
      <c r="AU307" s="3">
        <v>4.5629604220181808E-2</v>
      </c>
      <c r="AV307" s="3">
        <v>4.6957040845276521E-2</v>
      </c>
      <c r="AW307" s="3">
        <v>4.454801900144556E-2</v>
      </c>
      <c r="AX307" s="3">
        <v>4.6115083254777645E-2</v>
      </c>
      <c r="AY307" s="3">
        <v>4.4204727323720827E-2</v>
      </c>
      <c r="AZ307" s="3">
        <v>4.6575973932483916E-2</v>
      </c>
      <c r="BA307" s="3">
        <v>4.7936002395666755E-2</v>
      </c>
      <c r="BB307" s="3">
        <v>5.015758091520417E-2</v>
      </c>
      <c r="BC307" s="3">
        <v>4.6717632889835214E-2</v>
      </c>
      <c r="BD307" s="3">
        <v>4.6130155989445254E-2</v>
      </c>
      <c r="BE307" s="3">
        <v>4.7581057403142335E-2</v>
      </c>
      <c r="BF307" s="3">
        <v>4.5716105180544031E-2</v>
      </c>
      <c r="BG307" s="3">
        <v>4.8665648754213198E-2</v>
      </c>
      <c r="BH307" s="3">
        <v>4.9310357727198939E-2</v>
      </c>
      <c r="BI307" s="3">
        <v>5.2553195306012435E-2</v>
      </c>
      <c r="BJ307" s="3">
        <v>5.3578640394264077E-2</v>
      </c>
      <c r="BK307" s="3">
        <v>4.9694019920998422E-2</v>
      </c>
      <c r="BL307" s="3">
        <v>5.1705706058650325E-2</v>
      </c>
      <c r="BM307" s="3">
        <v>4.5995248171509129E-2</v>
      </c>
      <c r="BN307" s="3">
        <v>5.1960176220251286E-2</v>
      </c>
      <c r="BO307" s="3">
        <v>4.9823086227061886E-2</v>
      </c>
      <c r="BP307" s="3">
        <v>5.2652789224392538E-2</v>
      </c>
      <c r="BQ307" s="3">
        <v>5.2038785179249203E-2</v>
      </c>
      <c r="BR307" s="3">
        <v>5.251341711908164E-2</v>
      </c>
      <c r="BS307" s="3">
        <v>5.2453813916153891E-2</v>
      </c>
      <c r="BT307" s="3">
        <v>4.8736436812542916E-2</v>
      </c>
      <c r="BU307" s="3">
        <v>4.9638883654942068E-2</v>
      </c>
      <c r="BV307" s="3">
        <v>5.6320327703698214E-2</v>
      </c>
      <c r="BW307" s="3">
        <v>4.60549989719512E-2</v>
      </c>
      <c r="BX307" s="3">
        <v>4.6924885493404456E-2</v>
      </c>
      <c r="BY307" s="3">
        <v>4.4811969989678735E-2</v>
      </c>
      <c r="BZ307" s="3">
        <v>5.1278681977201201E-2</v>
      </c>
      <c r="CA307" s="3">
        <v>4.4015777409515455E-2</v>
      </c>
      <c r="CB307" s="3">
        <v>4.6717632889835214E-2</v>
      </c>
      <c r="CC307" s="3">
        <v>4.8141860078900978E-2</v>
      </c>
      <c r="CD307" s="3">
        <v>4.5832684416416081E-2</v>
      </c>
      <c r="CE307" s="3">
        <v>4.8176377722680575E-2</v>
      </c>
      <c r="CF307" s="3">
        <v>4.405938108287577E-2</v>
      </c>
      <c r="CG307" s="3">
        <v>4.5906255631097292E-2</v>
      </c>
      <c r="CH307" s="3">
        <v>4.3846821013849402E-2</v>
      </c>
      <c r="CI307" s="3">
        <v>4.5361135975931166E-2</v>
      </c>
      <c r="CJ307" s="3">
        <v>4.5788802280566365E-2</v>
      </c>
      <c r="CK307" s="3">
        <v>4.5586658768051569E-2</v>
      </c>
      <c r="CL307" s="3">
        <v>4.6069988926793148E-2</v>
      </c>
      <c r="CM307" s="3">
        <v>4.3816139263738174E-2</v>
      </c>
      <c r="CN307" s="3">
        <v>4.5515541120599523E-2</v>
      </c>
      <c r="CO307" s="3">
        <v>4.4414809386194576E-2</v>
      </c>
      <c r="CP307" s="3">
        <v>4.5687181762491313E-2</v>
      </c>
      <c r="CQ307" s="3">
        <v>4.4837745046374278E-2</v>
      </c>
      <c r="CR307" s="3">
        <v>4.5629604220181808E-2</v>
      </c>
      <c r="CS307" s="3">
        <v>4.4136962082344744E-2</v>
      </c>
      <c r="CT307" s="3">
        <v>4.4285233286907366E-2</v>
      </c>
      <c r="CU307" s="3">
        <v>4.5501386914876485E-2</v>
      </c>
      <c r="CV307" s="3">
        <v>4.4426771127764608E-2</v>
      </c>
      <c r="CW307" s="3">
        <v>4.5862048066702243E-2</v>
      </c>
      <c r="CZ307" s="3" t="s">
        <v>312</v>
      </c>
    </row>
    <row r="308" spans="1:104" x14ac:dyDescent="0.2">
      <c r="A308" s="3" t="s">
        <v>338</v>
      </c>
      <c r="E308" s="3">
        <v>69</v>
      </c>
      <c r="F308" s="3">
        <v>4.5388996690653327E-2</v>
      </c>
      <c r="G308" s="3">
        <v>4.414817576680341E-2</v>
      </c>
      <c r="H308" s="3">
        <v>4.4876609755574504E-2</v>
      </c>
      <c r="I308" s="3">
        <v>4.3591889074865331E-2</v>
      </c>
      <c r="J308" s="3">
        <v>4.5402962820265458E-2</v>
      </c>
      <c r="K308" s="3">
        <v>4.5730600323227177E-2</v>
      </c>
      <c r="L308" s="3">
        <v>4.4748008869431755E-2</v>
      </c>
      <c r="M308" s="3">
        <v>4.5388996690653327E-2</v>
      </c>
      <c r="N308" s="3">
        <v>4.405938108287577E-2</v>
      </c>
      <c r="O308" s="3">
        <v>4.5487255976207286E-2</v>
      </c>
      <c r="P308" s="3">
        <v>4.375574775918134E-2</v>
      </c>
      <c r="Q308" s="3">
        <v>4.4889618226294559E-2</v>
      </c>
      <c r="R308" s="3">
        <v>4.4850673082839188E-2</v>
      </c>
      <c r="S308" s="3">
        <v>4.547314837332439E-2</v>
      </c>
      <c r="T308" s="3">
        <v>4.5402962820265458E-2</v>
      </c>
      <c r="U308" s="3">
        <v>4.375574775918134E-2</v>
      </c>
      <c r="V308" s="3">
        <v>4.5047775099804177E-2</v>
      </c>
      <c r="W308" s="3">
        <v>4.3554940845680568E-2</v>
      </c>
      <c r="X308" s="3">
        <v>4.5196005107741355E-2</v>
      </c>
      <c r="Y308" s="3">
        <v>4.5168827655169164E-2</v>
      </c>
      <c r="Z308" s="3">
        <v>4.5291904861480159E-2</v>
      </c>
      <c r="AA308" s="3">
        <v>4.5168827655169164E-2</v>
      </c>
      <c r="AB308" s="3">
        <v>4.3836558089188737E-2</v>
      </c>
      <c r="AC308" s="3">
        <v>4.4876609755574504E-2</v>
      </c>
      <c r="AD308" s="3">
        <v>4.4863628013554036E-2</v>
      </c>
      <c r="AE308" s="3">
        <v>4.4535762222532971E-2</v>
      </c>
      <c r="AF308" s="3">
        <v>4.5196005107741355E-2</v>
      </c>
      <c r="AG308" s="3">
        <v>4.6670245027570334E-2</v>
      </c>
      <c r="AH308" s="3">
        <v>4.5687181762491313E-2</v>
      </c>
      <c r="AI308" s="3">
        <v>4.3972712274319647E-2</v>
      </c>
      <c r="AJ308" s="3">
        <v>4.5155276381767862E-2</v>
      </c>
      <c r="AK308" s="3">
        <v>4.6175497253197362E-2</v>
      </c>
      <c r="AL308" s="3">
        <v>4.5906255631097292E-2</v>
      </c>
      <c r="AM308" s="3">
        <v>4.6828849229697322E-2</v>
      </c>
      <c r="AN308" s="3">
        <v>4.5935834677398479E-2</v>
      </c>
      <c r="AO308" s="3">
        <v>4.662302491225212E-2</v>
      </c>
      <c r="AP308" s="3">
        <v>4.4004960357653444E-2</v>
      </c>
      <c r="AQ308" s="3">
        <v>4.5980363024868853E-2</v>
      </c>
      <c r="AR308" s="3">
        <v>4.3962030981168021E-2</v>
      </c>
      <c r="AS308" s="3">
        <v>4.6812906375752417E-2</v>
      </c>
      <c r="AT308" s="3">
        <v>4.6892801514608506E-2</v>
      </c>
      <c r="AU308" s="3">
        <v>4.5687181762491313E-2</v>
      </c>
      <c r="AV308" s="3">
        <v>4.7070141107414254E-2</v>
      </c>
      <c r="AW308" s="3">
        <v>4.454801900144556E-2</v>
      </c>
      <c r="AX308" s="3">
        <v>4.6251472766016044E-2</v>
      </c>
      <c r="AY308" s="3">
        <v>4.4273638297907536E-2</v>
      </c>
      <c r="AZ308" s="3">
        <v>4.662302491225212E-2</v>
      </c>
      <c r="BA308" s="3">
        <v>4.8245588612705115E-2</v>
      </c>
      <c r="BB308" s="3">
        <v>5.0647116863554498E-2</v>
      </c>
      <c r="BC308" s="3">
        <v>4.6908834558207824E-2</v>
      </c>
      <c r="BD308" s="3">
        <v>4.6297299609079579E-2</v>
      </c>
      <c r="BE308" s="3">
        <v>4.7783041222061673E-2</v>
      </c>
      <c r="BF308" s="3">
        <v>4.6175497253197362E-2</v>
      </c>
      <c r="BG308" s="3">
        <v>4.9075599857805963E-2</v>
      </c>
      <c r="BH308" s="3">
        <v>4.9804612862893061E-2</v>
      </c>
      <c r="BI308" s="3">
        <v>5.3355711581374754E-2</v>
      </c>
      <c r="BJ308" s="3">
        <v>5.4355737995023024E-2</v>
      </c>
      <c r="BK308" s="3">
        <v>5.0628153776002827E-2</v>
      </c>
      <c r="BL308" s="3">
        <v>5.2315041386114536E-2</v>
      </c>
      <c r="BM308" s="3">
        <v>4.6297299609079579E-2</v>
      </c>
      <c r="BN308" s="3">
        <v>5.2612926298896578E-2</v>
      </c>
      <c r="BO308" s="3">
        <v>5.0704069392816575E-2</v>
      </c>
      <c r="BP308" s="3">
        <v>5.2493540822784124E-2</v>
      </c>
      <c r="BQ308" s="3">
        <v>5.2672733312150832E-2</v>
      </c>
      <c r="BR308" s="3">
        <v>5.3174017424886699E-2</v>
      </c>
      <c r="BS308" s="3">
        <v>5.3578640394264077E-2</v>
      </c>
      <c r="BT308" s="3">
        <v>4.9730836954672175E-2</v>
      </c>
      <c r="BU308" s="3">
        <v>5.0439109094768231E-2</v>
      </c>
      <c r="BV308" s="3">
        <v>5.7688261904662252E-2</v>
      </c>
      <c r="BW308" s="3">
        <v>4.6529093492108431E-2</v>
      </c>
      <c r="BX308" s="3">
        <v>4.7167764026806447E-2</v>
      </c>
      <c r="BY308" s="3">
        <v>4.4889618226294559E-2</v>
      </c>
      <c r="BZ308" s="3">
        <v>5.2295251481670024E-2</v>
      </c>
      <c r="CA308" s="3">
        <v>4.4070365313005566E-2</v>
      </c>
      <c r="CB308" s="3">
        <v>4.6892801514608506E-2</v>
      </c>
      <c r="CC308" s="3">
        <v>4.8612701049105866E-2</v>
      </c>
      <c r="CD308" s="3">
        <v>4.5906255631097292E-2</v>
      </c>
      <c r="CE308" s="3">
        <v>4.8559877228226744E-2</v>
      </c>
      <c r="CF308" s="3">
        <v>4.4004960357653444E-2</v>
      </c>
      <c r="CG308" s="3">
        <v>4.60549989719512E-2</v>
      </c>
      <c r="CH308" s="3">
        <v>4.3877822391754306E-2</v>
      </c>
      <c r="CI308" s="3">
        <v>4.5196005107741355E-2</v>
      </c>
      <c r="CJ308" s="3">
        <v>4.5965499019903655E-2</v>
      </c>
      <c r="CK308" s="3">
        <v>4.5643964780184398E-2</v>
      </c>
      <c r="CL308" s="3">
        <v>4.6130155989445254E-2</v>
      </c>
      <c r="CM308" s="3">
        <v>4.3846821013849402E-2</v>
      </c>
      <c r="CN308" s="3">
        <v>4.5529718524911389E-2</v>
      </c>
      <c r="CO308" s="3">
        <v>4.4390976074351496E-2</v>
      </c>
      <c r="CP308" s="3">
        <v>4.5305702720173202E-2</v>
      </c>
      <c r="CQ308" s="3">
        <v>4.4647109268926677E-2</v>
      </c>
      <c r="CR308" s="3">
        <v>4.5347241532947336E-2</v>
      </c>
      <c r="CS308" s="3">
        <v>4.4026628119395173E-2</v>
      </c>
      <c r="CT308" s="3">
        <v>4.4037512375621146E-2</v>
      </c>
      <c r="CU308" s="3">
        <v>4.5416952703759117E-2</v>
      </c>
      <c r="CV308" s="3">
        <v>4.425054204897394E-2</v>
      </c>
      <c r="CW308" s="3">
        <v>4.5629604220181808E-2</v>
      </c>
      <c r="CZ308" s="3" t="s">
        <v>312</v>
      </c>
    </row>
    <row r="309" spans="1:104" x14ac:dyDescent="0.2">
      <c r="A309" s="3" t="s">
        <v>338</v>
      </c>
      <c r="E309" s="3">
        <v>70</v>
      </c>
      <c r="F309" s="3">
        <v>4.5375054385567437E-2</v>
      </c>
      <c r="G309" s="3">
        <v>4.3994177075975194E-2</v>
      </c>
      <c r="H309" s="3">
        <v>4.4773511204802552E-2</v>
      </c>
      <c r="I309" s="3">
        <v>4.3527642652339105E-2</v>
      </c>
      <c r="J309" s="3">
        <v>4.5236957426446622E-2</v>
      </c>
      <c r="K309" s="3">
        <v>4.5643964780184398E-2</v>
      </c>
      <c r="L309" s="3">
        <v>4.4659623702510087E-2</v>
      </c>
      <c r="M309" s="3">
        <v>4.5291904861480159E-2</v>
      </c>
      <c r="N309" s="3">
        <v>4.3951383911857378E-2</v>
      </c>
      <c r="O309" s="3">
        <v>4.5487255976207286E-2</v>
      </c>
      <c r="P309" s="3">
        <v>4.368695909887399E-2</v>
      </c>
      <c r="Q309" s="3">
        <v>4.4748008869431755E-2</v>
      </c>
      <c r="R309" s="3">
        <v>4.4709962359051003E-2</v>
      </c>
      <c r="S309" s="3">
        <v>4.5487255976207286E-2</v>
      </c>
      <c r="T309" s="3">
        <v>4.5264382197756303E-2</v>
      </c>
      <c r="U309" s="3">
        <v>4.3667640846115074E-2</v>
      </c>
      <c r="V309" s="3">
        <v>4.4955058642668466E-2</v>
      </c>
      <c r="W309" s="3">
        <v>4.3509642590521369E-2</v>
      </c>
      <c r="X309" s="3">
        <v>4.5182403922250924E-2</v>
      </c>
      <c r="Y309" s="3">
        <v>4.5007883789720093E-2</v>
      </c>
      <c r="Z309" s="3">
        <v>4.5264382197756303E-2</v>
      </c>
      <c r="AA309" s="3">
        <v>4.5007883789720093E-2</v>
      </c>
      <c r="AB309" s="3">
        <v>4.3735908874431795E-2</v>
      </c>
      <c r="AC309" s="3">
        <v>4.476074629486948E-2</v>
      </c>
      <c r="AD309" s="3">
        <v>4.4735299014208141E-2</v>
      </c>
      <c r="AE309" s="3">
        <v>4.4402877669594942E-2</v>
      </c>
      <c r="AF309" s="3">
        <v>4.5074497862018226E-2</v>
      </c>
      <c r="AG309" s="3">
        <v>4.6701818382292704E-2</v>
      </c>
      <c r="AH309" s="3">
        <v>4.5643964780184398E-2</v>
      </c>
      <c r="AI309" s="3">
        <v>4.3919649196293209E-2</v>
      </c>
      <c r="AJ309" s="3">
        <v>4.5087897575649682E-2</v>
      </c>
      <c r="AK309" s="3">
        <v>4.6175497253197362E-2</v>
      </c>
      <c r="AL309" s="3">
        <v>4.5862048066702243E-2</v>
      </c>
      <c r="AM309" s="3">
        <v>4.6844810219713762E-2</v>
      </c>
      <c r="AN309" s="3">
        <v>4.5921034461634092E-2</v>
      </c>
      <c r="AO309" s="3">
        <v>4.6638746226737249E-2</v>
      </c>
      <c r="AP309" s="3">
        <v>4.3930192903976262E-2</v>
      </c>
      <c r="AQ309" s="3">
        <v>4.6069988926793148E-2</v>
      </c>
      <c r="AR309" s="3">
        <v>4.3972712274319647E-2</v>
      </c>
      <c r="AS309" s="3">
        <v>4.6924885493404456E-2</v>
      </c>
      <c r="AT309" s="3">
        <v>4.6973145165726815E-2</v>
      </c>
      <c r="AU309" s="3">
        <v>4.565834793443202E-2</v>
      </c>
      <c r="AV309" s="3">
        <v>4.7102612914274311E-2</v>
      </c>
      <c r="AW309" s="3">
        <v>4.4487026865163481E-2</v>
      </c>
      <c r="AX309" s="3">
        <v>4.6297299609079579E-2</v>
      </c>
      <c r="AY309" s="3">
        <v>4.4296859384080456E-2</v>
      </c>
      <c r="AZ309" s="3">
        <v>4.6638746226737249E-2</v>
      </c>
      <c r="BA309" s="3">
        <v>4.8367264914943031E-2</v>
      </c>
      <c r="BB309" s="3">
        <v>5.1028564632541795E-2</v>
      </c>
      <c r="BC309" s="3">
        <v>4.7086368326401784E-2</v>
      </c>
      <c r="BD309" s="3">
        <v>4.6497935309541272E-2</v>
      </c>
      <c r="BE309" s="3">
        <v>4.7953074566963627E-2</v>
      </c>
      <c r="BF309" s="3">
        <v>4.6654486282319718E-2</v>
      </c>
      <c r="BG309" s="3">
        <v>4.9419424611608198E-2</v>
      </c>
      <c r="BH309" s="3">
        <v>5.0176271922949378E-2</v>
      </c>
      <c r="BI309" s="3">
        <v>5.4027249130602528E-2</v>
      </c>
      <c r="BJ309" s="3">
        <v>5.497648436761382E-2</v>
      </c>
      <c r="BK309" s="3">
        <v>5.1317309792544008E-2</v>
      </c>
      <c r="BL309" s="3">
        <v>5.2732615860577314E-2</v>
      </c>
      <c r="BM309" s="3">
        <v>4.6404923575929624E-2</v>
      </c>
      <c r="BN309" s="3">
        <v>5.2792573463023462E-2</v>
      </c>
      <c r="BO309" s="3">
        <v>5.1317309792544008E-2</v>
      </c>
      <c r="BP309" s="3">
        <v>5.2235934295915776E-2</v>
      </c>
      <c r="BQ309" s="3">
        <v>5.3254691496425033E-2</v>
      </c>
      <c r="BR309" s="3">
        <v>5.359895278177651E-2</v>
      </c>
      <c r="BS309" s="3">
        <v>5.4479390742058653E-2</v>
      </c>
      <c r="BT309" s="3">
        <v>5.0571328119084491E-2</v>
      </c>
      <c r="BU309" s="3">
        <v>5.1066934464233493E-2</v>
      </c>
      <c r="BV309" s="3">
        <v>5.8793744959578786E-2</v>
      </c>
      <c r="BW309" s="3">
        <v>4.6924885493404456E-2</v>
      </c>
      <c r="BX309" s="3">
        <v>4.7331835126018462E-2</v>
      </c>
      <c r="BY309" s="3">
        <v>4.4955058642668466E-2</v>
      </c>
      <c r="BZ309" s="3">
        <v>5.3133728085886456E-2</v>
      </c>
      <c r="CA309" s="3">
        <v>4.4159421801048038E-2</v>
      </c>
      <c r="CB309" s="3">
        <v>4.6940954271826651E-2</v>
      </c>
      <c r="CC309" s="3">
        <v>4.8736436812542916E-2</v>
      </c>
      <c r="CD309" s="3">
        <v>4.5921034461634092E-2</v>
      </c>
      <c r="CE309" s="3">
        <v>4.8843024065588603E-2</v>
      </c>
      <c r="CF309" s="3">
        <v>4.3877822391754306E-2</v>
      </c>
      <c r="CG309" s="3">
        <v>4.6175497253197362E-2</v>
      </c>
      <c r="CH309" s="3">
        <v>4.3877822391754306E-2</v>
      </c>
      <c r="CI309" s="3">
        <v>4.4889618226294559E-2</v>
      </c>
      <c r="CJ309" s="3">
        <v>4.6100031127060515E-2</v>
      </c>
      <c r="CK309" s="3">
        <v>4.565834793443202E-2</v>
      </c>
      <c r="CL309" s="3">
        <v>4.6160363046633068E-2</v>
      </c>
      <c r="CM309" s="3">
        <v>4.3857119452349047E-2</v>
      </c>
      <c r="CN309" s="3">
        <v>4.543096627076626E-2</v>
      </c>
      <c r="CO309" s="3">
        <v>4.4320204501000493E-2</v>
      </c>
      <c r="CP309" s="3">
        <v>4.5034452206988429E-2</v>
      </c>
      <c r="CQ309" s="3">
        <v>4.4487026865163481E-2</v>
      </c>
      <c r="CR309" s="3">
        <v>4.5087897575649682E-2</v>
      </c>
      <c r="CS309" s="3">
        <v>4.3940771181064542E-2</v>
      </c>
      <c r="CT309" s="3">
        <v>4.3775733115355653E-2</v>
      </c>
      <c r="CU309" s="3">
        <v>4.5375054385567437E-2</v>
      </c>
      <c r="CV309" s="3">
        <v>4.405938108287577E-2</v>
      </c>
      <c r="CW309" s="3">
        <v>4.547314837332439E-2</v>
      </c>
      <c r="CZ309" s="3" t="s">
        <v>312</v>
      </c>
    </row>
    <row r="310" spans="1:104" x14ac:dyDescent="0.2">
      <c r="A310" s="3" t="s">
        <v>338</v>
      </c>
      <c r="E310" s="3">
        <v>71</v>
      </c>
      <c r="F310" s="3">
        <v>4.5375054385567437E-2</v>
      </c>
      <c r="G310" s="3">
        <v>4.3919649196293209E-2</v>
      </c>
      <c r="H310" s="3">
        <v>4.4722616815271121E-2</v>
      </c>
      <c r="I310" s="3">
        <v>4.3564119181084715E-2</v>
      </c>
      <c r="J310" s="3">
        <v>4.5128249118599806E-2</v>
      </c>
      <c r="K310" s="3">
        <v>4.5515541120599523E-2</v>
      </c>
      <c r="L310" s="3">
        <v>4.4572619441341943E-2</v>
      </c>
      <c r="M310" s="3">
        <v>4.5168827655169164E-2</v>
      </c>
      <c r="N310" s="3">
        <v>4.3857119452349047E-2</v>
      </c>
      <c r="O310" s="3">
        <v>4.5445003451195731E-2</v>
      </c>
      <c r="P310" s="3">
        <v>4.360122354781415E-2</v>
      </c>
      <c r="Q310" s="3">
        <v>4.4584962919466342E-2</v>
      </c>
      <c r="R310" s="3">
        <v>4.4622165297398819E-2</v>
      </c>
      <c r="S310" s="3">
        <v>4.5445003451195731E-2</v>
      </c>
      <c r="T310" s="3">
        <v>4.5114773280889198E-2</v>
      </c>
      <c r="U310" s="3">
        <v>4.3564119181084715E-2</v>
      </c>
      <c r="V310" s="3">
        <v>4.4850673082839188E-2</v>
      </c>
      <c r="W310" s="3">
        <v>4.3500702600056118E-2</v>
      </c>
      <c r="X310" s="3">
        <v>4.5155276381767862E-2</v>
      </c>
      <c r="Y310" s="3">
        <v>4.4915715025091729E-2</v>
      </c>
      <c r="Z310" s="3">
        <v>4.5155276381767862E-2</v>
      </c>
      <c r="AA310" s="3">
        <v>4.4876609755574504E-2</v>
      </c>
      <c r="AB310" s="3">
        <v>4.3706427384134994E-2</v>
      </c>
      <c r="AC310" s="3">
        <v>4.4609735937782835E-2</v>
      </c>
      <c r="AD310" s="3">
        <v>4.4584962919466342E-2</v>
      </c>
      <c r="AE310" s="3">
        <v>4.4296859384080456E-2</v>
      </c>
      <c r="AF310" s="3">
        <v>4.4928803189634992E-2</v>
      </c>
      <c r="AG310" s="3">
        <v>4.662302491225212E-2</v>
      </c>
      <c r="AH310" s="3">
        <v>4.5558142656773604E-2</v>
      </c>
      <c r="AI310" s="3">
        <v>4.3877822391754306E-2</v>
      </c>
      <c r="AJ310" s="3">
        <v>4.4928803189634992E-2</v>
      </c>
      <c r="AK310" s="3">
        <v>4.60549989719512E-2</v>
      </c>
      <c r="AL310" s="3">
        <v>4.5716105180544031E-2</v>
      </c>
      <c r="AM310" s="3">
        <v>4.6749317311840954E-2</v>
      </c>
      <c r="AN310" s="3">
        <v>4.5832684416416081E-2</v>
      </c>
      <c r="AO310" s="3">
        <v>4.654470126945498E-2</v>
      </c>
      <c r="AP310" s="3">
        <v>4.3877822391754306E-2</v>
      </c>
      <c r="AQ310" s="3">
        <v>4.60549989719512E-2</v>
      </c>
      <c r="AR310" s="3">
        <v>4.3972712274319647E-2</v>
      </c>
      <c r="AS310" s="3">
        <v>4.6908834558207824E-2</v>
      </c>
      <c r="AT310" s="3">
        <v>4.6892801514608506E-2</v>
      </c>
      <c r="AU310" s="3">
        <v>4.5529718524911389E-2</v>
      </c>
      <c r="AV310" s="3">
        <v>4.7037738962973696E-2</v>
      </c>
      <c r="AW310" s="3">
        <v>4.4462835544559431E-2</v>
      </c>
      <c r="AX310" s="3">
        <v>4.626672836549528E-2</v>
      </c>
      <c r="AY310" s="3">
        <v>4.4355452986788668E-2</v>
      </c>
      <c r="AZ310" s="3">
        <v>4.659163871322658E-2</v>
      </c>
      <c r="BA310" s="3">
        <v>4.8419626465143195E-2</v>
      </c>
      <c r="BB310" s="3">
        <v>5.1201544127439269E-2</v>
      </c>
      <c r="BC310" s="3">
        <v>4.7118874824518042E-2</v>
      </c>
      <c r="BD310" s="3">
        <v>4.6701818382292704E-2</v>
      </c>
      <c r="BE310" s="3">
        <v>4.803866194605666E-2</v>
      </c>
      <c r="BF310" s="3">
        <v>4.6989267185322148E-2</v>
      </c>
      <c r="BG310" s="3">
        <v>4.9547229869008502E-2</v>
      </c>
      <c r="BH310" s="3">
        <v>5.0363793104442389E-2</v>
      </c>
      <c r="BI310" s="3">
        <v>5.4417532771526833E-2</v>
      </c>
      <c r="BJ310" s="3">
        <v>5.5268237135965403E-2</v>
      </c>
      <c r="BK310" s="3">
        <v>5.1822960535259255E-2</v>
      </c>
      <c r="BL310" s="3">
        <v>5.2912711925336642E-2</v>
      </c>
      <c r="BM310" s="3">
        <v>4.6435849922365269E-2</v>
      </c>
      <c r="BN310" s="3">
        <v>5.2792573463023462E-2</v>
      </c>
      <c r="BO310" s="3">
        <v>5.1686196192524014E-2</v>
      </c>
      <c r="BP310" s="3">
        <v>5.0363793104442389E-2</v>
      </c>
      <c r="BQ310" s="3">
        <v>5.3517749108261792E-2</v>
      </c>
      <c r="BR310" s="3">
        <v>5.3761724874632155E-2</v>
      </c>
      <c r="BS310" s="3">
        <v>5.5143042886363514E-2</v>
      </c>
      <c r="BT310" s="3">
        <v>5.1163034445928179E-2</v>
      </c>
      <c r="BU310" s="3">
        <v>5.1375324636351416E-2</v>
      </c>
      <c r="BV310" s="3">
        <v>5.9449870835444618E-2</v>
      </c>
      <c r="BW310" s="3">
        <v>4.7216807471657796E-2</v>
      </c>
      <c r="BX310" s="3">
        <v>4.7282436541077888E-2</v>
      </c>
      <c r="BY310" s="3">
        <v>4.4968225769610903E-2</v>
      </c>
      <c r="BZ310" s="3">
        <v>5.359895278177651E-2</v>
      </c>
      <c r="CA310" s="3">
        <v>4.4136962082344744E-2</v>
      </c>
      <c r="CB310" s="3">
        <v>4.6828849229697322E-2</v>
      </c>
      <c r="CC310" s="3">
        <v>4.8683325359625607E-2</v>
      </c>
      <c r="CD310" s="3">
        <v>4.5862048066702243E-2</v>
      </c>
      <c r="CE310" s="3">
        <v>4.9237896255123981E-2</v>
      </c>
      <c r="CF310" s="3">
        <v>4.3816139263738174E-2</v>
      </c>
      <c r="CG310" s="3">
        <v>4.6236237256513268E-2</v>
      </c>
      <c r="CH310" s="3">
        <v>4.3846821013849402E-2</v>
      </c>
      <c r="CI310" s="3">
        <v>4.4560304771588899E-2</v>
      </c>
      <c r="CJ310" s="3">
        <v>4.6175497253197362E-2</v>
      </c>
      <c r="CK310" s="3">
        <v>4.5529718524911389E-2</v>
      </c>
      <c r="CL310" s="3">
        <v>4.6190651834798868E-2</v>
      </c>
      <c r="CM310" s="3">
        <v>4.3867453284775926E-2</v>
      </c>
      <c r="CN310" s="3">
        <v>4.5361135975931166E-2</v>
      </c>
      <c r="CO310" s="3">
        <v>4.4273638297907536E-2</v>
      </c>
      <c r="CP310" s="3">
        <v>4.4941917755806471E-2</v>
      </c>
      <c r="CQ310" s="3">
        <v>4.4426771127764608E-2</v>
      </c>
      <c r="CR310" s="3">
        <v>4.4968225769610903E-2</v>
      </c>
      <c r="CS310" s="3">
        <v>4.3857119452349047E-2</v>
      </c>
      <c r="CT310" s="3">
        <v>4.3648473664388066E-2</v>
      </c>
      <c r="CU310" s="3">
        <v>4.5375054385567437E-2</v>
      </c>
      <c r="CV310" s="3">
        <v>4.3951383911857378E-2</v>
      </c>
      <c r="CW310" s="3">
        <v>4.5402962820265458E-2</v>
      </c>
      <c r="CZ310" s="3" t="s">
        <v>312</v>
      </c>
    </row>
    <row r="311" spans="1:104" x14ac:dyDescent="0.2">
      <c r="A311" s="3" t="s">
        <v>338</v>
      </c>
      <c r="E311" s="3">
        <v>72</v>
      </c>
      <c r="F311" s="3">
        <v>4.5319524833159153E-2</v>
      </c>
      <c r="G311" s="3">
        <v>4.4015777409515455E-2</v>
      </c>
      <c r="H311" s="3">
        <v>4.4735299014208141E-2</v>
      </c>
      <c r="I311" s="3">
        <v>4.3658038306092051E-2</v>
      </c>
      <c r="J311" s="3">
        <v>4.5182403922250924E-2</v>
      </c>
      <c r="K311" s="3">
        <v>4.5375054385567437E-2</v>
      </c>
      <c r="L311" s="3">
        <v>4.459733511510533E-2</v>
      </c>
      <c r="M311" s="3">
        <v>4.5087897575649682E-2</v>
      </c>
      <c r="N311" s="3">
        <v>4.3836558089188737E-2</v>
      </c>
      <c r="O311" s="3">
        <v>4.5416952703759117E-2</v>
      </c>
      <c r="P311" s="3">
        <v>4.3648473664388066E-2</v>
      </c>
      <c r="Q311" s="3">
        <v>4.4462835544559431E-2</v>
      </c>
      <c r="R311" s="3">
        <v>4.4622165297398819E-2</v>
      </c>
      <c r="S311" s="3">
        <v>4.5319524833159153E-2</v>
      </c>
      <c r="T311" s="3">
        <v>4.5007883789720093E-2</v>
      </c>
      <c r="U311" s="3">
        <v>4.3518622654869388E-2</v>
      </c>
      <c r="V311" s="3">
        <v>4.4799123137046593E-2</v>
      </c>
      <c r="W311" s="3">
        <v>4.3573336755566405E-2</v>
      </c>
      <c r="X311" s="3">
        <v>4.5114773280889198E-2</v>
      </c>
      <c r="Y311" s="3">
        <v>4.4968225769610903E-2</v>
      </c>
      <c r="Z311" s="3">
        <v>4.4994638422932609E-2</v>
      </c>
      <c r="AA311" s="3">
        <v>4.4981419056351557E-2</v>
      </c>
      <c r="AB311" s="3">
        <v>4.3795863946148539E-2</v>
      </c>
      <c r="AC311" s="3">
        <v>4.4560304771588899E-2</v>
      </c>
      <c r="AD311" s="3">
        <v>4.4523534526858755E-2</v>
      </c>
      <c r="AE311" s="3">
        <v>4.4273638297907536E-2</v>
      </c>
      <c r="AF311" s="3">
        <v>4.4773511204802552E-2</v>
      </c>
      <c r="AG311" s="3">
        <v>4.6497935309541272E-2</v>
      </c>
      <c r="AH311" s="3">
        <v>4.5543919059613636E-2</v>
      </c>
      <c r="AI311" s="3">
        <v>4.3785780408372998E-2</v>
      </c>
      <c r="AJ311" s="3">
        <v>4.4850673082839188E-2</v>
      </c>
      <c r="AK311" s="3">
        <v>4.5832684416416081E-2</v>
      </c>
      <c r="AL311" s="3">
        <v>4.5586658768051569E-2</v>
      </c>
      <c r="AM311" s="3">
        <v>4.6670245027570334E-2</v>
      </c>
      <c r="AN311" s="3">
        <v>4.5716105180544031E-2</v>
      </c>
      <c r="AO311" s="3">
        <v>4.6404923575929624E-2</v>
      </c>
      <c r="AP311" s="3">
        <v>4.3898665954529292E-2</v>
      </c>
      <c r="AQ311" s="3">
        <v>4.5921034461634092E-2</v>
      </c>
      <c r="AR311" s="3">
        <v>4.4070365313005566E-2</v>
      </c>
      <c r="AS311" s="3">
        <v>4.6733465883186387E-2</v>
      </c>
      <c r="AT311" s="3">
        <v>4.6781075273950146E-2</v>
      </c>
      <c r="AU311" s="3">
        <v>4.5388996690653327E-2</v>
      </c>
      <c r="AV311" s="3">
        <v>4.6892801514608506E-2</v>
      </c>
      <c r="AW311" s="3">
        <v>4.4523534526858755E-2</v>
      </c>
      <c r="AX311" s="3">
        <v>4.6190651834798868E-2</v>
      </c>
      <c r="AY311" s="3">
        <v>4.4487026865163481E-2</v>
      </c>
      <c r="AZ311" s="3">
        <v>4.6513504821153462E-2</v>
      </c>
      <c r="BA311" s="3">
        <v>4.8384704556754143E-2</v>
      </c>
      <c r="BB311" s="3">
        <v>5.0971085624585299E-2</v>
      </c>
      <c r="BC311" s="3">
        <v>4.7053931303990049E-2</v>
      </c>
      <c r="BD311" s="3">
        <v>4.6828849229697322E-2</v>
      </c>
      <c r="BE311" s="3">
        <v>4.800438184462763E-2</v>
      </c>
      <c r="BF311" s="3">
        <v>4.7200442594809155E-2</v>
      </c>
      <c r="BG311" s="3">
        <v>4.9437645752828052E-2</v>
      </c>
      <c r="BH311" s="3">
        <v>5.0401429337157966E-2</v>
      </c>
      <c r="BI311" s="3">
        <v>5.4438145092365775E-2</v>
      </c>
      <c r="BJ311" s="3">
        <v>5.4955694348919892E-2</v>
      </c>
      <c r="BK311" s="3">
        <v>5.2117538010671205E-2</v>
      </c>
      <c r="BL311" s="3">
        <v>5.2712646648088612E-2</v>
      </c>
      <c r="BM311" s="3">
        <v>4.6513504821153462E-2</v>
      </c>
      <c r="BN311" s="3">
        <v>5.2692685792673055E-2</v>
      </c>
      <c r="BO311" s="3">
        <v>5.1744753769875751E-2</v>
      </c>
      <c r="BP311" s="3">
        <v>4.800438184462763E-2</v>
      </c>
      <c r="BQ311" s="3">
        <v>5.3214338606141998E-2</v>
      </c>
      <c r="BR311" s="3">
        <v>5.359895278177651E-2</v>
      </c>
      <c r="BS311" s="3">
        <v>5.5268237135965403E-2</v>
      </c>
      <c r="BT311" s="3">
        <v>5.1394682329620855E-2</v>
      </c>
      <c r="BU311" s="3">
        <v>5.1220813812244081E-2</v>
      </c>
      <c r="BV311" s="3">
        <v>5.9647507954983303E-2</v>
      </c>
      <c r="BW311" s="3">
        <v>4.7315352183827541E-2</v>
      </c>
      <c r="BX311" s="3">
        <v>4.7167764026806447E-2</v>
      </c>
      <c r="BY311" s="3">
        <v>4.4968225769610903E-2</v>
      </c>
      <c r="BZ311" s="3">
        <v>5.3517749108261792E-2</v>
      </c>
      <c r="CA311" s="3">
        <v>4.414817576680341E-2</v>
      </c>
      <c r="CB311" s="3">
        <v>4.6560328100435422E-2</v>
      </c>
      <c r="CC311" s="3">
        <v>4.8524730631167245E-2</v>
      </c>
      <c r="CD311" s="3">
        <v>4.5788802280566365E-2</v>
      </c>
      <c r="CE311" s="3">
        <v>4.9583855212778305E-2</v>
      </c>
      <c r="CF311" s="3">
        <v>4.3735908874431795E-2</v>
      </c>
      <c r="CG311" s="3">
        <v>4.6236237256513268E-2</v>
      </c>
      <c r="CH311" s="3">
        <v>4.3867453284775926E-2</v>
      </c>
      <c r="CI311" s="3">
        <v>4.4343672849074367E-2</v>
      </c>
      <c r="CJ311" s="3">
        <v>4.6205826733999311E-2</v>
      </c>
      <c r="CK311" s="3">
        <v>4.5361135975931166E-2</v>
      </c>
      <c r="CL311" s="3">
        <v>4.6282003998572852E-2</v>
      </c>
      <c r="CM311" s="3">
        <v>4.3951383911857378E-2</v>
      </c>
      <c r="CN311" s="3">
        <v>4.5375054385567437E-2</v>
      </c>
      <c r="CO311" s="3">
        <v>4.4331923320850453E-2</v>
      </c>
      <c r="CP311" s="3">
        <v>4.5047775099804177E-2</v>
      </c>
      <c r="CQ311" s="3">
        <v>4.4535762222532971E-2</v>
      </c>
      <c r="CR311" s="3">
        <v>4.4994638422932609E-2</v>
      </c>
      <c r="CS311" s="3">
        <v>4.3877822391754306E-2</v>
      </c>
      <c r="CT311" s="3">
        <v>4.3745809945224146E-2</v>
      </c>
      <c r="CU311" s="3">
        <v>4.5487255976207286E-2</v>
      </c>
      <c r="CV311" s="3">
        <v>4.4081382647678247E-2</v>
      </c>
      <c r="CW311" s="3">
        <v>4.5487255976207286E-2</v>
      </c>
      <c r="CZ311" s="3" t="s">
        <v>312</v>
      </c>
    </row>
    <row r="312" spans="1:104" x14ac:dyDescent="0.2">
      <c r="A312" s="3" t="s">
        <v>338</v>
      </c>
      <c r="E312" s="3">
        <v>73</v>
      </c>
      <c r="F312" s="3">
        <v>4.5935834677398479E-2</v>
      </c>
      <c r="G312" s="3">
        <v>4.4735299014208141E-2</v>
      </c>
      <c r="H312" s="3">
        <v>4.547314837332439E-2</v>
      </c>
      <c r="I312" s="3">
        <v>4.4285233286907366E-2</v>
      </c>
      <c r="J312" s="3">
        <v>4.5832684416416081E-2</v>
      </c>
      <c r="K312" s="3">
        <v>4.5333371128100985E-2</v>
      </c>
      <c r="L312" s="3">
        <v>4.5074497862018226E-2</v>
      </c>
      <c r="M312" s="3">
        <v>4.5388996690653327E-2</v>
      </c>
      <c r="N312" s="3">
        <v>4.418201049554471E-2</v>
      </c>
      <c r="O312" s="3">
        <v>4.5759657152908972E-2</v>
      </c>
      <c r="P312" s="3">
        <v>4.3972712274319647E-2</v>
      </c>
      <c r="Q312" s="3">
        <v>4.4622165297398819E-2</v>
      </c>
      <c r="R312" s="3">
        <v>4.4850673082839188E-2</v>
      </c>
      <c r="S312" s="3">
        <v>4.5361135975931166E-2</v>
      </c>
      <c r="T312" s="3">
        <v>4.5141750177619455E-2</v>
      </c>
      <c r="U312" s="3">
        <v>4.3667640846115074E-2</v>
      </c>
      <c r="V312" s="3">
        <v>4.5021155077402897E-2</v>
      </c>
      <c r="W312" s="3">
        <v>4.3805983605484156E-2</v>
      </c>
      <c r="X312" s="3">
        <v>4.5114773280889198E-2</v>
      </c>
      <c r="Y312" s="3">
        <v>4.5319524833159153E-2</v>
      </c>
      <c r="Z312" s="3">
        <v>4.5021155077402897E-2</v>
      </c>
      <c r="AA312" s="3">
        <v>4.5515541120599523E-2</v>
      </c>
      <c r="AB312" s="3">
        <v>4.4070365313005566E-2</v>
      </c>
      <c r="AC312" s="3">
        <v>4.4735299014208141E-2</v>
      </c>
      <c r="AD312" s="3">
        <v>4.4584962919466342E-2</v>
      </c>
      <c r="AE312" s="3">
        <v>4.4426771127764608E-2</v>
      </c>
      <c r="AF312" s="3">
        <v>4.4622165297398819E-2</v>
      </c>
      <c r="AG312" s="3">
        <v>4.6297299609079579E-2</v>
      </c>
      <c r="AH312" s="3">
        <v>4.5672753617068795E-2</v>
      </c>
      <c r="AI312" s="3">
        <v>4.3836558089188737E-2</v>
      </c>
      <c r="AJ312" s="3">
        <v>4.4981419056351557E-2</v>
      </c>
      <c r="AK312" s="3">
        <v>4.5615266320537029E-2</v>
      </c>
      <c r="AL312" s="3">
        <v>4.5558142656773604E-2</v>
      </c>
      <c r="AM312" s="3">
        <v>4.6560328100435422E-2</v>
      </c>
      <c r="AN312" s="3">
        <v>4.5572389248721534E-2</v>
      </c>
      <c r="AO312" s="3">
        <v>4.6251472766016044E-2</v>
      </c>
      <c r="AP312" s="3">
        <v>4.3994177075975194E-2</v>
      </c>
      <c r="AQ312" s="3">
        <v>4.5716105180544031E-2</v>
      </c>
      <c r="AR312" s="3">
        <v>4.4343672849074367E-2</v>
      </c>
      <c r="AS312" s="3">
        <v>4.6482385010417793E-2</v>
      </c>
      <c r="AT312" s="3">
        <v>4.6638746226737249E-2</v>
      </c>
      <c r="AU312" s="3">
        <v>4.5196005107741355E-2</v>
      </c>
      <c r="AV312" s="3">
        <v>4.6686022411247086E-2</v>
      </c>
      <c r="AW312" s="3">
        <v>4.4622165297398819E-2</v>
      </c>
      <c r="AX312" s="3">
        <v>4.6010154399511061E-2</v>
      </c>
      <c r="AY312" s="3">
        <v>4.4773511204802552E-2</v>
      </c>
      <c r="AZ312" s="3">
        <v>4.6374075371658607E-2</v>
      </c>
      <c r="BA312" s="3">
        <v>4.8245588612705115E-2</v>
      </c>
      <c r="BB312" s="3">
        <v>5.0251147580501088E-2</v>
      </c>
      <c r="BC312" s="3">
        <v>4.6876786411151228E-2</v>
      </c>
      <c r="BD312" s="3">
        <v>4.6781075273950146E-2</v>
      </c>
      <c r="BE312" s="3">
        <v>4.7901903668632118E-2</v>
      </c>
      <c r="BF312" s="3">
        <v>4.7266003929538059E-2</v>
      </c>
      <c r="BG312" s="3">
        <v>4.9039675202315558E-2</v>
      </c>
      <c r="BH312" s="3">
        <v>5.0064294624120764E-2</v>
      </c>
      <c r="BI312" s="3">
        <v>5.3741351967874995E-2</v>
      </c>
      <c r="BJ312" s="3">
        <v>5.4170736687283561E-2</v>
      </c>
      <c r="BK312" s="3">
        <v>5.2058459947996405E-2</v>
      </c>
      <c r="BL312" s="3">
        <v>5.2078143689141765E-2</v>
      </c>
      <c r="BM312" s="3">
        <v>4.6654486282319718E-2</v>
      </c>
      <c r="BN312" s="3">
        <v>5.2235934295915776E-2</v>
      </c>
      <c r="BO312" s="3">
        <v>5.1666695680163688E-2</v>
      </c>
      <c r="BP312" s="3">
        <v>4.5950656217156105E-2</v>
      </c>
      <c r="BQ312" s="3">
        <v>5.2315041386114536E-2</v>
      </c>
      <c r="BR312" s="3">
        <v>5.2912711925336642E-2</v>
      </c>
      <c r="BS312" s="3">
        <v>5.4438145092365775E-2</v>
      </c>
      <c r="BT312" s="3">
        <v>5.1240093363521422E-2</v>
      </c>
      <c r="BU312" s="3">
        <v>5.0495709901785091E-2</v>
      </c>
      <c r="BV312" s="3">
        <v>5.8793744959578786E-2</v>
      </c>
      <c r="BW312" s="3">
        <v>4.7216807471657796E-2</v>
      </c>
      <c r="BX312" s="3">
        <v>4.6989267185322148E-2</v>
      </c>
      <c r="BY312" s="3">
        <v>4.5047775099804177E-2</v>
      </c>
      <c r="BZ312" s="3">
        <v>5.2712646648088612E-2</v>
      </c>
      <c r="CA312" s="3">
        <v>4.4450784302315305E-2</v>
      </c>
      <c r="CB312" s="3">
        <v>4.6497935309541272E-2</v>
      </c>
      <c r="CC312" s="3">
        <v>4.8454604968986348E-2</v>
      </c>
      <c r="CD312" s="3">
        <v>4.5876762371812152E-2</v>
      </c>
      <c r="CE312" s="3">
        <v>5.0439109094768231E-2</v>
      </c>
      <c r="CF312" s="3">
        <v>4.3972712274319647E-2</v>
      </c>
      <c r="CG312" s="3">
        <v>4.6860789296555128E-2</v>
      </c>
      <c r="CH312" s="3">
        <v>4.459733511510533E-2</v>
      </c>
      <c r="CI312" s="3">
        <v>4.4659623702510087E-2</v>
      </c>
      <c r="CJ312" s="3">
        <v>4.6765187125475949E-2</v>
      </c>
      <c r="CK312" s="3">
        <v>4.626672836549528E-2</v>
      </c>
      <c r="CL312" s="3">
        <v>4.7431081690905041E-2</v>
      </c>
      <c r="CM312" s="3">
        <v>4.4915715025091729E-2</v>
      </c>
      <c r="CN312" s="3">
        <v>4.6451342263194251E-2</v>
      </c>
      <c r="CO312" s="3">
        <v>4.5361135975931166E-2</v>
      </c>
      <c r="CP312" s="3">
        <v>4.6069988926793148E-2</v>
      </c>
      <c r="CQ312" s="3">
        <v>4.5558142656773604E-2</v>
      </c>
      <c r="CR312" s="3">
        <v>4.5876762371812152E-2</v>
      </c>
      <c r="CS312" s="3">
        <v>4.4850673082839188E-2</v>
      </c>
      <c r="CT312" s="3">
        <v>4.4499166755193609E-2</v>
      </c>
      <c r="CU312" s="3">
        <v>4.6389489678783202E-2</v>
      </c>
      <c r="CV312" s="3">
        <v>4.4915715025091729E-2</v>
      </c>
      <c r="CW312" s="3">
        <v>4.6175497253197362E-2</v>
      </c>
      <c r="CZ312" s="3" t="s">
        <v>312</v>
      </c>
    </row>
    <row r="313" spans="1:104" x14ac:dyDescent="0.2">
      <c r="A313" s="3" t="s">
        <v>338</v>
      </c>
      <c r="E313" s="3">
        <v>74</v>
      </c>
      <c r="F313" s="3">
        <v>4.7298885974036975E-2</v>
      </c>
      <c r="G313" s="3">
        <v>4.6236237256513268E-2</v>
      </c>
      <c r="H313" s="3">
        <v>4.7216807471657796E-2</v>
      </c>
      <c r="I313" s="3">
        <v>4.5906255631097292E-2</v>
      </c>
      <c r="J313" s="3">
        <v>4.7597802145765922E-2</v>
      </c>
      <c r="K313" s="3">
        <v>4.5788802280566365E-2</v>
      </c>
      <c r="L313" s="3">
        <v>4.6435849922365269E-2</v>
      </c>
      <c r="M313" s="3">
        <v>4.6989267185322148E-2</v>
      </c>
      <c r="N313" s="3">
        <v>4.547314837332439E-2</v>
      </c>
      <c r="O313" s="3">
        <v>4.7184094764679552E-2</v>
      </c>
      <c r="P313" s="3">
        <v>4.5278131329703819E-2</v>
      </c>
      <c r="Q313" s="3">
        <v>4.5730600323227177E-2</v>
      </c>
      <c r="R313" s="3">
        <v>4.6205826733999311E-2</v>
      </c>
      <c r="S313" s="3">
        <v>4.6466853977123135E-2</v>
      </c>
      <c r="T313" s="3">
        <v>4.6607322390480599E-2</v>
      </c>
      <c r="U313" s="3">
        <v>4.469733573233492E-2</v>
      </c>
      <c r="V313" s="3">
        <v>4.6282003998572852E-2</v>
      </c>
      <c r="W313" s="3">
        <v>4.4462835544559431E-2</v>
      </c>
      <c r="X313" s="3">
        <v>4.5701632305349182E-2</v>
      </c>
      <c r="Y313" s="3">
        <v>4.6297299609079579E-2</v>
      </c>
      <c r="Z313" s="3">
        <v>4.5388996690653327E-2</v>
      </c>
      <c r="AA313" s="3">
        <v>4.6343305746603392E-2</v>
      </c>
      <c r="AB313" s="3">
        <v>4.454801900144556E-2</v>
      </c>
      <c r="AC313" s="3">
        <v>4.5101322740974448E-2</v>
      </c>
      <c r="AD313" s="3">
        <v>4.4799123137046593E-2</v>
      </c>
      <c r="AE313" s="3">
        <v>4.4850673082839188E-2</v>
      </c>
      <c r="AF313" s="3">
        <v>4.4773511204802552E-2</v>
      </c>
      <c r="AG313" s="3">
        <v>4.6130155989445254E-2</v>
      </c>
      <c r="AH313" s="3">
        <v>4.5891498247256024E-2</v>
      </c>
      <c r="AI313" s="3">
        <v>4.4227571450741632E-2</v>
      </c>
      <c r="AJ313" s="3">
        <v>4.5333371128100985E-2</v>
      </c>
      <c r="AK313" s="3">
        <v>4.5572389248721534E-2</v>
      </c>
      <c r="AL313" s="3">
        <v>4.5445003451195731E-2</v>
      </c>
      <c r="AM313" s="3">
        <v>4.6404923575929624E-2</v>
      </c>
      <c r="AN313" s="3">
        <v>4.5361135975931166E-2</v>
      </c>
      <c r="AO313" s="3">
        <v>4.6205826733999311E-2</v>
      </c>
      <c r="AP313" s="3">
        <v>4.4136962082344744E-2</v>
      </c>
      <c r="AQ313" s="3">
        <v>4.5558142656773604E-2</v>
      </c>
      <c r="AR313" s="3">
        <v>4.454801900144556E-2</v>
      </c>
      <c r="AS313" s="3">
        <v>4.6160363046633068E-2</v>
      </c>
      <c r="AT313" s="3">
        <v>4.6327950538745277E-2</v>
      </c>
      <c r="AU313" s="3">
        <v>4.4968225769610903E-2</v>
      </c>
      <c r="AV313" s="3">
        <v>4.6404923575929624E-2</v>
      </c>
      <c r="AW313" s="3">
        <v>4.4634623104230275E-2</v>
      </c>
      <c r="AX313" s="3">
        <v>4.5745117668799407E-2</v>
      </c>
      <c r="AY313" s="3">
        <v>4.4915715025091729E-2</v>
      </c>
      <c r="AZ313" s="3">
        <v>4.6160363046633068E-2</v>
      </c>
      <c r="BA313" s="3">
        <v>4.7884877191248454E-2</v>
      </c>
      <c r="BB313" s="3">
        <v>4.9183682668352047E-2</v>
      </c>
      <c r="BC313" s="3">
        <v>4.6482385010417793E-2</v>
      </c>
      <c r="BD313" s="3">
        <v>4.6435849922365269E-2</v>
      </c>
      <c r="BE313" s="3">
        <v>4.7497575165245554E-2</v>
      </c>
      <c r="BF313" s="3">
        <v>4.7086368326401784E-2</v>
      </c>
      <c r="BG313" s="3">
        <v>4.8437108660391859E-2</v>
      </c>
      <c r="BH313" s="3">
        <v>4.9237896255123981E-2</v>
      </c>
      <c r="BI313" s="3">
        <v>5.2533301952915945E-2</v>
      </c>
      <c r="BJ313" s="3">
        <v>5.3234511095953563E-2</v>
      </c>
      <c r="BK313" s="3">
        <v>5.1491615416427994E-2</v>
      </c>
      <c r="BL313" s="3">
        <v>5.1066934464233493E-2</v>
      </c>
      <c r="BM313" s="3">
        <v>4.662302491225212E-2</v>
      </c>
      <c r="BN313" s="3">
        <v>5.1394682329620855E-2</v>
      </c>
      <c r="BO313" s="3">
        <v>5.1317309792544008E-2</v>
      </c>
      <c r="BP313" s="3">
        <v>4.4331923320850453E-2</v>
      </c>
      <c r="BQ313" s="3">
        <v>5.129799099562049E-2</v>
      </c>
      <c r="BR313" s="3">
        <v>5.2097836383182439E-2</v>
      </c>
      <c r="BS313" s="3">
        <v>5.3355711581374754E-2</v>
      </c>
      <c r="BT313" s="3">
        <v>5.1009394841793787E-2</v>
      </c>
      <c r="BU313" s="3">
        <v>5.0008458798637689E-2</v>
      </c>
      <c r="BV313" s="3">
        <v>5.7645177512373968E-2</v>
      </c>
      <c r="BW313" s="3">
        <v>4.7497575165245554E-2</v>
      </c>
      <c r="BX313" s="3">
        <v>4.7315352183827541E-2</v>
      </c>
      <c r="BY313" s="3">
        <v>4.5745117668799407E-2</v>
      </c>
      <c r="BZ313" s="3">
        <v>5.2612926298896578E-2</v>
      </c>
      <c r="CA313" s="3">
        <v>4.5416952703759117E-2</v>
      </c>
      <c r="CB313" s="3">
        <v>4.7315352183827541E-2</v>
      </c>
      <c r="CC313" s="3">
        <v>4.9021732318980438E-2</v>
      </c>
      <c r="CD313" s="3">
        <v>4.6389489678783202E-2</v>
      </c>
      <c r="CE313" s="3">
        <v>5.0552407516589959E-2</v>
      </c>
      <c r="CF313" s="3">
        <v>4.5034452206988429E-2</v>
      </c>
      <c r="CG313" s="3">
        <v>4.798726433022471E-2</v>
      </c>
      <c r="CH313" s="3">
        <v>4.6010154399511061E-2</v>
      </c>
      <c r="CI313" s="3">
        <v>4.5155276381767862E-2</v>
      </c>
      <c r="CJ313" s="3">
        <v>4.7936002395666755E-2</v>
      </c>
      <c r="CK313" s="3">
        <v>4.766494070247862E-2</v>
      </c>
      <c r="CL313" s="3">
        <v>4.8985885599922119E-2</v>
      </c>
      <c r="CM313" s="3">
        <v>4.6781075273950146E-2</v>
      </c>
      <c r="CN313" s="3">
        <v>4.8454604968986348E-2</v>
      </c>
      <c r="CO313" s="3">
        <v>4.7118874824518042E-2</v>
      </c>
      <c r="CP313" s="3">
        <v>4.8055824456304186E-2</v>
      </c>
      <c r="CQ313" s="3">
        <v>4.7331835126018462E-2</v>
      </c>
      <c r="CR313" s="3">
        <v>4.753091959652711E-2</v>
      </c>
      <c r="CS313" s="3">
        <v>4.6733465883186387E-2</v>
      </c>
      <c r="CT313" s="3">
        <v>4.5965499019903655E-2</v>
      </c>
      <c r="CU313" s="3">
        <v>4.8021514396056397E-2</v>
      </c>
      <c r="CV313" s="3">
        <v>4.659163871322658E-2</v>
      </c>
      <c r="CW313" s="3">
        <v>4.7816924776307834E-2</v>
      </c>
      <c r="CZ313" s="3" t="s">
        <v>312</v>
      </c>
    </row>
    <row r="314" spans="1:104" x14ac:dyDescent="0.2">
      <c r="A314" s="3" t="s">
        <v>338</v>
      </c>
      <c r="E314" s="3">
        <v>75</v>
      </c>
      <c r="F314" s="3">
        <v>4.7732332609207173E-2</v>
      </c>
      <c r="G314" s="3">
        <v>4.6957040845276521E-2</v>
      </c>
      <c r="H314" s="3">
        <v>4.8090194204887915E-2</v>
      </c>
      <c r="I314" s="3">
        <v>4.6892801514608506E-2</v>
      </c>
      <c r="J314" s="3">
        <v>4.8665648754213198E-2</v>
      </c>
      <c r="K314" s="3">
        <v>4.7364851030652355E-2</v>
      </c>
      <c r="L314" s="3">
        <v>4.7102612914274311E-2</v>
      </c>
      <c r="M314" s="3">
        <v>4.8315031669513231E-2</v>
      </c>
      <c r="N314" s="3">
        <v>4.6451342263194251E-2</v>
      </c>
      <c r="O314" s="3">
        <v>4.8176377722680575E-2</v>
      </c>
      <c r="P314" s="3">
        <v>4.6497935309541272E-2</v>
      </c>
      <c r="Q314" s="3">
        <v>4.6860789296555128E-2</v>
      </c>
      <c r="R314" s="3">
        <v>4.7547616086423883E-2</v>
      </c>
      <c r="S314" s="3">
        <v>4.7614562888676715E-2</v>
      </c>
      <c r="T314" s="3">
        <v>4.8280281267013336E-2</v>
      </c>
      <c r="U314" s="3">
        <v>4.6040029859479303E-2</v>
      </c>
      <c r="V314" s="3">
        <v>4.7867866023745487E-2</v>
      </c>
      <c r="W314" s="3">
        <v>4.5558142656773604E-2</v>
      </c>
      <c r="X314" s="3">
        <v>4.6749317311840954E-2</v>
      </c>
      <c r="Y314" s="3">
        <v>4.7497575165245554E-2</v>
      </c>
      <c r="Z314" s="3">
        <v>4.6190651834798868E-2</v>
      </c>
      <c r="AA314" s="3">
        <v>4.7184094764679552E-2</v>
      </c>
      <c r="AB314" s="3">
        <v>4.5333371128100985E-2</v>
      </c>
      <c r="AC314" s="3">
        <v>4.5950656217156105E-2</v>
      </c>
      <c r="AD314" s="3">
        <v>4.5515541120599523E-2</v>
      </c>
      <c r="AE314" s="3">
        <v>4.5847355394100009E-2</v>
      </c>
      <c r="AF314" s="3">
        <v>4.5716105180544031E-2</v>
      </c>
      <c r="AG314" s="3">
        <v>4.6482385010417793E-2</v>
      </c>
      <c r="AH314" s="3">
        <v>4.6560328100435422E-2</v>
      </c>
      <c r="AI314" s="3">
        <v>4.4955058642668466E-2</v>
      </c>
      <c r="AJ314" s="3">
        <v>4.60549989719512E-2</v>
      </c>
      <c r="AK314" s="3">
        <v>4.6282003998572852E-2</v>
      </c>
      <c r="AL314" s="3">
        <v>4.6069988926793148E-2</v>
      </c>
      <c r="AM314" s="3">
        <v>4.6876786411151228E-2</v>
      </c>
      <c r="AN314" s="3">
        <v>4.5687181762491313E-2</v>
      </c>
      <c r="AO314" s="3">
        <v>4.6607322390480599E-2</v>
      </c>
      <c r="AP314" s="3">
        <v>4.4773511204802552E-2</v>
      </c>
      <c r="AQ314" s="3">
        <v>4.6040029859479303E-2</v>
      </c>
      <c r="AR314" s="3">
        <v>4.4928803189634992E-2</v>
      </c>
      <c r="AS314" s="3">
        <v>4.6251472766016044E-2</v>
      </c>
      <c r="AT314" s="3">
        <v>4.6343305746603392E-2</v>
      </c>
      <c r="AU314" s="3">
        <v>4.5101322740974448E-2</v>
      </c>
      <c r="AV314" s="3">
        <v>4.6451342263194251E-2</v>
      </c>
      <c r="AW314" s="3">
        <v>4.4709962359051003E-2</v>
      </c>
      <c r="AX314" s="3">
        <v>4.5716105180544031E-2</v>
      </c>
      <c r="AY314" s="3">
        <v>4.4968225769610903E-2</v>
      </c>
      <c r="AZ314" s="3">
        <v>4.6160363046633068E-2</v>
      </c>
      <c r="BA314" s="3">
        <v>4.7564328702686121E-2</v>
      </c>
      <c r="BB314" s="3">
        <v>4.8419626465143195E-2</v>
      </c>
      <c r="BC314" s="3">
        <v>4.6297299609079579E-2</v>
      </c>
      <c r="BD314" s="3">
        <v>4.6190651834798868E-2</v>
      </c>
      <c r="BE314" s="3">
        <v>4.7200442594809155E-2</v>
      </c>
      <c r="BF314" s="3">
        <v>4.6908834558207824E-2</v>
      </c>
      <c r="BG314" s="3">
        <v>4.8193658550604868E-2</v>
      </c>
      <c r="BH314" s="3">
        <v>4.8771912141978069E-2</v>
      </c>
      <c r="BI314" s="3">
        <v>5.1940546607992966E-2</v>
      </c>
      <c r="BJ314" s="3">
        <v>5.2772579285741639E-2</v>
      </c>
      <c r="BK314" s="3">
        <v>5.0533497596468635E-2</v>
      </c>
      <c r="BL314" s="3">
        <v>5.0780152823681868E-2</v>
      </c>
      <c r="BM314" s="3">
        <v>4.6940954271826651E-2</v>
      </c>
      <c r="BN314" s="3">
        <v>5.129799099562049E-2</v>
      </c>
      <c r="BO314" s="3">
        <v>5.1220813812244081E-2</v>
      </c>
      <c r="BP314" s="3">
        <v>4.3677281153746472E-2</v>
      </c>
      <c r="BQ314" s="3">
        <v>5.129799099562049E-2</v>
      </c>
      <c r="BR314" s="3">
        <v>5.2038785179249203E-2</v>
      </c>
      <c r="BS314" s="3">
        <v>5.3093470723101888E-2</v>
      </c>
      <c r="BT314" s="3">
        <v>5.1201544127439269E-2</v>
      </c>
      <c r="BU314" s="3">
        <v>5.0045671300074313E-2</v>
      </c>
      <c r="BV314" s="3">
        <v>5.67666676488362E-2</v>
      </c>
      <c r="BW314" s="3">
        <v>4.7783041222061673E-2</v>
      </c>
      <c r="BX314" s="3">
        <v>4.7732332609207173E-2</v>
      </c>
      <c r="BY314" s="3">
        <v>4.6343305746603392E-2</v>
      </c>
      <c r="BZ314" s="3">
        <v>5.241412138025181E-2</v>
      </c>
      <c r="CA314" s="3">
        <v>4.6190651834798868E-2</v>
      </c>
      <c r="CB314" s="3">
        <v>4.7799975244789961E-2</v>
      </c>
      <c r="CC314" s="3">
        <v>4.9057631059142959E-2</v>
      </c>
      <c r="CD314" s="3">
        <v>4.6529093492108431E-2</v>
      </c>
      <c r="CE314" s="3">
        <v>4.9401215799920406E-2</v>
      </c>
      <c r="CF314" s="3">
        <v>4.5701632305349182E-2</v>
      </c>
      <c r="CG314" s="3">
        <v>4.8176377722680575E-2</v>
      </c>
      <c r="CH314" s="3">
        <v>4.6654486282319718E-2</v>
      </c>
      <c r="CI314" s="3">
        <v>4.5101322740974448E-2</v>
      </c>
      <c r="CJ314" s="3">
        <v>4.8262927703067615E-2</v>
      </c>
      <c r="CK314" s="3">
        <v>4.7766122748313489E-2</v>
      </c>
      <c r="CL314" s="3">
        <v>4.9129583589772152E-2</v>
      </c>
      <c r="CM314" s="3">
        <v>4.7597802145765922E-2</v>
      </c>
      <c r="CN314" s="3">
        <v>4.916563687778841E-2</v>
      </c>
      <c r="CO314" s="3">
        <v>4.7749219863873038E-2</v>
      </c>
      <c r="CP314" s="3">
        <v>4.9147603841244392E-2</v>
      </c>
      <c r="CQ314" s="3">
        <v>4.7816924776307834E-2</v>
      </c>
      <c r="CR314" s="3">
        <v>4.8176377722680575E-2</v>
      </c>
      <c r="CS314" s="3">
        <v>4.7497575165245554E-2</v>
      </c>
      <c r="CT314" s="3">
        <v>4.6654486282319718E-2</v>
      </c>
      <c r="CU314" s="3">
        <v>4.8612701049105866E-2</v>
      </c>
      <c r="CV314" s="3">
        <v>4.7547616086423883E-2</v>
      </c>
      <c r="CW314" s="3">
        <v>4.8843024065588603E-2</v>
      </c>
      <c r="CZ314" s="3" t="s">
        <v>312</v>
      </c>
    </row>
    <row r="315" spans="1:104" x14ac:dyDescent="0.2">
      <c r="A315" s="3" t="s">
        <v>338</v>
      </c>
      <c r="E315" s="3">
        <v>76</v>
      </c>
      <c r="F315" s="3">
        <v>4.7151450426887842E-2</v>
      </c>
      <c r="G315" s="3">
        <v>4.6497935309541272E-2</v>
      </c>
      <c r="H315" s="3">
        <v>4.7597802145765922E-2</v>
      </c>
      <c r="I315" s="3">
        <v>4.6529093492108431E-2</v>
      </c>
      <c r="J315" s="3">
        <v>4.82282640326126E-2</v>
      </c>
      <c r="K315" s="3">
        <v>4.850717822172701E-2</v>
      </c>
      <c r="L315" s="3">
        <v>4.6404923575929624E-2</v>
      </c>
      <c r="M315" s="3">
        <v>4.7970161891431662E-2</v>
      </c>
      <c r="N315" s="3">
        <v>4.6221021893574465E-2</v>
      </c>
      <c r="O315" s="3">
        <v>4.7833889776561667E-2</v>
      </c>
      <c r="P315" s="3">
        <v>4.6327950538745277E-2</v>
      </c>
      <c r="Q315" s="3">
        <v>4.6749317311840954E-2</v>
      </c>
      <c r="R315" s="3">
        <v>4.739793333558262E-2</v>
      </c>
      <c r="S315" s="3">
        <v>4.7184094764679552E-2</v>
      </c>
      <c r="T315" s="3">
        <v>4.8262927703067615E-2</v>
      </c>
      <c r="U315" s="3">
        <v>4.6115083254777645E-2</v>
      </c>
      <c r="V315" s="3">
        <v>4.7918945416519643E-2</v>
      </c>
      <c r="W315" s="3">
        <v>4.5876762371812152E-2</v>
      </c>
      <c r="X315" s="3">
        <v>4.6860789296555128E-2</v>
      </c>
      <c r="Y315" s="3">
        <v>4.7514239275312731E-2</v>
      </c>
      <c r="Z315" s="3">
        <v>4.6420377008566827E-2</v>
      </c>
      <c r="AA315" s="3">
        <v>4.7233189349847438E-2</v>
      </c>
      <c r="AB315" s="3">
        <v>4.5572389248721534E-2</v>
      </c>
      <c r="AC315" s="3">
        <v>4.6343305746603392E-2</v>
      </c>
      <c r="AD315" s="3">
        <v>4.5847355394100009E-2</v>
      </c>
      <c r="AE315" s="3">
        <v>4.6327950538745277E-2</v>
      </c>
      <c r="AF315" s="3">
        <v>4.6205826733999311E-2</v>
      </c>
      <c r="AG315" s="3">
        <v>4.6497935309541272E-2</v>
      </c>
      <c r="AH315" s="3">
        <v>4.6701818382292704E-2</v>
      </c>
      <c r="AI315" s="3">
        <v>4.5209631136669759E-2</v>
      </c>
      <c r="AJ315" s="3">
        <v>4.6312615141055002E-2</v>
      </c>
      <c r="AK315" s="3">
        <v>4.6701818382292704E-2</v>
      </c>
      <c r="AL315" s="3">
        <v>4.6654486282319718E-2</v>
      </c>
      <c r="AM315" s="3">
        <v>4.7151450426887842E-2</v>
      </c>
      <c r="AN315" s="3">
        <v>4.6100031127060515E-2</v>
      </c>
      <c r="AO315" s="3">
        <v>4.6860789296555128E-2</v>
      </c>
      <c r="AP315" s="3">
        <v>4.5333371128100985E-2</v>
      </c>
      <c r="AQ315" s="3">
        <v>4.6717632889835214E-2</v>
      </c>
      <c r="AR315" s="3">
        <v>4.547314837332439E-2</v>
      </c>
      <c r="AS315" s="3">
        <v>4.662302491225212E-2</v>
      </c>
      <c r="AT315" s="3">
        <v>4.6796981707302843E-2</v>
      </c>
      <c r="AU315" s="3">
        <v>4.5643964780184398E-2</v>
      </c>
      <c r="AV315" s="3">
        <v>4.6892801514608506E-2</v>
      </c>
      <c r="AW315" s="3">
        <v>4.5155276381767862E-2</v>
      </c>
      <c r="AX315" s="3">
        <v>4.6282003998572852E-2</v>
      </c>
      <c r="AY315" s="3">
        <v>4.5402962820265458E-2</v>
      </c>
      <c r="AZ315" s="3">
        <v>4.659163871322658E-2</v>
      </c>
      <c r="BA315" s="3">
        <v>4.7681765030601397E-2</v>
      </c>
      <c r="BB315" s="3">
        <v>4.8437108660391859E-2</v>
      </c>
      <c r="BC315" s="3">
        <v>4.6733465883186387E-2</v>
      </c>
      <c r="BD315" s="3">
        <v>4.654470126945498E-2</v>
      </c>
      <c r="BE315" s="3">
        <v>4.7497575165245554E-2</v>
      </c>
      <c r="BF315" s="3">
        <v>4.7102612914274311E-2</v>
      </c>
      <c r="BG315" s="3">
        <v>4.8384704556754143E-2</v>
      </c>
      <c r="BH315" s="3">
        <v>4.8825226009470479E-2</v>
      </c>
      <c r="BI315" s="3">
        <v>5.1647204542224712E-2</v>
      </c>
      <c r="BJ315" s="3">
        <v>5.2433963342627843E-2</v>
      </c>
      <c r="BK315" s="3">
        <v>5.0363793104442389E-2</v>
      </c>
      <c r="BL315" s="3">
        <v>5.0723074577845639E-2</v>
      </c>
      <c r="BM315" s="3">
        <v>4.7282436541077888E-2</v>
      </c>
      <c r="BN315" s="3">
        <v>5.1182284331260708E-2</v>
      </c>
      <c r="BO315" s="3">
        <v>5.0780152823681868E-2</v>
      </c>
      <c r="BP315" s="3">
        <v>4.3338648961177673E-2</v>
      </c>
      <c r="BQ315" s="3">
        <v>5.1066934464233493E-2</v>
      </c>
      <c r="BR315" s="3">
        <v>5.1666695680163688E-2</v>
      </c>
      <c r="BS315" s="3">
        <v>5.2433963342627843E-2</v>
      </c>
      <c r="BT315" s="3">
        <v>5.0704069392816575E-2</v>
      </c>
      <c r="BU315" s="3">
        <v>4.9455879193975649E-2</v>
      </c>
      <c r="BV315" s="3">
        <v>5.5247355177109658E-2</v>
      </c>
      <c r="BW315" s="3">
        <v>4.7233189349847438E-2</v>
      </c>
      <c r="BX315" s="3">
        <v>4.7298885974036975E-2</v>
      </c>
      <c r="BY315" s="3">
        <v>4.6010154399511061E-2</v>
      </c>
      <c r="BZ315" s="3">
        <v>5.079919972324054E-2</v>
      </c>
      <c r="CA315" s="3">
        <v>4.5832684416416081E-2</v>
      </c>
      <c r="CB315" s="3">
        <v>4.7102612914274311E-2</v>
      </c>
      <c r="CC315" s="3">
        <v>4.7970161891431662E-2</v>
      </c>
      <c r="CD315" s="3">
        <v>4.5965499019903655E-2</v>
      </c>
      <c r="CE315" s="3">
        <v>4.8262927703067615E-2</v>
      </c>
      <c r="CF315" s="3">
        <v>4.5416952703759117E-2</v>
      </c>
      <c r="CG315" s="3">
        <v>4.7447680528783787E-2</v>
      </c>
      <c r="CH315" s="3">
        <v>4.6343305746603392E-2</v>
      </c>
      <c r="CI315" s="3">
        <v>4.4889618226294559E-2</v>
      </c>
      <c r="CJ315" s="3">
        <v>4.753091959652711E-2</v>
      </c>
      <c r="CK315" s="3">
        <v>4.7167764026806447E-2</v>
      </c>
      <c r="CL315" s="3">
        <v>4.8419626465143195E-2</v>
      </c>
      <c r="CM315" s="3">
        <v>4.7331835126018462E-2</v>
      </c>
      <c r="CN315" s="3">
        <v>4.8647985811303363E-2</v>
      </c>
      <c r="CO315" s="3">
        <v>4.738138390500668E-2</v>
      </c>
      <c r="CP315" s="3">
        <v>4.8967981828023754E-2</v>
      </c>
      <c r="CQ315" s="3">
        <v>4.7151450426887842E-2</v>
      </c>
      <c r="CR315" s="3">
        <v>4.785087020563461E-2</v>
      </c>
      <c r="CS315" s="3">
        <v>4.7118874824518042E-2</v>
      </c>
      <c r="CT315" s="3">
        <v>4.6389489678783202E-2</v>
      </c>
      <c r="CU315" s="3">
        <v>4.8055824456304186E-2</v>
      </c>
      <c r="CV315" s="3">
        <v>4.7431081690905041E-2</v>
      </c>
      <c r="CW315" s="3">
        <v>4.8489639784849659E-2</v>
      </c>
      <c r="CZ315" s="3" t="s">
        <v>312</v>
      </c>
    </row>
    <row r="316" spans="1:104" x14ac:dyDescent="0.2">
      <c r="A316" s="3" t="s">
        <v>338</v>
      </c>
      <c r="E316" s="3">
        <v>77</v>
      </c>
      <c r="F316" s="3">
        <v>4.6513504821153462E-2</v>
      </c>
      <c r="G316" s="3">
        <v>4.5643964780184398E-2</v>
      </c>
      <c r="H316" s="3">
        <v>4.6812906375752417E-2</v>
      </c>
      <c r="I316" s="3">
        <v>4.5788802280566365E-2</v>
      </c>
      <c r="J316" s="3">
        <v>4.7514239275312731E-2</v>
      </c>
      <c r="K316" s="3">
        <v>4.8176377722680575E-2</v>
      </c>
      <c r="L316" s="3">
        <v>4.5701632305349182E-2</v>
      </c>
      <c r="M316" s="3">
        <v>4.7200442594809155E-2</v>
      </c>
      <c r="N316" s="3">
        <v>4.5716105180544031E-2</v>
      </c>
      <c r="O316" s="3">
        <v>4.7200442594809155E-2</v>
      </c>
      <c r="P316" s="3">
        <v>4.5730600323227177E-2</v>
      </c>
      <c r="Q316" s="3">
        <v>4.60549989719512E-2</v>
      </c>
      <c r="R316" s="3">
        <v>4.6749317311840954E-2</v>
      </c>
      <c r="S316" s="3">
        <v>4.6251472766016044E-2</v>
      </c>
      <c r="T316" s="3">
        <v>4.7514239275312731E-2</v>
      </c>
      <c r="U316" s="3">
        <v>4.5543919059613636E-2</v>
      </c>
      <c r="V316" s="3">
        <v>4.6924885493404456E-2</v>
      </c>
      <c r="W316" s="3">
        <v>4.5061123677494264E-2</v>
      </c>
      <c r="X316" s="3">
        <v>4.5774218711451153E-2</v>
      </c>
      <c r="Y316" s="3">
        <v>4.626672836549528E-2</v>
      </c>
      <c r="Z316" s="3">
        <v>4.5572389248721534E-2</v>
      </c>
      <c r="AA316" s="3">
        <v>4.6100031127060515E-2</v>
      </c>
      <c r="AB316" s="3">
        <v>4.4876609755574504E-2</v>
      </c>
      <c r="AC316" s="3">
        <v>4.5416952703759117E-2</v>
      </c>
      <c r="AD316" s="3">
        <v>4.5141750177619455E-2</v>
      </c>
      <c r="AE316" s="3">
        <v>4.5445003451195731E-2</v>
      </c>
      <c r="AF316" s="3">
        <v>4.5196005107741355E-2</v>
      </c>
      <c r="AG316" s="3">
        <v>4.5543919059613636E-2</v>
      </c>
      <c r="AH316" s="3">
        <v>4.5572389248721534E-2</v>
      </c>
      <c r="AI316" s="3">
        <v>4.4584962919466342E-2</v>
      </c>
      <c r="AJ316" s="3">
        <v>4.5361135975931166E-2</v>
      </c>
      <c r="AK316" s="3">
        <v>4.5572389248721534E-2</v>
      </c>
      <c r="AL316" s="3">
        <v>4.5716105180544031E-2</v>
      </c>
      <c r="AM316" s="3">
        <v>4.6010154399511061E-2</v>
      </c>
      <c r="AN316" s="3">
        <v>4.5501386914876485E-2</v>
      </c>
      <c r="AO316" s="3">
        <v>4.5950656217156105E-2</v>
      </c>
      <c r="AP316" s="3">
        <v>4.4876609755574504E-2</v>
      </c>
      <c r="AQ316" s="3">
        <v>4.6084999664817827E-2</v>
      </c>
      <c r="AR316" s="3">
        <v>4.5061123677494264E-2</v>
      </c>
      <c r="AS316" s="3">
        <v>4.5980363024868853E-2</v>
      </c>
      <c r="AT316" s="3">
        <v>4.6160363046633068E-2</v>
      </c>
      <c r="AU316" s="3">
        <v>4.5445003451195731E-2</v>
      </c>
      <c r="AV316" s="3">
        <v>4.635868070928717E-2</v>
      </c>
      <c r="AW316" s="3">
        <v>4.5168827655169164E-2</v>
      </c>
      <c r="AX316" s="3">
        <v>4.6010154399511061E-2</v>
      </c>
      <c r="AY316" s="3">
        <v>4.5250657538839612E-2</v>
      </c>
      <c r="AZ316" s="3">
        <v>4.6190651834798868E-2</v>
      </c>
      <c r="BA316" s="3">
        <v>4.7021564131376925E-2</v>
      </c>
      <c r="BB316" s="3">
        <v>4.7884877191248454E-2</v>
      </c>
      <c r="BC316" s="3">
        <v>4.6389489678783202E-2</v>
      </c>
      <c r="BD316" s="3">
        <v>4.6389489678783202E-2</v>
      </c>
      <c r="BE316" s="3">
        <v>4.7005406856377108E-2</v>
      </c>
      <c r="BF316" s="3">
        <v>4.6638746226737249E-2</v>
      </c>
      <c r="BG316" s="3">
        <v>4.7631339590137323E-2</v>
      </c>
      <c r="BH316" s="3">
        <v>4.7884877191248454E-2</v>
      </c>
      <c r="BI316" s="3">
        <v>5.0382605767600563E-2</v>
      </c>
      <c r="BJ316" s="3">
        <v>5.0875490779374921E-2</v>
      </c>
      <c r="BK316" s="3">
        <v>5.0401429337157966E-2</v>
      </c>
      <c r="BL316" s="3">
        <v>4.9383019347462365E-2</v>
      </c>
      <c r="BM316" s="3">
        <v>4.662302491225212E-2</v>
      </c>
      <c r="BN316" s="3">
        <v>4.9620528822357457E-2</v>
      </c>
      <c r="BO316" s="3">
        <v>4.916563687778841E-2</v>
      </c>
      <c r="BP316" s="3">
        <v>4.319944425605371E-2</v>
      </c>
      <c r="BQ316" s="3">
        <v>4.9346663639500576E-2</v>
      </c>
      <c r="BR316" s="3">
        <v>4.9786151225724051E-2</v>
      </c>
      <c r="BS316" s="3">
        <v>5.0363793104442389E-2</v>
      </c>
      <c r="BT316" s="3">
        <v>4.8950091157267339E-2</v>
      </c>
      <c r="BU316" s="3">
        <v>4.785087020563461E-2</v>
      </c>
      <c r="BV316" s="3">
        <v>5.2832586658871916E-2</v>
      </c>
      <c r="BW316" s="3">
        <v>4.6175497253197362E-2</v>
      </c>
      <c r="BX316" s="3">
        <v>4.6115083254777645E-2</v>
      </c>
      <c r="BY316" s="3">
        <v>4.5236957426446622E-2</v>
      </c>
      <c r="BZ316" s="3">
        <v>4.8754167730180598E-2</v>
      </c>
      <c r="CA316" s="3">
        <v>4.4968225769610903E-2</v>
      </c>
      <c r="CB316" s="3">
        <v>4.5862048066702243E-2</v>
      </c>
      <c r="CC316" s="3">
        <v>4.6420377008566827E-2</v>
      </c>
      <c r="CD316" s="3">
        <v>4.5209631136669759E-2</v>
      </c>
      <c r="CE316" s="3">
        <v>4.6560328100435422E-2</v>
      </c>
      <c r="CF316" s="3">
        <v>4.4915715025091729E-2</v>
      </c>
      <c r="CG316" s="3">
        <v>4.6482385010417793E-2</v>
      </c>
      <c r="CH316" s="3">
        <v>4.5600951147618529E-2</v>
      </c>
      <c r="CI316" s="3">
        <v>4.4709962359051003E-2</v>
      </c>
      <c r="CJ316" s="3">
        <v>4.6560328100435422E-2</v>
      </c>
      <c r="CK316" s="3">
        <v>4.6374075371658607E-2</v>
      </c>
      <c r="CL316" s="3">
        <v>4.7464295749147123E-2</v>
      </c>
      <c r="CM316" s="3">
        <v>4.6670245027570334E-2</v>
      </c>
      <c r="CN316" s="3">
        <v>4.7918945416519643E-2</v>
      </c>
      <c r="CO316" s="3">
        <v>4.6701818382292704E-2</v>
      </c>
      <c r="CP316" s="3">
        <v>4.8332428435300834E-2</v>
      </c>
      <c r="CQ316" s="3">
        <v>4.654470126945498E-2</v>
      </c>
      <c r="CR316" s="3">
        <v>4.7364851030652355E-2</v>
      </c>
      <c r="CS316" s="3">
        <v>4.6560328100435422E-2</v>
      </c>
      <c r="CT316" s="3">
        <v>4.5965499019903655E-2</v>
      </c>
      <c r="CU316" s="3">
        <v>4.7315352183827541E-2</v>
      </c>
      <c r="CV316" s="3">
        <v>4.6812906375752417E-2</v>
      </c>
      <c r="CW316" s="3">
        <v>4.7816924776307834E-2</v>
      </c>
      <c r="CZ316" s="3" t="s">
        <v>312</v>
      </c>
    </row>
    <row r="317" spans="1:104" x14ac:dyDescent="0.2">
      <c r="A317" s="3" t="s">
        <v>338</v>
      </c>
      <c r="E317" s="3">
        <v>78</v>
      </c>
      <c r="F317" s="3">
        <v>4.5615266320537029E-2</v>
      </c>
      <c r="G317" s="3">
        <v>4.4928803189634992E-2</v>
      </c>
      <c r="H317" s="3">
        <v>4.565834793443202E-2</v>
      </c>
      <c r="I317" s="3">
        <v>4.4824843987444907E-2</v>
      </c>
      <c r="J317" s="3">
        <v>4.6236237256513268E-2</v>
      </c>
      <c r="K317" s="3">
        <v>4.7464295749147123E-2</v>
      </c>
      <c r="L317" s="3">
        <v>4.4876609755574504E-2</v>
      </c>
      <c r="M317" s="3">
        <v>4.5950656217156105E-2</v>
      </c>
      <c r="N317" s="3">
        <v>4.4915715025091729E-2</v>
      </c>
      <c r="O317" s="3">
        <v>4.5965499019903655E-2</v>
      </c>
      <c r="P317" s="3">
        <v>4.469733573233492E-2</v>
      </c>
      <c r="Q317" s="3">
        <v>4.5141750177619455E-2</v>
      </c>
      <c r="R317" s="3">
        <v>4.565834793443202E-2</v>
      </c>
      <c r="S317" s="3">
        <v>4.5209631136669759E-2</v>
      </c>
      <c r="T317" s="3">
        <v>4.6236237256513268E-2</v>
      </c>
      <c r="U317" s="3">
        <v>4.4786303513866366E-2</v>
      </c>
      <c r="V317" s="3">
        <v>4.5600951147618529E-2</v>
      </c>
      <c r="W317" s="3">
        <v>4.3983427677143472E-2</v>
      </c>
      <c r="X317" s="3">
        <v>4.4379104697260474E-2</v>
      </c>
      <c r="Y317" s="3">
        <v>4.4748008869431755E-2</v>
      </c>
      <c r="Z317" s="3">
        <v>4.4474916430296774E-2</v>
      </c>
      <c r="AA317" s="3">
        <v>4.4634623104230275E-2</v>
      </c>
      <c r="AB317" s="3">
        <v>4.3972712274319647E-2</v>
      </c>
      <c r="AC317" s="3">
        <v>4.418201049554471E-2</v>
      </c>
      <c r="AD317" s="3">
        <v>4.4170700079125824E-2</v>
      </c>
      <c r="AE317" s="3">
        <v>4.4262074518108818E-2</v>
      </c>
      <c r="AF317" s="3">
        <v>4.3930192903976262E-2</v>
      </c>
      <c r="AG317" s="3">
        <v>4.4367263635531229E-2</v>
      </c>
      <c r="AH317" s="3">
        <v>4.4193352945269604E-2</v>
      </c>
      <c r="AI317" s="3">
        <v>4.3745809945224146E-2</v>
      </c>
      <c r="AJ317" s="3">
        <v>4.404843006701209E-2</v>
      </c>
      <c r="AK317" s="3">
        <v>4.4103516194156644E-2</v>
      </c>
      <c r="AL317" s="3">
        <v>4.4331923320850453E-2</v>
      </c>
      <c r="AM317" s="3">
        <v>4.4474916430296774E-2</v>
      </c>
      <c r="AN317" s="3">
        <v>4.4402877669594942E-2</v>
      </c>
      <c r="AO317" s="3">
        <v>4.4487026865163481E-2</v>
      </c>
      <c r="AP317" s="3">
        <v>4.4026628119395173E-2</v>
      </c>
      <c r="AQ317" s="3">
        <v>4.4647109268926677E-2</v>
      </c>
      <c r="AR317" s="3">
        <v>4.3983427677143472E-2</v>
      </c>
      <c r="AS317" s="3">
        <v>4.4572619441341943E-2</v>
      </c>
      <c r="AT317" s="3">
        <v>4.4609735937782835E-2</v>
      </c>
      <c r="AU317" s="3">
        <v>4.4414809386194576E-2</v>
      </c>
      <c r="AV317" s="3">
        <v>4.4811969989678735E-2</v>
      </c>
      <c r="AW317" s="3">
        <v>4.4355452986788668E-2</v>
      </c>
      <c r="AX317" s="3">
        <v>4.4622165297398819E-2</v>
      </c>
      <c r="AY317" s="3">
        <v>4.4227571450741632E-2</v>
      </c>
      <c r="AZ317" s="3">
        <v>4.4799123137046593E-2</v>
      </c>
      <c r="BA317" s="3">
        <v>4.5416952703759117E-2</v>
      </c>
      <c r="BB317" s="3">
        <v>4.6312615141055002E-2</v>
      </c>
      <c r="BC317" s="3">
        <v>4.4941917755806471E-2</v>
      </c>
      <c r="BD317" s="3">
        <v>4.5250657538839612E-2</v>
      </c>
      <c r="BE317" s="3">
        <v>4.5388996690653327E-2</v>
      </c>
      <c r="BF317" s="3">
        <v>4.5223281934363424E-2</v>
      </c>
      <c r="BG317" s="3">
        <v>4.5906255631097292E-2</v>
      </c>
      <c r="BH317" s="3">
        <v>4.6040029859479303E-2</v>
      </c>
      <c r="BI317" s="3">
        <v>4.8315031669513231E-2</v>
      </c>
      <c r="BJ317" s="3">
        <v>4.8402158418728747E-2</v>
      </c>
      <c r="BK317" s="3">
        <v>4.9364835284026798E-2</v>
      </c>
      <c r="BL317" s="3">
        <v>4.7348334756333821E-2</v>
      </c>
      <c r="BM317" s="3">
        <v>4.5402962820265458E-2</v>
      </c>
      <c r="BN317" s="3">
        <v>4.7480927308937049E-2</v>
      </c>
      <c r="BO317" s="3">
        <v>4.7200442594809155E-2</v>
      </c>
      <c r="BP317" s="3">
        <v>4.3282806056374801E-2</v>
      </c>
      <c r="BQ317" s="3">
        <v>4.7184094764679552E-2</v>
      </c>
      <c r="BR317" s="3">
        <v>4.798726433022471E-2</v>
      </c>
      <c r="BS317" s="3">
        <v>4.7884877191248454E-2</v>
      </c>
      <c r="BT317" s="3">
        <v>4.7037738962973696E-2</v>
      </c>
      <c r="BU317" s="3">
        <v>4.6025081648787824E-2</v>
      </c>
      <c r="BV317" s="3">
        <v>4.9952725814924492E-2</v>
      </c>
      <c r="BW317" s="3">
        <v>4.4968225769610903E-2</v>
      </c>
      <c r="BX317" s="3">
        <v>4.4647109268926677E-2</v>
      </c>
      <c r="BY317" s="3">
        <v>4.4227571450741632E-2</v>
      </c>
      <c r="BZ317" s="3">
        <v>4.6560328100435422E-2</v>
      </c>
      <c r="CA317" s="3">
        <v>4.3909140174232197E-2</v>
      </c>
      <c r="CB317" s="3">
        <v>4.4438762798328257E-2</v>
      </c>
      <c r="CC317" s="3">
        <v>4.4773511204802552E-2</v>
      </c>
      <c r="CD317" s="3">
        <v>4.4227571450741632E-2</v>
      </c>
      <c r="CE317" s="3">
        <v>4.4735299014208141E-2</v>
      </c>
      <c r="CF317" s="3">
        <v>4.425054204897394E-2</v>
      </c>
      <c r="CG317" s="3">
        <v>4.5305702720173202E-2</v>
      </c>
      <c r="CH317" s="3">
        <v>4.4572619441341943E-2</v>
      </c>
      <c r="CI317" s="3">
        <v>4.4320204501000493E-2</v>
      </c>
      <c r="CJ317" s="3">
        <v>4.5333371128100985E-2</v>
      </c>
      <c r="CK317" s="3">
        <v>4.5375054385567437E-2</v>
      </c>
      <c r="CL317" s="3">
        <v>4.6115083254777645E-2</v>
      </c>
      <c r="CM317" s="3">
        <v>4.543096627076626E-2</v>
      </c>
      <c r="CN317" s="3">
        <v>4.6701818382292704E-2</v>
      </c>
      <c r="CO317" s="3">
        <v>4.5745117668799407E-2</v>
      </c>
      <c r="CP317" s="3">
        <v>4.7184094764679552E-2</v>
      </c>
      <c r="CQ317" s="3">
        <v>4.5935834677398479E-2</v>
      </c>
      <c r="CR317" s="3">
        <v>4.6513504821153462E-2</v>
      </c>
      <c r="CS317" s="3">
        <v>4.5701632305349182E-2</v>
      </c>
      <c r="CT317" s="3">
        <v>4.5416952703759117E-2</v>
      </c>
      <c r="CU317" s="3">
        <v>4.6236237256513268E-2</v>
      </c>
      <c r="CV317" s="3">
        <v>4.5672753617068795E-2</v>
      </c>
      <c r="CW317" s="3">
        <v>4.6686022411247086E-2</v>
      </c>
      <c r="CZ317" s="3" t="s">
        <v>312</v>
      </c>
    </row>
    <row r="318" spans="1:104" x14ac:dyDescent="0.2">
      <c r="A318" s="3" t="s">
        <v>338</v>
      </c>
      <c r="E318" s="3">
        <v>79</v>
      </c>
      <c r="F318" s="3">
        <v>4.4355452986788668E-2</v>
      </c>
      <c r="G318" s="3">
        <v>4.425054204897394E-2</v>
      </c>
      <c r="H318" s="3">
        <v>4.4355452986788668E-2</v>
      </c>
      <c r="I318" s="3">
        <v>4.3805983605484156E-2</v>
      </c>
      <c r="J318" s="3">
        <v>4.4722616815271121E-2</v>
      </c>
      <c r="K318" s="3">
        <v>4.6145249272759314E-2</v>
      </c>
      <c r="L318" s="3">
        <v>4.3909140174232197E-2</v>
      </c>
      <c r="M318" s="3">
        <v>4.4462835544559431E-2</v>
      </c>
      <c r="N318" s="3">
        <v>4.3972712274319647E-2</v>
      </c>
      <c r="O318" s="3">
        <v>4.4450784302315305E-2</v>
      </c>
      <c r="P318" s="3">
        <v>4.3677281153746472E-2</v>
      </c>
      <c r="Q318" s="3">
        <v>4.4193352945269604E-2</v>
      </c>
      <c r="R318" s="3">
        <v>4.4355452986788668E-2</v>
      </c>
      <c r="S318" s="3">
        <v>4.4103516194156644E-2</v>
      </c>
      <c r="T318" s="3">
        <v>4.4684737022271936E-2</v>
      </c>
      <c r="U318" s="3">
        <v>4.3888226654442364E-2</v>
      </c>
      <c r="V318" s="3">
        <v>4.4204727323720827E-2</v>
      </c>
      <c r="W318" s="3">
        <v>4.3244239244433658E-2</v>
      </c>
      <c r="X318" s="3">
        <v>4.3322476333712334E-2</v>
      </c>
      <c r="Y318" s="3">
        <v>4.3610596716095351E-2</v>
      </c>
      <c r="Z318" s="3">
        <v>4.3500702600056118E-2</v>
      </c>
      <c r="AA318" s="3">
        <v>4.3509642590521369E-2</v>
      </c>
      <c r="AB318" s="3">
        <v>4.3206796193818175E-2</v>
      </c>
      <c r="AC318" s="3">
        <v>4.3244239244433658E-2</v>
      </c>
      <c r="AD318" s="3">
        <v>4.3298542871611057E-2</v>
      </c>
      <c r="AE318" s="3">
        <v>4.3298542871611057E-2</v>
      </c>
      <c r="AF318" s="3">
        <v>4.3081632581648766E-2</v>
      </c>
      <c r="AG318" s="3">
        <v>4.3346799902086564E-2</v>
      </c>
      <c r="AH318" s="3">
        <v>4.3192138267691971E-2</v>
      </c>
      <c r="AI318" s="3">
        <v>4.3094775647595007E-2</v>
      </c>
      <c r="AJ318" s="3">
        <v>4.3121643335508275E-2</v>
      </c>
      <c r="AK318" s="3">
        <v>4.3135365070716247E-2</v>
      </c>
      <c r="AL318" s="3">
        <v>4.3275003774349119E-2</v>
      </c>
      <c r="AM318" s="3">
        <v>4.3363230264637842E-2</v>
      </c>
      <c r="AN318" s="3">
        <v>4.3430642446966705E-2</v>
      </c>
      <c r="AO318" s="3">
        <v>4.3371509379044104E-2</v>
      </c>
      <c r="AP318" s="3">
        <v>4.3275003774349119E-2</v>
      </c>
      <c r="AQ318" s="3">
        <v>4.3518622654869388E-2</v>
      </c>
      <c r="AR318" s="3">
        <v>4.3170497699458799E-2</v>
      </c>
      <c r="AS318" s="3">
        <v>4.3447912175044734E-2</v>
      </c>
      <c r="AT318" s="3">
        <v>4.3456608729011248E-2</v>
      </c>
      <c r="AU318" s="3">
        <v>4.3474124489487842E-2</v>
      </c>
      <c r="AV318" s="3">
        <v>4.3573336755566405E-2</v>
      </c>
      <c r="AW318" s="3">
        <v>4.3491802824894288E-2</v>
      </c>
      <c r="AX318" s="3">
        <v>4.3482943407121E-2</v>
      </c>
      <c r="AY318" s="3">
        <v>4.3322476333712334E-2</v>
      </c>
      <c r="AZ318" s="3">
        <v>4.3638947052315524E-2</v>
      </c>
      <c r="BA318" s="3">
        <v>4.4070365313005566E-2</v>
      </c>
      <c r="BB318" s="3">
        <v>4.4786303513866366E-2</v>
      </c>
      <c r="BC318" s="3">
        <v>4.3716217467002272E-2</v>
      </c>
      <c r="BD318" s="3">
        <v>4.4081382647678247E-2</v>
      </c>
      <c r="BE318" s="3">
        <v>4.3994177075975194E-2</v>
      </c>
      <c r="BF318" s="3">
        <v>4.3962030981168021E-2</v>
      </c>
      <c r="BG318" s="3">
        <v>4.4402877669594942E-2</v>
      </c>
      <c r="BH318" s="3">
        <v>4.4462835544559431E-2</v>
      </c>
      <c r="BI318" s="3">
        <v>4.6282003998572852E-2</v>
      </c>
      <c r="BJ318" s="3">
        <v>4.6175497253197362E-2</v>
      </c>
      <c r="BK318" s="3">
        <v>4.7698605151756834E-2</v>
      </c>
      <c r="BL318" s="3">
        <v>4.547314837332439E-2</v>
      </c>
      <c r="BM318" s="3">
        <v>4.4204727323720827E-2</v>
      </c>
      <c r="BN318" s="3">
        <v>4.5543919059613636E-2</v>
      </c>
      <c r="BO318" s="3">
        <v>4.5416952703759117E-2</v>
      </c>
      <c r="BP318" s="3">
        <v>4.3735908874431795E-2</v>
      </c>
      <c r="BQ318" s="3">
        <v>4.5347241532947336E-2</v>
      </c>
      <c r="BR318" s="3">
        <v>4.6560328100435422E-2</v>
      </c>
      <c r="BS318" s="3">
        <v>4.5818035196299678E-2</v>
      </c>
      <c r="BT318" s="3">
        <v>4.5402962820265458E-2</v>
      </c>
      <c r="BU318" s="3">
        <v>4.4535762222532971E-2</v>
      </c>
      <c r="BV318" s="3">
        <v>4.7480927308937049E-2</v>
      </c>
      <c r="BW318" s="3">
        <v>4.3940771181064542E-2</v>
      </c>
      <c r="BX318" s="3">
        <v>4.3582593432243133E-2</v>
      </c>
      <c r="BY318" s="3">
        <v>4.3371509379044104E-2</v>
      </c>
      <c r="BZ318" s="3">
        <v>4.4799123137046593E-2</v>
      </c>
      <c r="CA318" s="3">
        <v>4.3135365070716247E-2</v>
      </c>
      <c r="CB318" s="3">
        <v>4.3405048507116462E-2</v>
      </c>
      <c r="CC318" s="3">
        <v>4.3591889074865331E-2</v>
      </c>
      <c r="CD318" s="3">
        <v>4.3396600626685933E-2</v>
      </c>
      <c r="CE318" s="3">
        <v>4.3564119181084715E-2</v>
      </c>
      <c r="CF318" s="3">
        <v>4.360122354781415E-2</v>
      </c>
      <c r="CG318" s="3">
        <v>4.4114632188907765E-2</v>
      </c>
      <c r="CH318" s="3">
        <v>4.3620008445338088E-2</v>
      </c>
      <c r="CI318" s="3">
        <v>4.3735908874431795E-2</v>
      </c>
      <c r="CJ318" s="3">
        <v>4.4114632188907765E-2</v>
      </c>
      <c r="CK318" s="3">
        <v>4.4296859384080456E-2</v>
      </c>
      <c r="CL318" s="3">
        <v>4.4560304771588899E-2</v>
      </c>
      <c r="CM318" s="3">
        <v>4.4081382647678247E-2</v>
      </c>
      <c r="CN318" s="3">
        <v>4.4994638422932609E-2</v>
      </c>
      <c r="CO318" s="3">
        <v>4.4535762222532971E-2</v>
      </c>
      <c r="CP318" s="3">
        <v>4.5629604220181808E-2</v>
      </c>
      <c r="CQ318" s="3">
        <v>4.5087897575649682E-2</v>
      </c>
      <c r="CR318" s="3">
        <v>4.5250657538839612E-2</v>
      </c>
      <c r="CS318" s="3">
        <v>4.4609735937782835E-2</v>
      </c>
      <c r="CT318" s="3">
        <v>4.4647109268926677E-2</v>
      </c>
      <c r="CU318" s="3">
        <v>4.4824843987444907E-2</v>
      </c>
      <c r="CV318" s="3">
        <v>4.4487026865163481E-2</v>
      </c>
      <c r="CW318" s="3">
        <v>4.5223281934363424E-2</v>
      </c>
      <c r="CZ318" s="3" t="s">
        <v>312</v>
      </c>
    </row>
    <row r="319" spans="1:104" x14ac:dyDescent="0.2">
      <c r="A319" s="3" t="s">
        <v>338</v>
      </c>
      <c r="E319" s="3">
        <v>80</v>
      </c>
      <c r="F319" s="3">
        <v>4.3306477085560124E-2</v>
      </c>
      <c r="G319" s="3">
        <v>4.3413538203149082E-2</v>
      </c>
      <c r="H319" s="3">
        <v>4.3388194711504346E-2</v>
      </c>
      <c r="I319" s="3">
        <v>4.3081632581648766E-2</v>
      </c>
      <c r="J319" s="3">
        <v>4.362945860179035E-2</v>
      </c>
      <c r="K319" s="3">
        <v>4.4572619441341943E-2</v>
      </c>
      <c r="L319" s="3">
        <v>4.3149276832664563E-2</v>
      </c>
      <c r="M319" s="3">
        <v>4.3396600626685933E-2</v>
      </c>
      <c r="N319" s="3">
        <v>4.3184878398359494E-2</v>
      </c>
      <c r="O319" s="3">
        <v>4.3363230264637842E-2</v>
      </c>
      <c r="P319" s="3">
        <v>4.3024933317178604E-2</v>
      </c>
      <c r="Q319" s="3">
        <v>4.3346799902086564E-2</v>
      </c>
      <c r="R319" s="3">
        <v>4.3396600626685933E-2</v>
      </c>
      <c r="S319" s="3">
        <v>4.323666007524829E-2</v>
      </c>
      <c r="T319" s="3">
        <v>4.3518622654869388E-2</v>
      </c>
      <c r="U319" s="3">
        <v>4.3142297286675513E-2</v>
      </c>
      <c r="V319" s="3">
        <v>4.3221637243184285E-2</v>
      </c>
      <c r="W319" s="3">
        <v>4.2809569873364151E-2</v>
      </c>
      <c r="X319" s="3">
        <v>4.2840634319355808E-2</v>
      </c>
      <c r="Y319" s="3">
        <v>4.3184878398359494E-2</v>
      </c>
      <c r="Z319" s="3">
        <v>4.2955740942229204E-2</v>
      </c>
      <c r="AA319" s="3">
        <v>4.2918882954113946E-2</v>
      </c>
      <c r="AB319" s="3">
        <v>4.2820774461918343E-2</v>
      </c>
      <c r="AC319" s="3">
        <v>4.279210191583771E-2</v>
      </c>
      <c r="AD319" s="3">
        <v>4.2728424430468315E-2</v>
      </c>
      <c r="AE319" s="3">
        <v>4.2776168556179606E-2</v>
      </c>
      <c r="AF319" s="3">
        <v>4.2759118617659131E-2</v>
      </c>
      <c r="AG319" s="3">
        <v>4.2844782000914572E-2</v>
      </c>
      <c r="AH319" s="3">
        <v>4.2779230960186765E-2</v>
      </c>
      <c r="AI319" s="3">
        <v>4.2785542674846355E-2</v>
      </c>
      <c r="AJ319" s="3">
        <v>4.2761801302368285E-2</v>
      </c>
      <c r="AK319" s="3">
        <v>4.2720654461791852E-2</v>
      </c>
      <c r="AL319" s="3">
        <v>4.2934356520409445E-2</v>
      </c>
      <c r="AM319" s="3">
        <v>4.2809569873364151E-2</v>
      </c>
      <c r="AN319" s="3">
        <v>4.2894186260770351E-2</v>
      </c>
      <c r="AO319" s="3">
        <v>4.2918882954113946E-2</v>
      </c>
      <c r="AP319" s="3">
        <v>4.2844782000914572E-2</v>
      </c>
      <c r="AQ319" s="3">
        <v>4.2903899768888198E-2</v>
      </c>
      <c r="AR319" s="3">
        <v>4.279210191583771E-2</v>
      </c>
      <c r="AS319" s="3">
        <v>4.2894186260770351E-2</v>
      </c>
      <c r="AT319" s="3">
        <v>4.2870878650502209E-2</v>
      </c>
      <c r="AU319" s="3">
        <v>4.2915846903078148E-2</v>
      </c>
      <c r="AV319" s="3">
        <v>4.2955740942229204E-2</v>
      </c>
      <c r="AW319" s="3">
        <v>4.2955740942229204E-2</v>
      </c>
      <c r="AX319" s="3">
        <v>4.3018884081921449E-2</v>
      </c>
      <c r="AY319" s="3">
        <v>4.2950314781856513E-2</v>
      </c>
      <c r="AZ319" s="3">
        <v>4.3024933317178604E-2</v>
      </c>
      <c r="BA319" s="3">
        <v>4.3638947052315524E-2</v>
      </c>
      <c r="BB319" s="3">
        <v>4.3795863946148539E-2</v>
      </c>
      <c r="BC319" s="3">
        <v>4.3121643335508275E-2</v>
      </c>
      <c r="BD319" s="3">
        <v>4.3638947052315524E-2</v>
      </c>
      <c r="BE319" s="3">
        <v>4.323666007524829E-2</v>
      </c>
      <c r="BF319" s="3">
        <v>4.323666007524829E-2</v>
      </c>
      <c r="BG319" s="3">
        <v>4.3121643335508275E-2</v>
      </c>
      <c r="BH319" s="3">
        <v>4.3836558089188737E-2</v>
      </c>
      <c r="BI319" s="3">
        <v>4.5291904861480159E-2</v>
      </c>
      <c r="BJ319" s="3">
        <v>4.4902653343444787E-2</v>
      </c>
      <c r="BK319" s="3">
        <v>4.5906255631097292E-2</v>
      </c>
      <c r="BL319" s="3">
        <v>4.4092432977650309E-2</v>
      </c>
      <c r="BM319" s="3">
        <v>4.3447912175044734E-2</v>
      </c>
      <c r="BN319" s="3">
        <v>4.4355452986788668E-2</v>
      </c>
      <c r="BO319" s="3">
        <v>4.4273638297907536E-2</v>
      </c>
      <c r="BP319" s="3">
        <v>4.4560304771588899E-2</v>
      </c>
      <c r="BQ319" s="3">
        <v>4.454801900144556E-2</v>
      </c>
      <c r="BR319" s="3">
        <v>4.5361135975931166E-2</v>
      </c>
      <c r="BS319" s="3">
        <v>4.4037512375621146E-2</v>
      </c>
      <c r="BT319" s="3">
        <v>4.4170700079125824E-2</v>
      </c>
      <c r="BU319" s="3">
        <v>4.3706427384134994E-2</v>
      </c>
      <c r="BV319" s="3">
        <v>4.4941917755806471E-2</v>
      </c>
      <c r="BW319" s="3">
        <v>4.3545801886873736E-2</v>
      </c>
      <c r="BX319" s="3">
        <v>4.3081632581648766E-2</v>
      </c>
      <c r="BY319" s="3">
        <v>4.2939622364129515E-2</v>
      </c>
      <c r="BZ319" s="3">
        <v>4.3658038306092051E-2</v>
      </c>
      <c r="CA319" s="3">
        <v>4.2816979846081349E-2</v>
      </c>
      <c r="CB319" s="3">
        <v>4.299519746008984E-2</v>
      </c>
      <c r="CC319" s="3">
        <v>4.2903899768888198E-2</v>
      </c>
      <c r="CD319" s="3">
        <v>4.2929144530987284E-2</v>
      </c>
      <c r="CE319" s="3">
        <v>4.2848987646107006E-2</v>
      </c>
      <c r="CF319" s="3">
        <v>4.3088179731455734E-2</v>
      </c>
      <c r="CG319" s="3">
        <v>4.3275003774349119E-2</v>
      </c>
      <c r="CH319" s="3">
        <v>4.3006938317619481E-2</v>
      </c>
      <c r="CI319" s="3">
        <v>4.319944425605371E-2</v>
      </c>
      <c r="CJ319" s="3">
        <v>4.3244239244433658E-2</v>
      </c>
      <c r="CK319" s="3">
        <v>4.3371509379044104E-2</v>
      </c>
      <c r="CL319" s="3">
        <v>4.3413538203149082E-2</v>
      </c>
      <c r="CM319" s="3">
        <v>4.3177664818516037E-2</v>
      </c>
      <c r="CN319" s="3">
        <v>4.3667640846115074E-2</v>
      </c>
      <c r="CO319" s="3">
        <v>4.3527642652339105E-2</v>
      </c>
      <c r="CP319" s="3">
        <v>4.4193352945269604E-2</v>
      </c>
      <c r="CQ319" s="3">
        <v>4.4081382647678247E-2</v>
      </c>
      <c r="CR319" s="3">
        <v>4.4015777409515455E-2</v>
      </c>
      <c r="CS319" s="3">
        <v>4.3564119181084715E-2</v>
      </c>
      <c r="CT319" s="3">
        <v>4.3785780408372998E-2</v>
      </c>
      <c r="CU319" s="3">
        <v>4.3677281153746472E-2</v>
      </c>
      <c r="CV319" s="3">
        <v>4.3610596716095351E-2</v>
      </c>
      <c r="CW319" s="3">
        <v>4.4004960357653444E-2</v>
      </c>
      <c r="CZ319" s="3" t="s">
        <v>312</v>
      </c>
    </row>
    <row r="320" spans="1:104" x14ac:dyDescent="0.2">
      <c r="A320" s="3" t="s">
        <v>338</v>
      </c>
      <c r="E320" s="3">
        <v>81</v>
      </c>
      <c r="F320" s="3">
        <v>4.2934356520409445E-2</v>
      </c>
      <c r="G320" s="3">
        <v>4.2944941853728436E-2</v>
      </c>
      <c r="H320" s="3">
        <v>4.2934356520409445E-2</v>
      </c>
      <c r="I320" s="3">
        <v>4.2923986605361453E-2</v>
      </c>
      <c r="J320" s="3">
        <v>4.2983663081423873E-2</v>
      </c>
      <c r="K320" s="3">
        <v>4.346534621541831E-2</v>
      </c>
      <c r="L320" s="3">
        <v>4.2820774461918343E-2</v>
      </c>
      <c r="M320" s="3">
        <v>4.2866386233273213E-2</v>
      </c>
      <c r="N320" s="3">
        <v>4.2929144530987284E-2</v>
      </c>
      <c r="O320" s="3">
        <v>4.2853251215757893E-2</v>
      </c>
      <c r="P320" s="3">
        <v>4.279210191583771E-2</v>
      </c>
      <c r="Q320" s="3">
        <v>4.2913833788919442E-2</v>
      </c>
      <c r="R320" s="3">
        <v>4.2918882954113946E-2</v>
      </c>
      <c r="S320" s="3">
        <v>4.2785542674846355E-2</v>
      </c>
      <c r="T320" s="3">
        <v>4.3049634785622404E-2</v>
      </c>
      <c r="U320" s="3">
        <v>4.2824628511834661E-2</v>
      </c>
      <c r="V320" s="3">
        <v>4.2929144530987284E-2</v>
      </c>
      <c r="W320" s="3">
        <v>4.2719307764271575E-2</v>
      </c>
      <c r="X320" s="3">
        <v>4.2714621751095638E-2</v>
      </c>
      <c r="Y320" s="3">
        <v>4.2950314781856513E-2</v>
      </c>
      <c r="Z320" s="3">
        <v>4.2764547923412333E-2</v>
      </c>
      <c r="AA320" s="3">
        <v>4.2739990742090228E-2</v>
      </c>
      <c r="AB320" s="3">
        <v>4.2713626933319926E-2</v>
      </c>
      <c r="AC320" s="3">
        <v>4.2709165544361438E-2</v>
      </c>
      <c r="AD320" s="3">
        <v>4.2709682135166904E-2</v>
      </c>
      <c r="AE320" s="3">
        <v>4.2707324346664022E-2</v>
      </c>
      <c r="AF320" s="3">
        <v>4.2707292966055022E-2</v>
      </c>
      <c r="AG320" s="3">
        <v>4.2714621751095638E-2</v>
      </c>
      <c r="AH320" s="3">
        <v>4.2707649742322329E-2</v>
      </c>
      <c r="AI320" s="3">
        <v>4.2707324346664022E-2</v>
      </c>
      <c r="AJ320" s="3">
        <v>4.2707324346664022E-2</v>
      </c>
      <c r="AK320" s="3">
        <v>4.2721160433342398E-2</v>
      </c>
      <c r="AL320" s="3">
        <v>4.2751456821137013E-2</v>
      </c>
      <c r="AM320" s="3">
        <v>4.2711071358426778E-2</v>
      </c>
      <c r="AN320" s="3">
        <v>4.2733905214623391E-2</v>
      </c>
      <c r="AO320" s="3">
        <v>4.2744380015295125E-2</v>
      </c>
      <c r="AP320" s="3">
        <v>4.2716824008307896E-2</v>
      </c>
      <c r="AQ320" s="3">
        <v>4.2739990742090228E-2</v>
      </c>
      <c r="AR320" s="3">
        <v>4.2709728104331712E-2</v>
      </c>
      <c r="AS320" s="3">
        <v>4.2735866903497732E-2</v>
      </c>
      <c r="AT320" s="3">
        <v>4.2732010718412039E-2</v>
      </c>
      <c r="AU320" s="3">
        <v>4.2732010718412039E-2</v>
      </c>
      <c r="AV320" s="3">
        <v>4.2761801302368285E-2</v>
      </c>
      <c r="AW320" s="3">
        <v>4.2742152337090111E-2</v>
      </c>
      <c r="AX320" s="3">
        <v>4.2779230960186765E-2</v>
      </c>
      <c r="AY320" s="3">
        <v>4.2761801302368285E-2</v>
      </c>
      <c r="AZ320" s="3">
        <v>4.2798906683109816E-2</v>
      </c>
      <c r="BA320" s="3">
        <v>4.3163377213329079E-2</v>
      </c>
      <c r="BB320" s="3">
        <v>4.3251863362475107E-2</v>
      </c>
      <c r="BC320" s="3">
        <v>4.2844782000914572E-2</v>
      </c>
      <c r="BD320" s="3">
        <v>4.3156303533116391E-2</v>
      </c>
      <c r="BE320" s="3">
        <v>4.2913833788919442E-2</v>
      </c>
      <c r="BF320" s="3">
        <v>4.2918882954113946E-2</v>
      </c>
      <c r="BG320" s="3">
        <v>4.2832513964805252E-2</v>
      </c>
      <c r="BH320" s="3">
        <v>4.3275003774349119E-2</v>
      </c>
      <c r="BI320" s="3">
        <v>4.4285233286907366E-2</v>
      </c>
      <c r="BJ320" s="3">
        <v>4.4081382647678247E-2</v>
      </c>
      <c r="BK320" s="3">
        <v>4.5101322740974448E-2</v>
      </c>
      <c r="BL320" s="3">
        <v>4.3536702442825148E-2</v>
      </c>
      <c r="BM320" s="3">
        <v>4.3088179731455734E-2</v>
      </c>
      <c r="BN320" s="3">
        <v>4.369667455197912E-2</v>
      </c>
      <c r="BO320" s="3">
        <v>4.3716217467002272E-2</v>
      </c>
      <c r="BP320" s="3">
        <v>4.5529718524911389E-2</v>
      </c>
      <c r="BQ320" s="3">
        <v>4.3846821013849402E-2</v>
      </c>
      <c r="BR320" s="3">
        <v>4.4426771127764608E-2</v>
      </c>
      <c r="BS320" s="3">
        <v>4.3430642446966705E-2</v>
      </c>
      <c r="BT320" s="3">
        <v>4.3500702600056118E-2</v>
      </c>
      <c r="BU320" s="3">
        <v>4.3314454958834014E-2</v>
      </c>
      <c r="BV320" s="3">
        <v>4.4125780854086138E-2</v>
      </c>
      <c r="BW320" s="3">
        <v>4.3108113049066921E-2</v>
      </c>
      <c r="BX320" s="3">
        <v>4.2870878650502209E-2</v>
      </c>
      <c r="BY320" s="3">
        <v>4.2782355750876855E-2</v>
      </c>
      <c r="BZ320" s="3">
        <v>4.3244239244433658E-2</v>
      </c>
      <c r="CA320" s="3">
        <v>4.2726733205911249E-2</v>
      </c>
      <c r="CB320" s="3">
        <v>4.2776168556179606E-2</v>
      </c>
      <c r="CC320" s="3">
        <v>4.2761801302368285E-2</v>
      </c>
      <c r="CD320" s="3">
        <v>4.2751456821137013E-2</v>
      </c>
      <c r="CE320" s="3">
        <v>4.2848986793622146E-2</v>
      </c>
      <c r="CF320" s="3">
        <v>4.2832513964805252E-2</v>
      </c>
      <c r="CG320" s="3">
        <v>4.2866386233273213E-2</v>
      </c>
      <c r="CH320" s="3">
        <v>4.2782355750876855E-2</v>
      </c>
      <c r="CI320" s="3">
        <v>4.2889412739669952E-2</v>
      </c>
      <c r="CJ320" s="3">
        <v>4.2832513964805252E-2</v>
      </c>
      <c r="CK320" s="3">
        <v>4.2961220129619337E-2</v>
      </c>
      <c r="CL320" s="3">
        <v>4.2899015342923619E-2</v>
      </c>
      <c r="CM320" s="3">
        <v>4.2880033255273897E-2</v>
      </c>
      <c r="CN320" s="3">
        <v>4.3006938317619481E-2</v>
      </c>
      <c r="CO320" s="3">
        <v>4.2824628511834661E-2</v>
      </c>
      <c r="CP320" s="3">
        <v>4.3298542871611057E-2</v>
      </c>
      <c r="CQ320" s="3">
        <v>4.3338648961177673E-2</v>
      </c>
      <c r="CR320" s="3">
        <v>4.3290652475467151E-2</v>
      </c>
      <c r="CS320" s="3">
        <v>4.3094775647595007E-2</v>
      </c>
      <c r="CT320" s="3">
        <v>4.3282806056374801E-2</v>
      </c>
      <c r="CU320" s="3">
        <v>4.3024933317178604E-2</v>
      </c>
      <c r="CV320" s="3">
        <v>4.3456608729011248E-2</v>
      </c>
      <c r="CW320" s="3">
        <v>4.3330541053230864E-2</v>
      </c>
      <c r="CZ320" s="3" t="s">
        <v>312</v>
      </c>
    </row>
    <row r="321" spans="1:104" x14ac:dyDescent="0.2">
      <c r="A321" s="3" t="s">
        <v>338</v>
      </c>
      <c r="E321" s="3">
        <v>82</v>
      </c>
      <c r="F321" s="3">
        <v>4.2770231928717761E-2</v>
      </c>
      <c r="G321" s="3">
        <v>4.2798906683109816E-2</v>
      </c>
      <c r="H321" s="3">
        <v>4.2779230960186765E-2</v>
      </c>
      <c r="I321" s="3">
        <v>4.2788791480059651E-2</v>
      </c>
      <c r="J321" s="3">
        <v>4.2770231928717761E-2</v>
      </c>
      <c r="K321" s="3">
        <v>4.2989404362017702E-2</v>
      </c>
      <c r="L321" s="3">
        <v>4.2723556025472176E-2</v>
      </c>
      <c r="M321" s="3">
        <v>4.2742152337090111E-2</v>
      </c>
      <c r="N321" s="3">
        <v>4.2785542674846355E-2</v>
      </c>
      <c r="O321" s="3">
        <v>4.273018369609427E-2</v>
      </c>
      <c r="P321" s="3">
        <v>4.2718030847862409E-2</v>
      </c>
      <c r="Q321" s="3">
        <v>4.2749032528619502E-2</v>
      </c>
      <c r="R321" s="3">
        <v>4.2751456821137013E-2</v>
      </c>
      <c r="S321" s="3">
        <v>4.2718030847862409E-2</v>
      </c>
      <c r="T321" s="3">
        <v>4.2853251215757893E-2</v>
      </c>
      <c r="U321" s="3">
        <v>4.2723556025472176E-2</v>
      </c>
      <c r="V321" s="3">
        <v>4.2782355750876855E-2</v>
      </c>
      <c r="W321" s="3">
        <v>4.2707292966055022E-2</v>
      </c>
      <c r="X321" s="3">
        <v>4.2710328433061107E-2</v>
      </c>
      <c r="Y321" s="3">
        <v>4.2853251215757893E-2</v>
      </c>
      <c r="Z321" s="3">
        <v>4.271270339218769E-2</v>
      </c>
      <c r="AA321" s="3">
        <v>4.2711071358426778E-2</v>
      </c>
      <c r="AB321" s="3">
        <v>4.271273904163575E-2</v>
      </c>
      <c r="AC321" s="3">
        <v>4.2714742687989693E-2</v>
      </c>
      <c r="AD321" s="3">
        <v>4.2735708858846699E-2</v>
      </c>
      <c r="AE321" s="3">
        <v>4.2727767323514465E-2</v>
      </c>
      <c r="AF321" s="3">
        <v>4.272429853914339E-2</v>
      </c>
      <c r="AG321" s="3">
        <v>4.2715864537592352E-2</v>
      </c>
      <c r="AH321" s="3">
        <v>4.2719714465225267E-2</v>
      </c>
      <c r="AI321" s="3">
        <v>4.272429853914339E-2</v>
      </c>
      <c r="AJ321" s="3">
        <v>4.2725991411475928E-2</v>
      </c>
      <c r="AK321" s="3">
        <v>4.2764629706499413E-2</v>
      </c>
      <c r="AL321" s="3">
        <v>4.2710363479421698E-2</v>
      </c>
      <c r="AM321" s="3">
        <v>4.271273904163575E-2</v>
      </c>
      <c r="AN321" s="3">
        <v>4.2707431424869213E-2</v>
      </c>
      <c r="AO321" s="3">
        <v>4.2708676112495181E-2</v>
      </c>
      <c r="AP321" s="3">
        <v>4.2710328433061107E-2</v>
      </c>
      <c r="AQ321" s="3">
        <v>4.2708260123508812E-2</v>
      </c>
      <c r="AR321" s="3">
        <v>4.271273904163575E-2</v>
      </c>
      <c r="AS321" s="3">
        <v>4.2707649742322329E-2</v>
      </c>
      <c r="AT321" s="3">
        <v>4.2707292966055022E-2</v>
      </c>
      <c r="AU321" s="3">
        <v>4.270761453025862E-2</v>
      </c>
      <c r="AV321" s="3">
        <v>4.271270339218769E-2</v>
      </c>
      <c r="AW321" s="3">
        <v>4.2707455988753362E-2</v>
      </c>
      <c r="AX321" s="3">
        <v>4.2714621751095638E-2</v>
      </c>
      <c r="AY321" s="3">
        <v>4.2716824008307896E-2</v>
      </c>
      <c r="AZ321" s="3">
        <v>4.2723556025472176E-2</v>
      </c>
      <c r="BA321" s="3">
        <v>4.2918882954113946E-2</v>
      </c>
      <c r="BB321" s="3">
        <v>4.2983663081423873E-2</v>
      </c>
      <c r="BC321" s="3">
        <v>4.2749032528619502E-2</v>
      </c>
      <c r="BD321" s="3">
        <v>4.2903899768888198E-2</v>
      </c>
      <c r="BE321" s="3">
        <v>4.2785542674846355E-2</v>
      </c>
      <c r="BF321" s="3">
        <v>4.279210191583771E-2</v>
      </c>
      <c r="BG321" s="3">
        <v>4.2742152337090111E-2</v>
      </c>
      <c r="BH321" s="3">
        <v>4.3031033196775037E-2</v>
      </c>
      <c r="BI321" s="3">
        <v>4.3735908874431795E-2</v>
      </c>
      <c r="BJ321" s="3">
        <v>4.362945860179035E-2</v>
      </c>
      <c r="BK321" s="3">
        <v>4.4125780854086138E-2</v>
      </c>
      <c r="BL321" s="3">
        <v>4.3244239244433658E-2</v>
      </c>
      <c r="BM321" s="3">
        <v>4.2923986605361453E-2</v>
      </c>
      <c r="BN321" s="3">
        <v>4.3363230264637842E-2</v>
      </c>
      <c r="BO321" s="3">
        <v>4.3474124489487842E-2</v>
      </c>
      <c r="BP321" s="3">
        <v>4.662302491225212E-2</v>
      </c>
      <c r="BQ321" s="3">
        <v>4.3527642652339105E-2</v>
      </c>
      <c r="BR321" s="3">
        <v>4.3940771181064542E-2</v>
      </c>
      <c r="BS321" s="3">
        <v>4.3149276832664563E-2</v>
      </c>
      <c r="BT321" s="3">
        <v>4.3229126019652897E-2</v>
      </c>
      <c r="BU321" s="3">
        <v>4.3101420147388492E-2</v>
      </c>
      <c r="BV321" s="3">
        <v>4.3706427384134994E-2</v>
      </c>
      <c r="BW321" s="3">
        <v>4.2913833788919442E-2</v>
      </c>
      <c r="BX321" s="3">
        <v>4.2776168556179606E-2</v>
      </c>
      <c r="BY321" s="3">
        <v>4.2718030847862409E-2</v>
      </c>
      <c r="BZ321" s="3">
        <v>4.3012885684057367E-2</v>
      </c>
      <c r="CA321" s="3">
        <v>4.2707917893984648E-2</v>
      </c>
      <c r="CB321" s="3">
        <v>4.2716824008307896E-2</v>
      </c>
      <c r="CC321" s="3">
        <v>4.2718030847862409E-2</v>
      </c>
      <c r="CD321" s="3">
        <v>4.2711071358426778E-2</v>
      </c>
      <c r="CE321" s="3">
        <v>4.2744380015295125E-2</v>
      </c>
      <c r="CF321" s="3">
        <v>4.2732010718412039E-2</v>
      </c>
      <c r="CG321" s="3">
        <v>4.2742152337090111E-2</v>
      </c>
      <c r="CH321" s="3">
        <v>4.2707455988753362E-2</v>
      </c>
      <c r="CI321" s="3">
        <v>4.2746673503154198E-2</v>
      </c>
      <c r="CJ321" s="3">
        <v>4.2732010718412039E-2</v>
      </c>
      <c r="CK321" s="3">
        <v>4.2773168793634797E-2</v>
      </c>
      <c r="CL321" s="3">
        <v>4.2759118617659131E-2</v>
      </c>
      <c r="CM321" s="3">
        <v>4.2749032528619502E-2</v>
      </c>
      <c r="CN321" s="3">
        <v>4.2820774461918343E-2</v>
      </c>
      <c r="CO321" s="3">
        <v>4.2733905214623391E-2</v>
      </c>
      <c r="CP321" s="3">
        <v>4.3018884081921449E-2</v>
      </c>
      <c r="CQ321" s="3">
        <v>4.307513438176569E-2</v>
      </c>
      <c r="CR321" s="3">
        <v>4.3012885684057367E-2</v>
      </c>
      <c r="CS321" s="3">
        <v>4.2894186260770351E-2</v>
      </c>
      <c r="CT321" s="3">
        <v>4.2977973817332593E-2</v>
      </c>
      <c r="CU321" s="3">
        <v>4.2816979846081349E-2</v>
      </c>
      <c r="CV321" s="3">
        <v>4.3221637243184285E-2</v>
      </c>
      <c r="CW321" s="3">
        <v>4.3055935331409723E-2</v>
      </c>
      <c r="CZ321" s="3" t="s">
        <v>312</v>
      </c>
    </row>
    <row r="322" spans="1:104" x14ac:dyDescent="0.2">
      <c r="A322" s="3" t="s">
        <v>338</v>
      </c>
      <c r="E322" s="3">
        <v>83</v>
      </c>
      <c r="F322" s="3">
        <v>4.2722070646338151E-2</v>
      </c>
      <c r="G322" s="3">
        <v>4.2728424430468315E-2</v>
      </c>
      <c r="H322" s="3">
        <v>4.2726733205911249E-2</v>
      </c>
      <c r="I322" s="3">
        <v>4.2726733205911249E-2</v>
      </c>
      <c r="J322" s="3">
        <v>4.2720654461791852E-2</v>
      </c>
      <c r="K322" s="3">
        <v>4.2798906683109816E-2</v>
      </c>
      <c r="L322" s="3">
        <v>4.2707292966055022E-2</v>
      </c>
      <c r="M322" s="3">
        <v>4.2714621751095638E-2</v>
      </c>
      <c r="N322" s="3">
        <v>4.273018369609427E-2</v>
      </c>
      <c r="O322" s="3">
        <v>4.2708260123508812E-2</v>
      </c>
      <c r="P322" s="3">
        <v>4.2707336955353004E-2</v>
      </c>
      <c r="Q322" s="3">
        <v>4.2713626933319926E-2</v>
      </c>
      <c r="R322" s="3">
        <v>4.2715687543020797E-2</v>
      </c>
      <c r="S322" s="3">
        <v>4.2707336955353004E-2</v>
      </c>
      <c r="T322" s="3">
        <v>4.2782355750876855E-2</v>
      </c>
      <c r="U322" s="3">
        <v>4.2707292966055022E-2</v>
      </c>
      <c r="V322" s="3">
        <v>4.2733905214623391E-2</v>
      </c>
      <c r="W322" s="3">
        <v>4.2715864537592352E-2</v>
      </c>
      <c r="X322" s="3">
        <v>4.2715864537592352E-2</v>
      </c>
      <c r="Y322" s="3">
        <v>4.2832513964805252E-2</v>
      </c>
      <c r="Z322" s="3">
        <v>4.2707324346664022E-2</v>
      </c>
      <c r="AA322" s="3">
        <v>4.2708676112495181E-2</v>
      </c>
      <c r="AB322" s="3">
        <v>4.2731569760251831E-2</v>
      </c>
      <c r="AC322" s="3">
        <v>4.272429853914339E-2</v>
      </c>
      <c r="AD322" s="3">
        <v>4.2745009261292322E-2</v>
      </c>
      <c r="AE322" s="3">
        <v>4.2740187665025076E-2</v>
      </c>
      <c r="AF322" s="3">
        <v>4.2735708858846699E-2</v>
      </c>
      <c r="AG322" s="3">
        <v>4.2737905606699877E-2</v>
      </c>
      <c r="AH322" s="3">
        <v>4.2727767323514465E-2</v>
      </c>
      <c r="AI322" s="3">
        <v>4.2731569760251831E-2</v>
      </c>
      <c r="AJ322" s="3">
        <v>4.2742555420289041E-2</v>
      </c>
      <c r="AK322" s="3">
        <v>4.2781314827887384E-2</v>
      </c>
      <c r="AL322" s="3">
        <v>4.2707292966055022E-2</v>
      </c>
      <c r="AM322" s="3">
        <v>4.2721160433342398E-2</v>
      </c>
      <c r="AN322" s="3">
        <v>4.2717066878201648E-2</v>
      </c>
      <c r="AO322" s="3">
        <v>4.270761453025862E-2</v>
      </c>
      <c r="AP322" s="3">
        <v>4.2727767323514465E-2</v>
      </c>
      <c r="AQ322" s="3">
        <v>4.2708210150515069E-2</v>
      </c>
      <c r="AR322" s="3">
        <v>4.271835006748459E-2</v>
      </c>
      <c r="AS322" s="3">
        <v>4.2709113882628436E-2</v>
      </c>
      <c r="AT322" s="3">
        <v>4.2709682135166904E-2</v>
      </c>
      <c r="AU322" s="3">
        <v>4.271835006748459E-2</v>
      </c>
      <c r="AV322" s="3">
        <v>4.2707336955353004E-2</v>
      </c>
      <c r="AW322" s="3">
        <v>4.2714742687989693E-2</v>
      </c>
      <c r="AX322" s="3">
        <v>4.2707292966055022E-2</v>
      </c>
      <c r="AY322" s="3">
        <v>4.2709165544361438E-2</v>
      </c>
      <c r="AZ322" s="3">
        <v>4.2709728104331712E-2</v>
      </c>
      <c r="BA322" s="3">
        <v>4.2824628511834661E-2</v>
      </c>
      <c r="BB322" s="3">
        <v>4.2875427732166238E-2</v>
      </c>
      <c r="BC322" s="3">
        <v>4.2725110308389769E-2</v>
      </c>
      <c r="BD322" s="3">
        <v>4.2802400519954431E-2</v>
      </c>
      <c r="BE322" s="3">
        <v>4.2749032528619502E-2</v>
      </c>
      <c r="BF322" s="3">
        <v>4.2756500132522191E-2</v>
      </c>
      <c r="BG322" s="3">
        <v>4.2725110308389769E-2</v>
      </c>
      <c r="BH322" s="3">
        <v>4.2944941853728436E-2</v>
      </c>
      <c r="BI322" s="3">
        <v>4.3482943407121E-2</v>
      </c>
      <c r="BJ322" s="3">
        <v>4.3430642446966705E-2</v>
      </c>
      <c r="BK322" s="3">
        <v>4.3667640846115074E-2</v>
      </c>
      <c r="BL322" s="3">
        <v>4.3128480361223187E-2</v>
      </c>
      <c r="BM322" s="3">
        <v>4.2880033255273897E-2</v>
      </c>
      <c r="BN322" s="3">
        <v>4.323666007524829E-2</v>
      </c>
      <c r="BO322" s="3">
        <v>4.3371509379044104E-2</v>
      </c>
      <c r="BP322" s="3">
        <v>4.7867866023745487E-2</v>
      </c>
      <c r="BQ322" s="3">
        <v>4.3388194711504346E-2</v>
      </c>
      <c r="BR322" s="3">
        <v>4.3677281153746472E-2</v>
      </c>
      <c r="BS322" s="3">
        <v>4.3049634785622404E-2</v>
      </c>
      <c r="BT322" s="3">
        <v>4.3135365070716247E-2</v>
      </c>
      <c r="BU322" s="3">
        <v>4.3031033196775037E-2</v>
      </c>
      <c r="BV322" s="3">
        <v>4.3518622654869388E-2</v>
      </c>
      <c r="BW322" s="3">
        <v>4.2836544896454276E-2</v>
      </c>
      <c r="BX322" s="3">
        <v>4.2753946111636965E-2</v>
      </c>
      <c r="BY322" s="3">
        <v>4.2707336955353004E-2</v>
      </c>
      <c r="BZ322" s="3">
        <v>4.2923986605361453E-2</v>
      </c>
      <c r="CA322" s="3">
        <v>4.2707324346664022E-2</v>
      </c>
      <c r="CB322" s="3">
        <v>4.2707292966055022E-2</v>
      </c>
      <c r="CC322" s="3">
        <v>4.2711071358426778E-2</v>
      </c>
      <c r="CD322" s="3">
        <v>4.270761453025862E-2</v>
      </c>
      <c r="CE322" s="3">
        <v>4.2711851431909698E-2</v>
      </c>
      <c r="CF322" s="3">
        <v>4.2708676112495181E-2</v>
      </c>
      <c r="CG322" s="3">
        <v>4.271270339218769E-2</v>
      </c>
      <c r="CH322" s="3">
        <v>4.2713700973829982E-2</v>
      </c>
      <c r="CI322" s="3">
        <v>4.2713626933319926E-2</v>
      </c>
      <c r="CJ322" s="3">
        <v>4.2709165544361438E-2</v>
      </c>
      <c r="CK322" s="3">
        <v>4.2716824008307896E-2</v>
      </c>
      <c r="CL322" s="3">
        <v>4.2722070646338151E-2</v>
      </c>
      <c r="CM322" s="3">
        <v>4.2714621751095638E-2</v>
      </c>
      <c r="CN322" s="3">
        <v>4.2756500132522191E-2</v>
      </c>
      <c r="CO322" s="3">
        <v>4.2709728104331712E-2</v>
      </c>
      <c r="CP322" s="3">
        <v>4.2899015342923619E-2</v>
      </c>
      <c r="CQ322" s="3">
        <v>4.2884694997997852E-2</v>
      </c>
      <c r="CR322" s="3">
        <v>4.2875427732166238E-2</v>
      </c>
      <c r="CS322" s="3">
        <v>4.2866386233273213E-2</v>
      </c>
      <c r="CT322" s="3">
        <v>4.2857572289961454E-2</v>
      </c>
      <c r="CU322" s="3">
        <v>4.2759118617659131E-2</v>
      </c>
      <c r="CV322" s="3">
        <v>4.307513438176569E-2</v>
      </c>
      <c r="CW322" s="3">
        <v>4.2955740942229204E-2</v>
      </c>
      <c r="CZ322" s="3" t="s">
        <v>312</v>
      </c>
    </row>
    <row r="323" spans="1:104" x14ac:dyDescent="0.2">
      <c r="A323" s="3" t="s">
        <v>338</v>
      </c>
      <c r="E323" s="3">
        <v>84</v>
      </c>
      <c r="F323" s="3">
        <v>4.2707455988753362E-2</v>
      </c>
      <c r="G323" s="3">
        <v>4.2711851431909698E-2</v>
      </c>
      <c r="H323" s="3">
        <v>4.2722070646338151E-2</v>
      </c>
      <c r="I323" s="3">
        <v>4.2713626933319926E-2</v>
      </c>
      <c r="J323" s="3">
        <v>4.2710363479421698E-2</v>
      </c>
      <c r="K323" s="3">
        <v>4.2749032528619502E-2</v>
      </c>
      <c r="L323" s="3">
        <v>4.2708210150515069E-2</v>
      </c>
      <c r="M323" s="3">
        <v>4.2714621751095638E-2</v>
      </c>
      <c r="N323" s="3">
        <v>4.2718030847862409E-2</v>
      </c>
      <c r="O323" s="3">
        <v>4.2707455988753362E-2</v>
      </c>
      <c r="P323" s="3">
        <v>4.2707455988753362E-2</v>
      </c>
      <c r="Q323" s="3">
        <v>4.2711071358426778E-2</v>
      </c>
      <c r="R323" s="3">
        <v>4.2713626933319926E-2</v>
      </c>
      <c r="S323" s="3">
        <v>4.2707455988753362E-2</v>
      </c>
      <c r="T323" s="3">
        <v>4.2779230960186765E-2</v>
      </c>
      <c r="U323" s="3">
        <v>4.2711053119579234E-2</v>
      </c>
      <c r="V323" s="3">
        <v>4.2732010718412039E-2</v>
      </c>
      <c r="W323" s="3">
        <v>4.271835006748459E-2</v>
      </c>
      <c r="X323" s="3">
        <v>4.2707292966055022E-2</v>
      </c>
      <c r="Y323" s="3">
        <v>4.2944941853728436E-2</v>
      </c>
      <c r="Z323" s="3">
        <v>4.2707649742322329E-2</v>
      </c>
      <c r="AA323" s="3">
        <v>4.2735866903497732E-2</v>
      </c>
      <c r="AB323" s="3">
        <v>4.2733597037314608E-2</v>
      </c>
      <c r="AC323" s="3">
        <v>4.2707324346664022E-2</v>
      </c>
      <c r="AD323" s="3">
        <v>4.271273904163575E-2</v>
      </c>
      <c r="AE323" s="3">
        <v>4.2711856540001647E-2</v>
      </c>
      <c r="AF323" s="3">
        <v>4.2709682135166904E-2</v>
      </c>
      <c r="AG323" s="3">
        <v>4.2735708858846699E-2</v>
      </c>
      <c r="AH323" s="3">
        <v>4.2708210150515069E-2</v>
      </c>
      <c r="AI323" s="3">
        <v>4.2709113882628436E-2</v>
      </c>
      <c r="AJ323" s="3">
        <v>4.2714742687989693E-2</v>
      </c>
      <c r="AK323" s="3">
        <v>4.2731569760251831E-2</v>
      </c>
      <c r="AL323" s="3">
        <v>4.2716824008307896E-2</v>
      </c>
      <c r="AM323" s="3">
        <v>4.270761453025862E-2</v>
      </c>
      <c r="AN323" s="3">
        <v>4.2715864537592352E-2</v>
      </c>
      <c r="AO323" s="3">
        <v>4.271270339218769E-2</v>
      </c>
      <c r="AP323" s="3">
        <v>4.2731569760251831E-2</v>
      </c>
      <c r="AQ323" s="3">
        <v>4.2709165544361438E-2</v>
      </c>
      <c r="AR323" s="3">
        <v>4.2707336955353004E-2</v>
      </c>
      <c r="AS323" s="3">
        <v>4.2708676112495181E-2</v>
      </c>
      <c r="AT323" s="3">
        <v>4.2709165544361438E-2</v>
      </c>
      <c r="AU323" s="3">
        <v>4.2715864537592352E-2</v>
      </c>
      <c r="AV323" s="3">
        <v>4.2713626933319926E-2</v>
      </c>
      <c r="AW323" s="3">
        <v>4.271835006748459E-2</v>
      </c>
      <c r="AX323" s="3">
        <v>4.2711851431909698E-2</v>
      </c>
      <c r="AY323" s="3">
        <v>4.2725110308389769E-2</v>
      </c>
      <c r="AZ323" s="3">
        <v>4.2715687543020797E-2</v>
      </c>
      <c r="BA323" s="3">
        <v>4.2809569873364151E-2</v>
      </c>
      <c r="BB323" s="3">
        <v>4.2853251215757893E-2</v>
      </c>
      <c r="BC323" s="3">
        <v>4.2749032528619502E-2</v>
      </c>
      <c r="BD323" s="3">
        <v>4.2776168556179606E-2</v>
      </c>
      <c r="BE323" s="3">
        <v>4.2779230960186765E-2</v>
      </c>
      <c r="BF323" s="3">
        <v>4.2798906683109816E-2</v>
      </c>
      <c r="BG323" s="3">
        <v>4.2756500132522191E-2</v>
      </c>
      <c r="BH323" s="3">
        <v>4.3018884081921449E-2</v>
      </c>
      <c r="BI323" s="3">
        <v>4.3447912175044734E-2</v>
      </c>
      <c r="BJ323" s="3">
        <v>4.3536702442825148E-2</v>
      </c>
      <c r="BK323" s="3">
        <v>4.3447912175044734E-2</v>
      </c>
      <c r="BL323" s="3">
        <v>4.319944425605371E-2</v>
      </c>
      <c r="BM323" s="3">
        <v>4.2955740942229204E-2</v>
      </c>
      <c r="BN323" s="3">
        <v>4.3298542871611057E-2</v>
      </c>
      <c r="BO323" s="3">
        <v>4.346534621541831E-2</v>
      </c>
      <c r="BP323" s="3">
        <v>4.9183682668352047E-2</v>
      </c>
      <c r="BQ323" s="3">
        <v>4.3491802824894288E-2</v>
      </c>
      <c r="BR323" s="3">
        <v>4.362945860179035E-2</v>
      </c>
      <c r="BS323" s="3">
        <v>4.3108113049066921E-2</v>
      </c>
      <c r="BT323" s="3">
        <v>4.3229126019652897E-2</v>
      </c>
      <c r="BU323" s="3">
        <v>4.3068685316318356E-2</v>
      </c>
      <c r="BV323" s="3">
        <v>4.360122354781415E-2</v>
      </c>
      <c r="BW323" s="3">
        <v>4.2828541758240024E-2</v>
      </c>
      <c r="BX323" s="3">
        <v>4.2802400519954431E-2</v>
      </c>
      <c r="BY323" s="3">
        <v>4.2707292966055022E-2</v>
      </c>
      <c r="BZ323" s="3">
        <v>4.2977973817332593E-2</v>
      </c>
      <c r="CA323" s="3">
        <v>4.2723556025472176E-2</v>
      </c>
      <c r="CB323" s="3">
        <v>4.2707292966055022E-2</v>
      </c>
      <c r="CC323" s="3">
        <v>4.273018369609427E-2</v>
      </c>
      <c r="CD323" s="3">
        <v>4.2707292966055022E-2</v>
      </c>
      <c r="CE323" s="3">
        <v>4.2709728104331712E-2</v>
      </c>
      <c r="CF323" s="3">
        <v>4.2707431424869213E-2</v>
      </c>
      <c r="CG323" s="3">
        <v>4.2711071358426778E-2</v>
      </c>
      <c r="CH323" s="3">
        <v>4.2711053119579234E-2</v>
      </c>
      <c r="CI323" s="3">
        <v>4.2711071358426778E-2</v>
      </c>
      <c r="CJ323" s="3">
        <v>4.2707917893984648E-2</v>
      </c>
      <c r="CK323" s="3">
        <v>4.2708260123508812E-2</v>
      </c>
      <c r="CL323" s="3">
        <v>4.2715687543020797E-2</v>
      </c>
      <c r="CM323" s="3">
        <v>4.2707649742322329E-2</v>
      </c>
      <c r="CN323" s="3">
        <v>4.2746673503154198E-2</v>
      </c>
      <c r="CO323" s="3">
        <v>4.2708676112495181E-2</v>
      </c>
      <c r="CP323" s="3">
        <v>4.2918882954113946E-2</v>
      </c>
      <c r="CQ323" s="3">
        <v>4.2809569873364151E-2</v>
      </c>
      <c r="CR323" s="3">
        <v>4.2832513964805252E-2</v>
      </c>
      <c r="CS323" s="3">
        <v>4.2870878650502209E-2</v>
      </c>
      <c r="CT323" s="3">
        <v>4.2816979846081349E-2</v>
      </c>
      <c r="CU323" s="3">
        <v>4.2751456821137013E-2</v>
      </c>
      <c r="CV323" s="3">
        <v>4.3088179731455734E-2</v>
      </c>
      <c r="CW323" s="3">
        <v>4.2955740942229204E-2</v>
      </c>
      <c r="CZ323" s="3" t="s">
        <v>312</v>
      </c>
    </row>
    <row r="324" spans="1:104" x14ac:dyDescent="0.2">
      <c r="A324" s="3" t="s">
        <v>338</v>
      </c>
      <c r="E324" s="3">
        <v>85</v>
      </c>
      <c r="F324" s="3">
        <v>4.2718030847862409E-2</v>
      </c>
      <c r="G324" s="3">
        <v>4.2711071358426778E-2</v>
      </c>
      <c r="H324" s="3">
        <v>4.2776168556179606E-2</v>
      </c>
      <c r="I324" s="3">
        <v>4.2751456821137013E-2</v>
      </c>
      <c r="J324" s="3">
        <v>4.2726733205911249E-2</v>
      </c>
      <c r="K324" s="3">
        <v>4.2746673503154198E-2</v>
      </c>
      <c r="L324" s="3">
        <v>4.2719307764271575E-2</v>
      </c>
      <c r="M324" s="3">
        <v>4.2770231928717761E-2</v>
      </c>
      <c r="N324" s="3">
        <v>4.2728424430468315E-2</v>
      </c>
      <c r="O324" s="3">
        <v>4.2735866903497732E-2</v>
      </c>
      <c r="P324" s="3">
        <v>4.2737895505362666E-2</v>
      </c>
      <c r="Q324" s="3">
        <v>4.2751456821137013E-2</v>
      </c>
      <c r="R324" s="3">
        <v>4.2751456821137013E-2</v>
      </c>
      <c r="S324" s="3">
        <v>4.2739990742090228E-2</v>
      </c>
      <c r="T324" s="3">
        <v>4.2899015342923619E-2</v>
      </c>
      <c r="U324" s="3">
        <v>4.2707431424869213E-2</v>
      </c>
      <c r="V324" s="3">
        <v>4.2798906683109816E-2</v>
      </c>
      <c r="W324" s="3">
        <v>4.2707873994331846E-2</v>
      </c>
      <c r="X324" s="3">
        <v>4.2802400519954431E-2</v>
      </c>
      <c r="Y324" s="3">
        <v>4.3456608729011248E-2</v>
      </c>
      <c r="Z324" s="3">
        <v>4.2746673503154198E-2</v>
      </c>
      <c r="AA324" s="3">
        <v>4.3012885684057367E-2</v>
      </c>
      <c r="AB324" s="3">
        <v>4.2709113882628436E-2</v>
      </c>
      <c r="AC324" s="3">
        <v>4.2861950704644602E-2</v>
      </c>
      <c r="AD324" s="3">
        <v>4.2809569873364151E-2</v>
      </c>
      <c r="AE324" s="3">
        <v>4.2785542674846355E-2</v>
      </c>
      <c r="AF324" s="3">
        <v>4.2820774461918343E-2</v>
      </c>
      <c r="AG324" s="3">
        <v>4.270761453025862E-2</v>
      </c>
      <c r="AH324" s="3">
        <v>4.2832513964805252E-2</v>
      </c>
      <c r="AI324" s="3">
        <v>4.2813244903183945E-2</v>
      </c>
      <c r="AJ324" s="3">
        <v>4.2776168556179606E-2</v>
      </c>
      <c r="AK324" s="3">
        <v>4.2749032528619502E-2</v>
      </c>
      <c r="AL324" s="3">
        <v>4.2880033255273897E-2</v>
      </c>
      <c r="AM324" s="3">
        <v>4.2798906683109816E-2</v>
      </c>
      <c r="AN324" s="3">
        <v>4.2707431424869213E-2</v>
      </c>
      <c r="AO324" s="3">
        <v>4.2840634319355808E-2</v>
      </c>
      <c r="AP324" s="3">
        <v>4.2719714465225267E-2</v>
      </c>
      <c r="AQ324" s="3">
        <v>4.2788791480059651E-2</v>
      </c>
      <c r="AR324" s="3">
        <v>4.2802400519954431E-2</v>
      </c>
      <c r="AS324" s="3">
        <v>4.2795473732850864E-2</v>
      </c>
      <c r="AT324" s="3">
        <v>4.2805954998047624E-2</v>
      </c>
      <c r="AU324" s="3">
        <v>4.2707873994331846E-2</v>
      </c>
      <c r="AV324" s="3">
        <v>4.2816979846081349E-2</v>
      </c>
      <c r="AW324" s="3">
        <v>4.2715864537592352E-2</v>
      </c>
      <c r="AX324" s="3">
        <v>4.2770231928717761E-2</v>
      </c>
      <c r="AY324" s="3">
        <v>4.2861950704644602E-2</v>
      </c>
      <c r="AZ324" s="3">
        <v>4.2779230960186765E-2</v>
      </c>
      <c r="BA324" s="3">
        <v>4.2844782000914572E-2</v>
      </c>
      <c r="BB324" s="3">
        <v>4.2870878650502209E-2</v>
      </c>
      <c r="BC324" s="3">
        <v>4.2899015342923619E-2</v>
      </c>
      <c r="BD324" s="3">
        <v>4.2770231928717761E-2</v>
      </c>
      <c r="BE324" s="3">
        <v>4.2972336769785735E-2</v>
      </c>
      <c r="BF324" s="3">
        <v>4.3024933317178604E-2</v>
      </c>
      <c r="BG324" s="3">
        <v>4.2961220129619337E-2</v>
      </c>
      <c r="BH324" s="3">
        <v>4.337983091193176E-2</v>
      </c>
      <c r="BI324" s="3">
        <v>4.3638947052315524E-2</v>
      </c>
      <c r="BJ324" s="3">
        <v>4.4103516194156644E-2</v>
      </c>
      <c r="BK324" s="3">
        <v>4.3405048507116462E-2</v>
      </c>
      <c r="BL324" s="3">
        <v>4.3620008445338088E-2</v>
      </c>
      <c r="BM324" s="3">
        <v>4.3259532265438105E-2</v>
      </c>
      <c r="BN324" s="3">
        <v>4.3735908874431795E-2</v>
      </c>
      <c r="BO324" s="3">
        <v>4.4004960357653444E-2</v>
      </c>
      <c r="BP324" s="3">
        <v>5.0533497596468635E-2</v>
      </c>
      <c r="BQ324" s="3">
        <v>4.4103516194156644E-2</v>
      </c>
      <c r="BR324" s="3">
        <v>4.3816139263738174E-2</v>
      </c>
      <c r="BS324" s="3">
        <v>4.3527642652339105E-2</v>
      </c>
      <c r="BT324" s="3">
        <v>4.3716217467002272E-2</v>
      </c>
      <c r="BU324" s="3">
        <v>4.3422069565844601E-2</v>
      </c>
      <c r="BV324" s="3">
        <v>4.4159421801048038E-2</v>
      </c>
      <c r="BW324" s="3">
        <v>4.2908839322551184E-2</v>
      </c>
      <c r="BX324" s="3">
        <v>4.3094775647595007E-2</v>
      </c>
      <c r="BY324" s="3">
        <v>4.2708260123508812E-2</v>
      </c>
      <c r="BZ324" s="3">
        <v>4.3346799902086564E-2</v>
      </c>
      <c r="CA324" s="3">
        <v>4.2939622364129515E-2</v>
      </c>
      <c r="CB324" s="3">
        <v>4.2718030847862409E-2</v>
      </c>
      <c r="CC324" s="3">
        <v>4.2923986605361453E-2</v>
      </c>
      <c r="CD324" s="3">
        <v>4.2728424430468315E-2</v>
      </c>
      <c r="CE324" s="3">
        <v>4.2744380015295125E-2</v>
      </c>
      <c r="CF324" s="3">
        <v>4.2708260123508812E-2</v>
      </c>
      <c r="CG324" s="3">
        <v>4.2753946111636965E-2</v>
      </c>
      <c r="CH324" s="3">
        <v>4.2719307764271575E-2</v>
      </c>
      <c r="CI324" s="3">
        <v>4.273018369609427E-2</v>
      </c>
      <c r="CJ324" s="3">
        <v>4.2732010718412039E-2</v>
      </c>
      <c r="CK324" s="3">
        <v>4.2709728104331712E-2</v>
      </c>
      <c r="CL324" s="3">
        <v>4.2749032528619502E-2</v>
      </c>
      <c r="CM324" s="3">
        <v>4.2707917893984648E-2</v>
      </c>
      <c r="CN324" s="3">
        <v>4.2828541758240024E-2</v>
      </c>
      <c r="CO324" s="3">
        <v>4.2737895505362666E-2</v>
      </c>
      <c r="CP324" s="3">
        <v>4.3108113049066921E-2</v>
      </c>
      <c r="CQ324" s="3">
        <v>4.2798906683109816E-2</v>
      </c>
      <c r="CR324" s="3">
        <v>4.2866386233273213E-2</v>
      </c>
      <c r="CS324" s="3">
        <v>4.3006938317619481E-2</v>
      </c>
      <c r="CT324" s="3">
        <v>4.2836544896454276E-2</v>
      </c>
      <c r="CU324" s="3">
        <v>4.2836544896454276E-2</v>
      </c>
      <c r="CV324" s="3">
        <v>4.3275003774349119E-2</v>
      </c>
      <c r="CW324" s="3">
        <v>4.3135365070716247E-2</v>
      </c>
      <c r="CZ324" s="3" t="s">
        <v>312</v>
      </c>
    </row>
    <row r="325" spans="1:104" x14ac:dyDescent="0.2">
      <c r="A325" s="3" t="s">
        <v>338</v>
      </c>
      <c r="E325" s="3">
        <v>86</v>
      </c>
      <c r="F325" s="3">
        <v>4.2875427732166238E-2</v>
      </c>
      <c r="G325" s="3">
        <v>4.2732010718412039E-2</v>
      </c>
      <c r="H325" s="3">
        <v>4.3142297286675513E-2</v>
      </c>
      <c r="I325" s="3">
        <v>4.2977973817332593E-2</v>
      </c>
      <c r="J325" s="3">
        <v>4.2844782000914572E-2</v>
      </c>
      <c r="K325" s="3">
        <v>4.2828541758240024E-2</v>
      </c>
      <c r="L325" s="3">
        <v>4.2972336769785735E-2</v>
      </c>
      <c r="M325" s="3">
        <v>4.3177664818516037E-2</v>
      </c>
      <c r="N325" s="3">
        <v>4.2802400519954431E-2</v>
      </c>
      <c r="O325" s="3">
        <v>4.3068685316318356E-2</v>
      </c>
      <c r="P325" s="3">
        <v>4.3068685316318356E-2</v>
      </c>
      <c r="Q325" s="3">
        <v>4.3088179731455734E-2</v>
      </c>
      <c r="R325" s="3">
        <v>4.3055935331409723E-2</v>
      </c>
      <c r="S325" s="3">
        <v>4.3108113049066921E-2</v>
      </c>
      <c r="T325" s="3">
        <v>4.3509642590521369E-2</v>
      </c>
      <c r="U325" s="3">
        <v>4.2733905214623391E-2</v>
      </c>
      <c r="V325" s="3">
        <v>4.3206796193818175E-2</v>
      </c>
      <c r="W325" s="3">
        <v>4.2728424430468315E-2</v>
      </c>
      <c r="X325" s="3">
        <v>4.3491802824894288E-2</v>
      </c>
      <c r="Y325" s="3">
        <v>4.4659623702510087E-2</v>
      </c>
      <c r="Z325" s="3">
        <v>4.2950314781856513E-2</v>
      </c>
      <c r="AA325" s="3">
        <v>4.3919649196293209E-2</v>
      </c>
      <c r="AB325" s="3">
        <v>4.2732010718412039E-2</v>
      </c>
      <c r="AC325" s="3">
        <v>4.3545801886873736E-2</v>
      </c>
      <c r="AD325" s="3">
        <v>4.3491802824894288E-2</v>
      </c>
      <c r="AE325" s="3">
        <v>4.3275003774349119E-2</v>
      </c>
      <c r="AF325" s="3">
        <v>4.337983091193176E-2</v>
      </c>
      <c r="AG325" s="3">
        <v>4.2744380015295125E-2</v>
      </c>
      <c r="AH325" s="3">
        <v>4.34392566989803E-2</v>
      </c>
      <c r="AI325" s="3">
        <v>4.3413538203149082E-2</v>
      </c>
      <c r="AJ325" s="3">
        <v>4.3259532265438105E-2</v>
      </c>
      <c r="AK325" s="3">
        <v>4.3184878398359494E-2</v>
      </c>
      <c r="AL325" s="3">
        <v>4.3456608729011248E-2</v>
      </c>
      <c r="AM325" s="3">
        <v>4.3314454958834014E-2</v>
      </c>
      <c r="AN325" s="3">
        <v>4.2723556025472176E-2</v>
      </c>
      <c r="AO325" s="3">
        <v>4.3371509379044104E-2</v>
      </c>
      <c r="AP325" s="3">
        <v>4.2707873994331846E-2</v>
      </c>
      <c r="AQ325" s="3">
        <v>4.3184878398359494E-2</v>
      </c>
      <c r="AR325" s="3">
        <v>4.3298542871611057E-2</v>
      </c>
      <c r="AS325" s="3">
        <v>4.3214193912186838E-2</v>
      </c>
      <c r="AT325" s="3">
        <v>4.3282806056374801E-2</v>
      </c>
      <c r="AU325" s="3">
        <v>4.2718030847862409E-2</v>
      </c>
      <c r="AV325" s="3">
        <v>4.3314454958834014E-2</v>
      </c>
      <c r="AW325" s="3">
        <v>4.2711856540001647E-2</v>
      </c>
      <c r="AX325" s="3">
        <v>4.3031033196775037E-2</v>
      </c>
      <c r="AY325" s="3">
        <v>4.3338648961177673E-2</v>
      </c>
      <c r="AZ325" s="3">
        <v>4.304338412162978E-2</v>
      </c>
      <c r="BA325" s="3">
        <v>4.2939622364129515E-2</v>
      </c>
      <c r="BB325" s="3">
        <v>4.2939622364129515E-2</v>
      </c>
      <c r="BC325" s="3">
        <v>4.3338648961177673E-2</v>
      </c>
      <c r="BD325" s="3">
        <v>4.2773168793634797E-2</v>
      </c>
      <c r="BE325" s="3">
        <v>4.346534621541831E-2</v>
      </c>
      <c r="BF325" s="3">
        <v>4.3582593432243133E-2</v>
      </c>
      <c r="BG325" s="3">
        <v>4.3482943407121E-2</v>
      </c>
      <c r="BH325" s="3">
        <v>4.4170700079125824E-2</v>
      </c>
      <c r="BI325" s="3">
        <v>4.3994177075975194E-2</v>
      </c>
      <c r="BJ325" s="3">
        <v>4.5061123677494264E-2</v>
      </c>
      <c r="BK325" s="3">
        <v>4.3536702442825148E-2</v>
      </c>
      <c r="BL325" s="3">
        <v>4.4390976074351496E-2</v>
      </c>
      <c r="BM325" s="3">
        <v>4.3877822391754306E-2</v>
      </c>
      <c r="BN325" s="3">
        <v>4.4535762222532971E-2</v>
      </c>
      <c r="BO325" s="3">
        <v>4.5007883789720093E-2</v>
      </c>
      <c r="BP325" s="3">
        <v>5.1608250472534034E-2</v>
      </c>
      <c r="BQ325" s="3">
        <v>4.5209631136669759E-2</v>
      </c>
      <c r="BR325" s="3">
        <v>4.4103516194156644E-2</v>
      </c>
      <c r="BS325" s="3">
        <v>4.4367263635531229E-2</v>
      </c>
      <c r="BT325" s="3">
        <v>4.4647109268926677E-2</v>
      </c>
      <c r="BU325" s="3">
        <v>4.4204727323720827E-2</v>
      </c>
      <c r="BV325" s="3">
        <v>4.5264382197756303E-2</v>
      </c>
      <c r="BW325" s="3">
        <v>4.3031033196775037E-2</v>
      </c>
      <c r="BX325" s="3">
        <v>4.3826330798820146E-2</v>
      </c>
      <c r="BY325" s="3">
        <v>4.2709728104331712E-2</v>
      </c>
      <c r="BZ325" s="3">
        <v>4.4239040992404388E-2</v>
      </c>
      <c r="CA325" s="3">
        <v>4.3620008445338088E-2</v>
      </c>
      <c r="CB325" s="3">
        <v>4.2795473732850864E-2</v>
      </c>
      <c r="CC325" s="3">
        <v>4.3620008445338088E-2</v>
      </c>
      <c r="CD325" s="3">
        <v>4.2861950704644602E-2</v>
      </c>
      <c r="CE325" s="3">
        <v>4.3055935331409723E-2</v>
      </c>
      <c r="CF325" s="3">
        <v>4.2744380015295125E-2</v>
      </c>
      <c r="CG325" s="3">
        <v>4.307513438176569E-2</v>
      </c>
      <c r="CH325" s="3">
        <v>4.2966752139849351E-2</v>
      </c>
      <c r="CI325" s="3">
        <v>4.2853251215757893E-2</v>
      </c>
      <c r="CJ325" s="3">
        <v>4.2983663081423873E-2</v>
      </c>
      <c r="CK325" s="3">
        <v>4.2737895505362666E-2</v>
      </c>
      <c r="CL325" s="3">
        <v>4.299519746008984E-2</v>
      </c>
      <c r="CM325" s="3">
        <v>4.2720654461791852E-2</v>
      </c>
      <c r="CN325" s="3">
        <v>4.3206796193818175E-2</v>
      </c>
      <c r="CO325" s="3">
        <v>4.300104217762668E-2</v>
      </c>
      <c r="CP325" s="3">
        <v>4.3638947052315524E-2</v>
      </c>
      <c r="CQ325" s="3">
        <v>4.2899015342923619E-2</v>
      </c>
      <c r="CR325" s="3">
        <v>4.2972336769785735E-2</v>
      </c>
      <c r="CS325" s="3">
        <v>4.3554940845680568E-2</v>
      </c>
      <c r="CT325" s="3">
        <v>4.2929144530987284E-2</v>
      </c>
      <c r="CU325" s="3">
        <v>4.3259532265438105E-2</v>
      </c>
      <c r="CV325" s="3">
        <v>4.3667640846115074E-2</v>
      </c>
      <c r="CW325" s="3">
        <v>4.3805983605484156E-2</v>
      </c>
      <c r="CZ325" s="3" t="s">
        <v>312</v>
      </c>
    </row>
    <row r="326" spans="1:104" x14ac:dyDescent="0.2">
      <c r="A326" s="3" t="s">
        <v>338</v>
      </c>
      <c r="E326" s="3">
        <v>87</v>
      </c>
      <c r="F326" s="3">
        <v>4.337983091193176E-2</v>
      </c>
      <c r="G326" s="3">
        <v>4.2782355750876855E-2</v>
      </c>
      <c r="H326" s="3">
        <v>4.4159421801048038E-2</v>
      </c>
      <c r="I326" s="3">
        <v>4.3509642590521369E-2</v>
      </c>
      <c r="J326" s="3">
        <v>4.3184878398359494E-2</v>
      </c>
      <c r="K326" s="3">
        <v>4.3290652475467151E-2</v>
      </c>
      <c r="L326" s="3">
        <v>4.3877822391754306E-2</v>
      </c>
      <c r="M326" s="3">
        <v>4.4285233286907366E-2</v>
      </c>
      <c r="N326" s="3">
        <v>4.3018884081921449E-2</v>
      </c>
      <c r="O326" s="3">
        <v>4.4070365313005566E-2</v>
      </c>
      <c r="P326" s="3">
        <v>4.4037512375621146E-2</v>
      </c>
      <c r="Q326" s="3">
        <v>4.4015777409515455E-2</v>
      </c>
      <c r="R326" s="3">
        <v>4.3805983605484156E-2</v>
      </c>
      <c r="S326" s="3">
        <v>4.414817576680341E-2</v>
      </c>
      <c r="T326" s="3">
        <v>4.4773511204802552E-2</v>
      </c>
      <c r="U326" s="3">
        <v>4.2824628511834661E-2</v>
      </c>
      <c r="V326" s="3">
        <v>4.4193352945269604E-2</v>
      </c>
      <c r="W326" s="3">
        <v>4.2828541758240024E-2</v>
      </c>
      <c r="X326" s="3">
        <v>4.4331923320850453E-2</v>
      </c>
      <c r="Y326" s="3">
        <v>4.5701632305349182E-2</v>
      </c>
      <c r="Z326" s="3">
        <v>4.3330541053230864E-2</v>
      </c>
      <c r="AA326" s="3">
        <v>4.4811969989678735E-2</v>
      </c>
      <c r="AB326" s="3">
        <v>4.2853251215757893E-2</v>
      </c>
      <c r="AC326" s="3">
        <v>4.4331923320850453E-2</v>
      </c>
      <c r="AD326" s="3">
        <v>4.4320204501000493E-2</v>
      </c>
      <c r="AE326" s="3">
        <v>4.3909140174232197E-2</v>
      </c>
      <c r="AF326" s="3">
        <v>4.3983427677143472E-2</v>
      </c>
      <c r="AG326" s="3">
        <v>4.2894186260770351E-2</v>
      </c>
      <c r="AH326" s="3">
        <v>4.4125780854086138E-2</v>
      </c>
      <c r="AI326" s="3">
        <v>4.4125780854086138E-2</v>
      </c>
      <c r="AJ326" s="3">
        <v>4.3888226654442364E-2</v>
      </c>
      <c r="AK326" s="3">
        <v>4.3826330798820146E-2</v>
      </c>
      <c r="AL326" s="3">
        <v>4.4216133526770673E-2</v>
      </c>
      <c r="AM326" s="3">
        <v>4.4081382647678247E-2</v>
      </c>
      <c r="AN326" s="3">
        <v>4.2870878650502209E-2</v>
      </c>
      <c r="AO326" s="3">
        <v>4.418201049554471E-2</v>
      </c>
      <c r="AP326" s="3">
        <v>4.2751456821137013E-2</v>
      </c>
      <c r="AQ326" s="3">
        <v>4.3888226654442364E-2</v>
      </c>
      <c r="AR326" s="3">
        <v>4.404843006701209E-2</v>
      </c>
      <c r="AS326" s="3">
        <v>4.3919649196293209E-2</v>
      </c>
      <c r="AT326" s="3">
        <v>4.4026628119395173E-2</v>
      </c>
      <c r="AU326" s="3">
        <v>4.2861950704644602E-2</v>
      </c>
      <c r="AV326" s="3">
        <v>4.4193352945269604E-2</v>
      </c>
      <c r="AW326" s="3">
        <v>4.273018369609427E-2</v>
      </c>
      <c r="AX326" s="3">
        <v>4.3667640846115074E-2</v>
      </c>
      <c r="AY326" s="3">
        <v>4.4114632188907765E-2</v>
      </c>
      <c r="AZ326" s="3">
        <v>4.362945860179035E-2</v>
      </c>
      <c r="BA326" s="3">
        <v>4.3229126019652897E-2</v>
      </c>
      <c r="BB326" s="3">
        <v>4.3267245790180486E-2</v>
      </c>
      <c r="BC326" s="3">
        <v>4.4103516194156644E-2</v>
      </c>
      <c r="BD326" s="3">
        <v>4.2944941853728436E-2</v>
      </c>
      <c r="BE326" s="3">
        <v>4.4216133526770673E-2</v>
      </c>
      <c r="BF326" s="3">
        <v>4.4462835544559431E-2</v>
      </c>
      <c r="BG326" s="3">
        <v>4.4227571450741632E-2</v>
      </c>
      <c r="BH326" s="3">
        <v>4.5250657538839612E-2</v>
      </c>
      <c r="BI326" s="3">
        <v>4.4748008869431755E-2</v>
      </c>
      <c r="BJ326" s="3">
        <v>4.6297299609079579E-2</v>
      </c>
      <c r="BK326" s="3">
        <v>4.369667455197912E-2</v>
      </c>
      <c r="BL326" s="3">
        <v>4.5333371128100985E-2</v>
      </c>
      <c r="BM326" s="3">
        <v>4.4811969989678735E-2</v>
      </c>
      <c r="BN326" s="3">
        <v>4.5543919059613636E-2</v>
      </c>
      <c r="BO326" s="3">
        <v>4.6221021893574465E-2</v>
      </c>
      <c r="BP326" s="3">
        <v>5.241412138025181E-2</v>
      </c>
      <c r="BQ326" s="3">
        <v>4.6297299609079579E-2</v>
      </c>
      <c r="BR326" s="3">
        <v>4.4647109268926677E-2</v>
      </c>
      <c r="BS326" s="3">
        <v>4.5291904861480159E-2</v>
      </c>
      <c r="BT326" s="3">
        <v>4.5572389248721534E-2</v>
      </c>
      <c r="BU326" s="3">
        <v>4.5047775099804177E-2</v>
      </c>
      <c r="BV326" s="3">
        <v>4.6560328100435422E-2</v>
      </c>
      <c r="BW326" s="3">
        <v>4.319944425605371E-2</v>
      </c>
      <c r="BX326" s="3">
        <v>4.4560304771588899E-2</v>
      </c>
      <c r="BY326" s="3">
        <v>4.2751456821137013E-2</v>
      </c>
      <c r="BZ326" s="3">
        <v>4.5087897575649682E-2</v>
      </c>
      <c r="CA326" s="3">
        <v>4.4308516488832272E-2</v>
      </c>
      <c r="CB326" s="3">
        <v>4.2966752139849351E-2</v>
      </c>
      <c r="CC326" s="3">
        <v>4.4379104697260474E-2</v>
      </c>
      <c r="CD326" s="3">
        <v>4.3088179731455734E-2</v>
      </c>
      <c r="CE326" s="3">
        <v>4.375574775918134E-2</v>
      </c>
      <c r="CF326" s="3">
        <v>4.2832513964805252E-2</v>
      </c>
      <c r="CG326" s="3">
        <v>4.3877822391754306E-2</v>
      </c>
      <c r="CH326" s="3">
        <v>4.3726044672825926E-2</v>
      </c>
      <c r="CI326" s="3">
        <v>4.3094775647595007E-2</v>
      </c>
      <c r="CJ326" s="3">
        <v>4.3716217467002272E-2</v>
      </c>
      <c r="CK326" s="3">
        <v>4.2836544896454276E-2</v>
      </c>
      <c r="CL326" s="3">
        <v>4.369667455197912E-2</v>
      </c>
      <c r="CM326" s="3">
        <v>4.2773168793634797E-2</v>
      </c>
      <c r="CN326" s="3">
        <v>4.4114632188907765E-2</v>
      </c>
      <c r="CO326" s="3">
        <v>4.3846821013849402E-2</v>
      </c>
      <c r="CP326" s="3">
        <v>4.4748008869431755E-2</v>
      </c>
      <c r="CQ326" s="3">
        <v>4.3184878398359494E-2</v>
      </c>
      <c r="CR326" s="3">
        <v>4.3184878398359494E-2</v>
      </c>
      <c r="CS326" s="3">
        <v>4.4722616815271121E-2</v>
      </c>
      <c r="CT326" s="3">
        <v>4.3068685316318356E-2</v>
      </c>
      <c r="CU326" s="3">
        <v>4.4308516488832272E-2</v>
      </c>
      <c r="CV326" s="3">
        <v>4.4462835544559431E-2</v>
      </c>
      <c r="CW326" s="3">
        <v>4.5182403922250924E-2</v>
      </c>
      <c r="CZ326" s="3" t="s">
        <v>312</v>
      </c>
    </row>
    <row r="327" spans="1:104" x14ac:dyDescent="0.2">
      <c r="A327" s="3" t="s">
        <v>338</v>
      </c>
      <c r="E327" s="3">
        <v>88</v>
      </c>
      <c r="F327" s="3">
        <v>4.3994177075975194E-2</v>
      </c>
      <c r="G327" s="3">
        <v>4.2884694997997852E-2</v>
      </c>
      <c r="H327" s="3">
        <v>4.5007883789720093E-2</v>
      </c>
      <c r="I327" s="3">
        <v>4.4193352945269604E-2</v>
      </c>
      <c r="J327" s="3">
        <v>4.3677281153746472E-2</v>
      </c>
      <c r="K327" s="3">
        <v>4.4450784302315305E-2</v>
      </c>
      <c r="L327" s="3">
        <v>4.4709962359051003E-2</v>
      </c>
      <c r="M327" s="3">
        <v>4.5209631136669759E-2</v>
      </c>
      <c r="N327" s="3">
        <v>4.3314454958834014E-2</v>
      </c>
      <c r="O327" s="3">
        <v>4.4902653343444787E-2</v>
      </c>
      <c r="P327" s="3">
        <v>4.4928803189634992E-2</v>
      </c>
      <c r="Q327" s="3">
        <v>4.4811969989678735E-2</v>
      </c>
      <c r="R327" s="3">
        <v>4.4499166755193609E-2</v>
      </c>
      <c r="S327" s="3">
        <v>4.5114773280889198E-2</v>
      </c>
      <c r="T327" s="3">
        <v>4.5672753617068795E-2</v>
      </c>
      <c r="U327" s="3">
        <v>4.2972336769785735E-2</v>
      </c>
      <c r="V327" s="3">
        <v>4.4889618226294559E-2</v>
      </c>
      <c r="W327" s="3">
        <v>4.299519746008984E-2</v>
      </c>
      <c r="X327" s="3">
        <v>4.4647109268926677E-2</v>
      </c>
      <c r="Y327" s="3">
        <v>4.5950656217156105E-2</v>
      </c>
      <c r="Z327" s="3">
        <v>4.375574775918134E-2</v>
      </c>
      <c r="AA327" s="3">
        <v>4.5074497862018226E-2</v>
      </c>
      <c r="AB327" s="3">
        <v>4.3094775647595007E-2</v>
      </c>
      <c r="AC327" s="3">
        <v>4.4735299014208141E-2</v>
      </c>
      <c r="AD327" s="3">
        <v>4.4773511204802552E-2</v>
      </c>
      <c r="AE327" s="3">
        <v>4.4343672849074367E-2</v>
      </c>
      <c r="AF327" s="3">
        <v>4.4367263635531229E-2</v>
      </c>
      <c r="AG327" s="3">
        <v>4.3306477085560124E-2</v>
      </c>
      <c r="AH327" s="3">
        <v>4.459733511510533E-2</v>
      </c>
      <c r="AI327" s="3">
        <v>4.4523534526858755E-2</v>
      </c>
      <c r="AJ327" s="3">
        <v>4.4320204501000493E-2</v>
      </c>
      <c r="AK327" s="3">
        <v>4.4367263635531229E-2</v>
      </c>
      <c r="AL327" s="3">
        <v>4.4773511204802552E-2</v>
      </c>
      <c r="AM327" s="3">
        <v>4.4684737022271936E-2</v>
      </c>
      <c r="AN327" s="3">
        <v>4.3267245790180486E-2</v>
      </c>
      <c r="AO327" s="3">
        <v>4.4837745046374278E-2</v>
      </c>
      <c r="AP327" s="3">
        <v>4.2983663081423873E-2</v>
      </c>
      <c r="AQ327" s="3">
        <v>4.459733511510533E-2</v>
      </c>
      <c r="AR327" s="3">
        <v>4.4634623104230275E-2</v>
      </c>
      <c r="AS327" s="3">
        <v>4.4560304771588899E-2</v>
      </c>
      <c r="AT327" s="3">
        <v>4.4622165297398819E-2</v>
      </c>
      <c r="AU327" s="3">
        <v>4.3306477085560124E-2</v>
      </c>
      <c r="AV327" s="3">
        <v>4.4902653343444787E-2</v>
      </c>
      <c r="AW327" s="3">
        <v>4.2955740942229204E-2</v>
      </c>
      <c r="AX327" s="3">
        <v>4.4487026865163481E-2</v>
      </c>
      <c r="AY327" s="3">
        <v>4.4850673082839188E-2</v>
      </c>
      <c r="AZ327" s="3">
        <v>4.4390976074351496E-2</v>
      </c>
      <c r="BA327" s="3">
        <v>4.3909140174232197E-2</v>
      </c>
      <c r="BB327" s="3">
        <v>4.4092432977650309E-2</v>
      </c>
      <c r="BC327" s="3">
        <v>4.4902653343444787E-2</v>
      </c>
      <c r="BD327" s="3">
        <v>4.3500702600056118E-2</v>
      </c>
      <c r="BE327" s="3">
        <v>4.4994638422932609E-2</v>
      </c>
      <c r="BF327" s="3">
        <v>4.5515541120599523E-2</v>
      </c>
      <c r="BG327" s="3">
        <v>4.5087897575649682E-2</v>
      </c>
      <c r="BH327" s="3">
        <v>4.6435849922365269E-2</v>
      </c>
      <c r="BI327" s="3">
        <v>4.6282003998572852E-2</v>
      </c>
      <c r="BJ327" s="3">
        <v>4.7833889776561667E-2</v>
      </c>
      <c r="BK327" s="3">
        <v>4.4204727323720827E-2</v>
      </c>
      <c r="BL327" s="3">
        <v>4.6389489678783202E-2</v>
      </c>
      <c r="BM327" s="3">
        <v>4.6010154399511061E-2</v>
      </c>
      <c r="BN327" s="3">
        <v>4.6828849229697322E-2</v>
      </c>
      <c r="BO327" s="3">
        <v>4.766494070247862E-2</v>
      </c>
      <c r="BP327" s="3">
        <v>5.303314492918576E-2</v>
      </c>
      <c r="BQ327" s="3">
        <v>4.7364851030652355E-2</v>
      </c>
      <c r="BR327" s="3">
        <v>4.5876762371812152E-2</v>
      </c>
      <c r="BS327" s="3">
        <v>4.6312615141055002E-2</v>
      </c>
      <c r="BT327" s="3">
        <v>4.6560328100435422E-2</v>
      </c>
      <c r="BU327" s="3">
        <v>4.6115083254777645E-2</v>
      </c>
      <c r="BV327" s="3">
        <v>4.7970161891431662E-2</v>
      </c>
      <c r="BW327" s="3">
        <v>4.3638947052315524E-2</v>
      </c>
      <c r="BX327" s="3">
        <v>4.5061123677494264E-2</v>
      </c>
      <c r="BY327" s="3">
        <v>4.2989404362017702E-2</v>
      </c>
      <c r="BZ327" s="3">
        <v>4.5935834677398479E-2</v>
      </c>
      <c r="CA327" s="3">
        <v>4.4735299014208141E-2</v>
      </c>
      <c r="CB327" s="3">
        <v>4.3354993721234858E-2</v>
      </c>
      <c r="CC327" s="3">
        <v>4.4799123137046593E-2</v>
      </c>
      <c r="CD327" s="3">
        <v>4.3388194711504346E-2</v>
      </c>
      <c r="CE327" s="3">
        <v>4.4426771127764608E-2</v>
      </c>
      <c r="CF327" s="3">
        <v>4.2961220129619337E-2</v>
      </c>
      <c r="CG327" s="3">
        <v>4.4622165297398819E-2</v>
      </c>
      <c r="CH327" s="3">
        <v>4.4535762222532971E-2</v>
      </c>
      <c r="CI327" s="3">
        <v>4.3447912175044734E-2</v>
      </c>
      <c r="CJ327" s="3">
        <v>4.4438762798328257E-2</v>
      </c>
      <c r="CK327" s="3">
        <v>4.3062285570743652E-2</v>
      </c>
      <c r="CL327" s="3">
        <v>4.4462835544559431E-2</v>
      </c>
      <c r="CM327" s="3">
        <v>4.2918882954113946E-2</v>
      </c>
      <c r="CN327" s="3">
        <v>4.4889618226294559E-2</v>
      </c>
      <c r="CO327" s="3">
        <v>4.476074629486948E-2</v>
      </c>
      <c r="CP327" s="3">
        <v>4.5774218711451153E-2</v>
      </c>
      <c r="CQ327" s="3">
        <v>4.3658038306092051E-2</v>
      </c>
      <c r="CR327" s="3">
        <v>4.3638947052315524E-2</v>
      </c>
      <c r="CS327" s="3">
        <v>4.5730600323227177E-2</v>
      </c>
      <c r="CT327" s="3">
        <v>4.3346799902086564E-2</v>
      </c>
      <c r="CU327" s="3">
        <v>4.5250657538839612E-2</v>
      </c>
      <c r="CV327" s="3">
        <v>4.5375054385567437E-2</v>
      </c>
      <c r="CW327" s="3">
        <v>4.6160363046633068E-2</v>
      </c>
      <c r="CZ327" s="3" t="s">
        <v>312</v>
      </c>
    </row>
    <row r="328" spans="1:104" x14ac:dyDescent="0.2">
      <c r="A328" s="3" t="s">
        <v>338</v>
      </c>
      <c r="E328" s="3">
        <v>89</v>
      </c>
      <c r="F328" s="3">
        <v>4.4379104697260474E-2</v>
      </c>
      <c r="G328" s="3">
        <v>4.3114854171763417E-2</v>
      </c>
      <c r="H328" s="3">
        <v>4.5182403922250924E-2</v>
      </c>
      <c r="I328" s="3">
        <v>4.4850673082839188E-2</v>
      </c>
      <c r="J328" s="3">
        <v>4.418201049554471E-2</v>
      </c>
      <c r="K328" s="3">
        <v>4.5445003451195731E-2</v>
      </c>
      <c r="L328" s="3">
        <v>4.4928803189634992E-2</v>
      </c>
      <c r="M328" s="3">
        <v>4.5402962820265458E-2</v>
      </c>
      <c r="N328" s="3">
        <v>4.3564119181084715E-2</v>
      </c>
      <c r="O328" s="3">
        <v>4.5155276381767862E-2</v>
      </c>
      <c r="P328" s="3">
        <v>4.5264382197756303E-2</v>
      </c>
      <c r="Q328" s="3">
        <v>4.5047775099804177E-2</v>
      </c>
      <c r="R328" s="3">
        <v>4.4850673082839188E-2</v>
      </c>
      <c r="S328" s="3">
        <v>4.5515541120599523E-2</v>
      </c>
      <c r="T328" s="3">
        <v>4.5759657152908972E-2</v>
      </c>
      <c r="U328" s="3">
        <v>4.3163377213329079E-2</v>
      </c>
      <c r="V328" s="3">
        <v>4.4968225769610903E-2</v>
      </c>
      <c r="W328" s="3">
        <v>4.3244239244433658E-2</v>
      </c>
      <c r="X328" s="3">
        <v>4.4902653343444787E-2</v>
      </c>
      <c r="Y328" s="3">
        <v>4.5921034461634092E-2</v>
      </c>
      <c r="Z328" s="3">
        <v>4.4081382647678247E-2</v>
      </c>
      <c r="AA328" s="3">
        <v>4.5182403922250924E-2</v>
      </c>
      <c r="AB328" s="3">
        <v>4.337983091193176E-2</v>
      </c>
      <c r="AC328" s="3">
        <v>4.4941917755806471E-2</v>
      </c>
      <c r="AD328" s="3">
        <v>4.5114773280889198E-2</v>
      </c>
      <c r="AE328" s="3">
        <v>4.4634623104230275E-2</v>
      </c>
      <c r="AF328" s="3">
        <v>4.4722616815271121E-2</v>
      </c>
      <c r="AG328" s="3">
        <v>4.3898665954529292E-2</v>
      </c>
      <c r="AH328" s="3">
        <v>4.4994638422932609E-2</v>
      </c>
      <c r="AI328" s="3">
        <v>4.4876609755574504E-2</v>
      </c>
      <c r="AJ328" s="3">
        <v>4.4659623702510087E-2</v>
      </c>
      <c r="AK328" s="3">
        <v>4.4915715025091729E-2</v>
      </c>
      <c r="AL328" s="3">
        <v>4.5223281934363424E-2</v>
      </c>
      <c r="AM328" s="3">
        <v>4.5182403922250924E-2</v>
      </c>
      <c r="AN328" s="3">
        <v>4.3726044672825926E-2</v>
      </c>
      <c r="AO328" s="3">
        <v>4.5402962820265458E-2</v>
      </c>
      <c r="AP328" s="3">
        <v>4.3290652475467151E-2</v>
      </c>
      <c r="AQ328" s="3">
        <v>4.5361135975931166E-2</v>
      </c>
      <c r="AR328" s="3">
        <v>4.5196005107741355E-2</v>
      </c>
      <c r="AS328" s="3">
        <v>4.5155276381767862E-2</v>
      </c>
      <c r="AT328" s="3">
        <v>4.5209631136669759E-2</v>
      </c>
      <c r="AU328" s="3">
        <v>4.3826330798820146E-2</v>
      </c>
      <c r="AV328" s="3">
        <v>4.5416952703759117E-2</v>
      </c>
      <c r="AW328" s="3">
        <v>4.3322476333712334E-2</v>
      </c>
      <c r="AX328" s="3">
        <v>4.5305702720173202E-2</v>
      </c>
      <c r="AY328" s="3">
        <v>4.5586658768051569E-2</v>
      </c>
      <c r="AZ328" s="3">
        <v>4.5061123677494264E-2</v>
      </c>
      <c r="BA328" s="3">
        <v>4.476074629486948E-2</v>
      </c>
      <c r="BB328" s="3">
        <v>4.5141750177619455E-2</v>
      </c>
      <c r="BC328" s="3">
        <v>4.5687181762491313E-2</v>
      </c>
      <c r="BD328" s="3">
        <v>4.4320204501000493E-2</v>
      </c>
      <c r="BE328" s="3">
        <v>4.5716105180544031E-2</v>
      </c>
      <c r="BF328" s="3">
        <v>4.6701818382292704E-2</v>
      </c>
      <c r="BG328" s="3">
        <v>4.5980363024868853E-2</v>
      </c>
      <c r="BH328" s="3">
        <v>4.7732332609207173E-2</v>
      </c>
      <c r="BI328" s="3">
        <v>4.8141860078900978E-2</v>
      </c>
      <c r="BJ328" s="3">
        <v>4.9455879193975649E-2</v>
      </c>
      <c r="BK328" s="3">
        <v>4.5402962820265458E-2</v>
      </c>
      <c r="BL328" s="3">
        <v>4.7447680528783787E-2</v>
      </c>
      <c r="BM328" s="3">
        <v>4.7167764026806447E-2</v>
      </c>
      <c r="BN328" s="3">
        <v>4.8159111553010447E-2</v>
      </c>
      <c r="BO328" s="3">
        <v>4.9274101851560004E-2</v>
      </c>
      <c r="BP328" s="3">
        <v>5.3315279996630216E-2</v>
      </c>
      <c r="BQ328" s="3">
        <v>4.8683325359625607E-2</v>
      </c>
      <c r="BR328" s="3">
        <v>4.753091959652711E-2</v>
      </c>
      <c r="BS328" s="3">
        <v>4.7547616086423883E-2</v>
      </c>
      <c r="BT328" s="3">
        <v>4.7749219863873038E-2</v>
      </c>
      <c r="BU328" s="3">
        <v>4.7447680528783787E-2</v>
      </c>
      <c r="BV328" s="3">
        <v>4.976770134335684E-2</v>
      </c>
      <c r="BW328" s="3">
        <v>4.4296859384080456E-2</v>
      </c>
      <c r="BX328" s="3">
        <v>4.5629604220181808E-2</v>
      </c>
      <c r="BY328" s="3">
        <v>4.3482943407121E-2</v>
      </c>
      <c r="BZ328" s="3">
        <v>4.7249588184160696E-2</v>
      </c>
      <c r="CA328" s="3">
        <v>4.5209631136669759E-2</v>
      </c>
      <c r="CB328" s="3">
        <v>4.404843006701209E-2</v>
      </c>
      <c r="CC328" s="3">
        <v>4.5361135975931166E-2</v>
      </c>
      <c r="CD328" s="3">
        <v>4.3846821013849402E-2</v>
      </c>
      <c r="CE328" s="3">
        <v>4.5034452206988429E-2</v>
      </c>
      <c r="CF328" s="3">
        <v>4.3184878398359494E-2</v>
      </c>
      <c r="CG328" s="3">
        <v>4.5007883789720093E-2</v>
      </c>
      <c r="CH328" s="3">
        <v>4.5007883789720093E-2</v>
      </c>
      <c r="CI328" s="3">
        <v>4.3919649196293209E-2</v>
      </c>
      <c r="CJ328" s="3">
        <v>4.4876609755574504E-2</v>
      </c>
      <c r="CK328" s="3">
        <v>4.3527642652339105E-2</v>
      </c>
      <c r="CL328" s="3">
        <v>4.4968225769610903E-2</v>
      </c>
      <c r="CM328" s="3">
        <v>4.3206796193818175E-2</v>
      </c>
      <c r="CN328" s="3">
        <v>4.5168827655169164E-2</v>
      </c>
      <c r="CO328" s="3">
        <v>4.5223281934363424E-2</v>
      </c>
      <c r="CP328" s="3">
        <v>4.6115083254777645E-2</v>
      </c>
      <c r="CQ328" s="3">
        <v>4.414817576680341E-2</v>
      </c>
      <c r="CR328" s="3">
        <v>4.4320204501000493E-2</v>
      </c>
      <c r="CS328" s="3">
        <v>4.6025081648787824E-2</v>
      </c>
      <c r="CT328" s="3">
        <v>4.375574775918134E-2</v>
      </c>
      <c r="CU328" s="3">
        <v>4.5558142656773604E-2</v>
      </c>
      <c r="CV328" s="3">
        <v>4.5847355394100009E-2</v>
      </c>
      <c r="CW328" s="3">
        <v>4.626672836549528E-2</v>
      </c>
      <c r="CZ328" s="3" t="s">
        <v>312</v>
      </c>
    </row>
    <row r="329" spans="1:104" x14ac:dyDescent="0.2">
      <c r="A329" s="3" t="s">
        <v>338</v>
      </c>
      <c r="E329" s="3">
        <v>90</v>
      </c>
      <c r="F329" s="3">
        <v>4.4863628013554036E-2</v>
      </c>
      <c r="G329" s="3">
        <v>4.3346799902086564E-2</v>
      </c>
      <c r="H329" s="3">
        <v>4.5236957426446622E-2</v>
      </c>
      <c r="I329" s="3">
        <v>4.543096627076626E-2</v>
      </c>
      <c r="J329" s="3">
        <v>4.4487026865163481E-2</v>
      </c>
      <c r="K329" s="3">
        <v>4.5716105180544031E-2</v>
      </c>
      <c r="L329" s="3">
        <v>4.5141750177619455E-2</v>
      </c>
      <c r="M329" s="3">
        <v>4.5402962820265458E-2</v>
      </c>
      <c r="N329" s="3">
        <v>4.3716217467002272E-2</v>
      </c>
      <c r="O329" s="3">
        <v>4.5291904861480159E-2</v>
      </c>
      <c r="P329" s="3">
        <v>4.5375054385567437E-2</v>
      </c>
      <c r="Q329" s="3">
        <v>4.5087897575649682E-2</v>
      </c>
      <c r="R329" s="3">
        <v>4.4994638422932609E-2</v>
      </c>
      <c r="S329" s="3">
        <v>4.5687181762491313E-2</v>
      </c>
      <c r="T329" s="3">
        <v>4.5558142656773604E-2</v>
      </c>
      <c r="U329" s="3">
        <v>4.3298542871611057E-2</v>
      </c>
      <c r="V329" s="3">
        <v>4.4915715025091729E-2</v>
      </c>
      <c r="W329" s="3">
        <v>4.3447912175044734E-2</v>
      </c>
      <c r="X329" s="3">
        <v>4.5047775099804177E-2</v>
      </c>
      <c r="Y329" s="3">
        <v>4.5788802280566365E-2</v>
      </c>
      <c r="Z329" s="3">
        <v>4.4239040992404388E-2</v>
      </c>
      <c r="AA329" s="3">
        <v>4.5209631136669759E-2</v>
      </c>
      <c r="AB329" s="3">
        <v>4.3509642590521369E-2</v>
      </c>
      <c r="AC329" s="3">
        <v>4.5034452206988429E-2</v>
      </c>
      <c r="AD329" s="3">
        <v>4.5361135975931166E-2</v>
      </c>
      <c r="AE329" s="3">
        <v>4.476074629486948E-2</v>
      </c>
      <c r="AF329" s="3">
        <v>4.5034452206988429E-2</v>
      </c>
      <c r="AG329" s="3">
        <v>4.4390976074351496E-2</v>
      </c>
      <c r="AH329" s="3">
        <v>4.5347241532947336E-2</v>
      </c>
      <c r="AI329" s="3">
        <v>4.5155276381767862E-2</v>
      </c>
      <c r="AJ329" s="3">
        <v>4.4876609755574504E-2</v>
      </c>
      <c r="AK329" s="3">
        <v>4.5402962820265458E-2</v>
      </c>
      <c r="AL329" s="3">
        <v>4.565834793443202E-2</v>
      </c>
      <c r="AM329" s="3">
        <v>4.5529718524911389E-2</v>
      </c>
      <c r="AN329" s="3">
        <v>4.404843006701209E-2</v>
      </c>
      <c r="AO329" s="3">
        <v>4.5862048066702243E-2</v>
      </c>
      <c r="AP329" s="3">
        <v>4.3509642590521369E-2</v>
      </c>
      <c r="AQ329" s="3">
        <v>4.6025081648787824E-2</v>
      </c>
      <c r="AR329" s="3">
        <v>4.565834793443202E-2</v>
      </c>
      <c r="AS329" s="3">
        <v>4.5672753617068795E-2</v>
      </c>
      <c r="AT329" s="3">
        <v>4.5730600323227177E-2</v>
      </c>
      <c r="AU329" s="3">
        <v>4.414817576680341E-2</v>
      </c>
      <c r="AV329" s="3">
        <v>4.5876762371812152E-2</v>
      </c>
      <c r="AW329" s="3">
        <v>4.369667455197912E-2</v>
      </c>
      <c r="AX329" s="3">
        <v>4.6025081648787824E-2</v>
      </c>
      <c r="AY329" s="3">
        <v>4.6251472766016044E-2</v>
      </c>
      <c r="AZ329" s="3">
        <v>4.5558142656773604E-2</v>
      </c>
      <c r="BA329" s="3">
        <v>4.5572389248721534E-2</v>
      </c>
      <c r="BB329" s="3">
        <v>4.6115083254777645E-2</v>
      </c>
      <c r="BC329" s="3">
        <v>4.6389489678783202E-2</v>
      </c>
      <c r="BD329" s="3">
        <v>4.5236957426446622E-2</v>
      </c>
      <c r="BE329" s="3">
        <v>4.6482385010417793E-2</v>
      </c>
      <c r="BF329" s="3">
        <v>4.7867866023745487E-2</v>
      </c>
      <c r="BG329" s="3">
        <v>4.6844810219713762E-2</v>
      </c>
      <c r="BH329" s="3">
        <v>4.9039675202315558E-2</v>
      </c>
      <c r="BI329" s="3">
        <v>4.9860068025622373E-2</v>
      </c>
      <c r="BJ329" s="3">
        <v>5.0990235164846021E-2</v>
      </c>
      <c r="BK329" s="3">
        <v>4.6860789296555128E-2</v>
      </c>
      <c r="BL329" s="3">
        <v>4.8472115355557177E-2</v>
      </c>
      <c r="BM329" s="3">
        <v>4.8210953999601402E-2</v>
      </c>
      <c r="BN329" s="3">
        <v>4.9364835284026798E-2</v>
      </c>
      <c r="BO329" s="3">
        <v>5.0818256992132271E-2</v>
      </c>
      <c r="BP329" s="3">
        <v>5.3153868766749435E-2</v>
      </c>
      <c r="BQ329" s="3">
        <v>5.002705934934526E-2</v>
      </c>
      <c r="BR329" s="3">
        <v>4.9219812387824691E-2</v>
      </c>
      <c r="BS329" s="3">
        <v>4.8914349247967448E-2</v>
      </c>
      <c r="BT329" s="3">
        <v>4.8950091157267339E-2</v>
      </c>
      <c r="BU329" s="3">
        <v>4.8754167730180598E-2</v>
      </c>
      <c r="BV329" s="3">
        <v>5.1783838649782865E-2</v>
      </c>
      <c r="BW329" s="3">
        <v>4.4981419056351557E-2</v>
      </c>
      <c r="BX329" s="3">
        <v>4.6190651834798868E-2</v>
      </c>
      <c r="BY329" s="3">
        <v>4.4114632188907765E-2</v>
      </c>
      <c r="BZ329" s="3">
        <v>4.8612701049105866E-2</v>
      </c>
      <c r="CA329" s="3">
        <v>4.5600951147618529E-2</v>
      </c>
      <c r="CB329" s="3">
        <v>4.4786303513866366E-2</v>
      </c>
      <c r="CC329" s="3">
        <v>4.5965499019903655E-2</v>
      </c>
      <c r="CD329" s="3">
        <v>4.4285233286907366E-2</v>
      </c>
      <c r="CE329" s="3">
        <v>4.5759657152908972E-2</v>
      </c>
      <c r="CF329" s="3">
        <v>4.3413538203149082E-2</v>
      </c>
      <c r="CG329" s="3">
        <v>4.5305702720173202E-2</v>
      </c>
      <c r="CH329" s="3">
        <v>4.5333371128100985E-2</v>
      </c>
      <c r="CI329" s="3">
        <v>4.4273638297907536E-2</v>
      </c>
      <c r="CJ329" s="3">
        <v>4.5250657538839612E-2</v>
      </c>
      <c r="CK329" s="3">
        <v>4.3983427677143472E-2</v>
      </c>
      <c r="CL329" s="3">
        <v>4.5445003451195731E-2</v>
      </c>
      <c r="CM329" s="3">
        <v>4.3518622654869388E-2</v>
      </c>
      <c r="CN329" s="3">
        <v>4.5347241532947336E-2</v>
      </c>
      <c r="CO329" s="3">
        <v>4.5487255976207286E-2</v>
      </c>
      <c r="CP329" s="3">
        <v>4.6115083254777645E-2</v>
      </c>
      <c r="CQ329" s="3">
        <v>4.4390976074351496E-2</v>
      </c>
      <c r="CR329" s="3">
        <v>4.476074629486948E-2</v>
      </c>
      <c r="CS329" s="3">
        <v>4.6040029859479303E-2</v>
      </c>
      <c r="CT329" s="3">
        <v>4.4004960357653444E-2</v>
      </c>
      <c r="CU329" s="3">
        <v>4.5687181762491313E-2</v>
      </c>
      <c r="CV329" s="3">
        <v>4.5995248171509129E-2</v>
      </c>
      <c r="CW329" s="3">
        <v>4.6160363046633068E-2</v>
      </c>
      <c r="CZ329" s="3" t="s">
        <v>312</v>
      </c>
    </row>
    <row r="330" spans="1:104" x14ac:dyDescent="0.2">
      <c r="A330" s="3" t="s">
        <v>338</v>
      </c>
      <c r="E330" s="3">
        <v>91</v>
      </c>
      <c r="F330" s="3">
        <v>4.5209631136669759E-2</v>
      </c>
      <c r="G330" s="3">
        <v>4.3474124489487842E-2</v>
      </c>
      <c r="H330" s="3">
        <v>4.5264382197756303E-2</v>
      </c>
      <c r="I330" s="3">
        <v>4.5672753617068795E-2</v>
      </c>
      <c r="J330" s="3">
        <v>4.4474916430296774E-2</v>
      </c>
      <c r="K330" s="3">
        <v>4.5774218711451153E-2</v>
      </c>
      <c r="L330" s="3">
        <v>4.5416952703759117E-2</v>
      </c>
      <c r="M330" s="3">
        <v>4.5361135975931166E-2</v>
      </c>
      <c r="N330" s="3">
        <v>4.3726044672825926E-2</v>
      </c>
      <c r="O330" s="3">
        <v>4.5388996690653327E-2</v>
      </c>
      <c r="P330" s="3">
        <v>4.547314837332439E-2</v>
      </c>
      <c r="Q330" s="3">
        <v>4.5074497862018226E-2</v>
      </c>
      <c r="R330" s="3">
        <v>4.5047775099804177E-2</v>
      </c>
      <c r="S330" s="3">
        <v>4.5730600323227177E-2</v>
      </c>
      <c r="T330" s="3">
        <v>4.5361135975931166E-2</v>
      </c>
      <c r="U330" s="3">
        <v>4.3396600626685933E-2</v>
      </c>
      <c r="V330" s="3">
        <v>4.4955058642668466E-2</v>
      </c>
      <c r="W330" s="3">
        <v>4.3536702442825148E-2</v>
      </c>
      <c r="X330" s="3">
        <v>4.5196005107741355E-2</v>
      </c>
      <c r="Y330" s="3">
        <v>4.5586658768051569E-2</v>
      </c>
      <c r="Z330" s="3">
        <v>4.425054204897394E-2</v>
      </c>
      <c r="AA330" s="3">
        <v>4.5155276381767862E-2</v>
      </c>
      <c r="AB330" s="3">
        <v>4.3491802824894288E-2</v>
      </c>
      <c r="AC330" s="3">
        <v>4.5021155077402897E-2</v>
      </c>
      <c r="AD330" s="3">
        <v>4.543096627076626E-2</v>
      </c>
      <c r="AE330" s="3">
        <v>4.4773511204802552E-2</v>
      </c>
      <c r="AF330" s="3">
        <v>4.5223281934363424E-2</v>
      </c>
      <c r="AG330" s="3">
        <v>4.4735299014208141E-2</v>
      </c>
      <c r="AH330" s="3">
        <v>4.5586658768051569E-2</v>
      </c>
      <c r="AI330" s="3">
        <v>4.5333371128100985E-2</v>
      </c>
      <c r="AJ330" s="3">
        <v>4.4981419056351557E-2</v>
      </c>
      <c r="AK330" s="3">
        <v>4.5759657152908972E-2</v>
      </c>
      <c r="AL330" s="3">
        <v>4.6010154399511061E-2</v>
      </c>
      <c r="AM330" s="3">
        <v>4.5745117668799407E-2</v>
      </c>
      <c r="AN330" s="3">
        <v>4.4204727323720827E-2</v>
      </c>
      <c r="AO330" s="3">
        <v>4.6236237256513268E-2</v>
      </c>
      <c r="AP330" s="3">
        <v>4.3610596716095351E-2</v>
      </c>
      <c r="AQ330" s="3">
        <v>4.6451342263194251E-2</v>
      </c>
      <c r="AR330" s="3">
        <v>4.5891498247256024E-2</v>
      </c>
      <c r="AS330" s="3">
        <v>4.5980363024868853E-2</v>
      </c>
      <c r="AT330" s="3">
        <v>4.6084999664817827E-2</v>
      </c>
      <c r="AU330" s="3">
        <v>4.4296859384080456E-2</v>
      </c>
      <c r="AV330" s="3">
        <v>4.6190651834798868E-2</v>
      </c>
      <c r="AW330" s="3">
        <v>4.3972712274319647E-2</v>
      </c>
      <c r="AX330" s="3">
        <v>4.6575973932483916E-2</v>
      </c>
      <c r="AY330" s="3">
        <v>4.6670245027570334E-2</v>
      </c>
      <c r="AZ330" s="3">
        <v>4.5891498247256024E-2</v>
      </c>
      <c r="BA330" s="3">
        <v>4.626672836549528E-2</v>
      </c>
      <c r="BB330" s="3">
        <v>4.6957040845276521E-2</v>
      </c>
      <c r="BC330" s="3">
        <v>4.6844810219713762E-2</v>
      </c>
      <c r="BD330" s="3">
        <v>4.5995248171509129E-2</v>
      </c>
      <c r="BE330" s="3">
        <v>4.7086368326401784E-2</v>
      </c>
      <c r="BF330" s="3">
        <v>4.8718719422514045E-2</v>
      </c>
      <c r="BG330" s="3">
        <v>4.7514239275312731E-2</v>
      </c>
      <c r="BH330" s="3">
        <v>5.0120232570353362E-2</v>
      </c>
      <c r="BI330" s="3">
        <v>5.1394682329620855E-2</v>
      </c>
      <c r="BJ330" s="3">
        <v>5.2275470319211315E-2</v>
      </c>
      <c r="BK330" s="3">
        <v>4.8315031669513231E-2</v>
      </c>
      <c r="BL330" s="3">
        <v>4.9364835284026798E-2</v>
      </c>
      <c r="BM330" s="3">
        <v>4.9201741181982173E-2</v>
      </c>
      <c r="BN330" s="3">
        <v>5.0344991372955228E-2</v>
      </c>
      <c r="BO330" s="3">
        <v>5.2097836383182439E-2</v>
      </c>
      <c r="BP330" s="3">
        <v>5.239428804755919E-2</v>
      </c>
      <c r="BQ330" s="3">
        <v>5.1066934464233493E-2</v>
      </c>
      <c r="BR330" s="3">
        <v>5.0761116317104893E-2</v>
      </c>
      <c r="BS330" s="3">
        <v>5.0213687478401936E-2</v>
      </c>
      <c r="BT330" s="3">
        <v>5.0045671300074313E-2</v>
      </c>
      <c r="BU330" s="3">
        <v>4.9952725814924492E-2</v>
      </c>
      <c r="BV330" s="3">
        <v>5.3619272789021788E-2</v>
      </c>
      <c r="BW330" s="3">
        <v>4.5572389248721534E-2</v>
      </c>
      <c r="BX330" s="3">
        <v>4.6654486282319718E-2</v>
      </c>
      <c r="BY330" s="3">
        <v>4.4672166316372053E-2</v>
      </c>
      <c r="BZ330" s="3">
        <v>4.9841571290514919E-2</v>
      </c>
      <c r="CA330" s="3">
        <v>4.5876762371812152E-2</v>
      </c>
      <c r="CB330" s="3">
        <v>4.5402962820265458E-2</v>
      </c>
      <c r="CC330" s="3">
        <v>4.6374075371658607E-2</v>
      </c>
      <c r="CD330" s="3">
        <v>4.4535762222532971E-2</v>
      </c>
      <c r="CE330" s="3">
        <v>4.6404923575929624E-2</v>
      </c>
      <c r="CF330" s="3">
        <v>4.3554940845680568E-2</v>
      </c>
      <c r="CG330" s="3">
        <v>4.5529718524911389E-2</v>
      </c>
      <c r="CH330" s="3">
        <v>4.5543919059613636E-2</v>
      </c>
      <c r="CI330" s="3">
        <v>4.4535762222532971E-2</v>
      </c>
      <c r="CJ330" s="3">
        <v>4.5515541120599523E-2</v>
      </c>
      <c r="CK330" s="3">
        <v>4.4159421801048038E-2</v>
      </c>
      <c r="CL330" s="3">
        <v>4.5862048066702243E-2</v>
      </c>
      <c r="CM330" s="3">
        <v>4.3726044672825926E-2</v>
      </c>
      <c r="CN330" s="3">
        <v>4.543096627076626E-2</v>
      </c>
      <c r="CO330" s="3">
        <v>4.5586658768051569E-2</v>
      </c>
      <c r="CP330" s="3">
        <v>4.5921034461634092E-2</v>
      </c>
      <c r="CQ330" s="3">
        <v>4.4402877669594942E-2</v>
      </c>
      <c r="CR330" s="3">
        <v>4.4748008869431755E-2</v>
      </c>
      <c r="CS330" s="3">
        <v>4.5906255631097292E-2</v>
      </c>
      <c r="CT330" s="3">
        <v>4.4081382647678247E-2</v>
      </c>
      <c r="CU330" s="3">
        <v>4.5687181762491313E-2</v>
      </c>
      <c r="CV330" s="3">
        <v>4.5906255631097292E-2</v>
      </c>
      <c r="CW330" s="3">
        <v>4.6040029859479303E-2</v>
      </c>
      <c r="CZ330" s="3" t="s">
        <v>312</v>
      </c>
    </row>
    <row r="331" spans="1:104" x14ac:dyDescent="0.2">
      <c r="A331" s="3" t="s">
        <v>338</v>
      </c>
      <c r="E331" s="3">
        <v>92</v>
      </c>
      <c r="F331" s="3">
        <v>4.5305702720173202E-2</v>
      </c>
      <c r="G331" s="3">
        <v>4.3518622654869388E-2</v>
      </c>
      <c r="H331" s="3">
        <v>4.5250657538839612E-2</v>
      </c>
      <c r="I331" s="3">
        <v>4.5629604220181808E-2</v>
      </c>
      <c r="J331" s="3">
        <v>4.4355452986788668E-2</v>
      </c>
      <c r="K331" s="3">
        <v>4.5788802280566365E-2</v>
      </c>
      <c r="L331" s="3">
        <v>4.5643964780184398E-2</v>
      </c>
      <c r="M331" s="3">
        <v>4.5333371128100985E-2</v>
      </c>
      <c r="N331" s="3">
        <v>4.369667455197912E-2</v>
      </c>
      <c r="O331" s="3">
        <v>4.547314837332439E-2</v>
      </c>
      <c r="P331" s="3">
        <v>4.5558142656773604E-2</v>
      </c>
      <c r="Q331" s="3">
        <v>4.5021155077402897E-2</v>
      </c>
      <c r="R331" s="3">
        <v>4.5007883789720093E-2</v>
      </c>
      <c r="S331" s="3">
        <v>4.565834793443202E-2</v>
      </c>
      <c r="T331" s="3">
        <v>4.5223281934363424E-2</v>
      </c>
      <c r="U331" s="3">
        <v>4.3430642446966705E-2</v>
      </c>
      <c r="V331" s="3">
        <v>4.4968225769610903E-2</v>
      </c>
      <c r="W331" s="3">
        <v>4.3573336755566405E-2</v>
      </c>
      <c r="X331" s="3">
        <v>4.5319524833159153E-2</v>
      </c>
      <c r="Y331" s="3">
        <v>4.5375054385567437E-2</v>
      </c>
      <c r="Z331" s="3">
        <v>4.4170700079125824E-2</v>
      </c>
      <c r="AA331" s="3">
        <v>4.5074497862018226E-2</v>
      </c>
      <c r="AB331" s="3">
        <v>4.3482943407121E-2</v>
      </c>
      <c r="AC331" s="3">
        <v>4.4955058642668466E-2</v>
      </c>
      <c r="AD331" s="3">
        <v>4.5416952703759117E-2</v>
      </c>
      <c r="AE331" s="3">
        <v>4.4709962359051003E-2</v>
      </c>
      <c r="AF331" s="3">
        <v>4.5333371128100985E-2</v>
      </c>
      <c r="AG331" s="3">
        <v>4.5007883789720093E-2</v>
      </c>
      <c r="AH331" s="3">
        <v>4.5701632305349182E-2</v>
      </c>
      <c r="AI331" s="3">
        <v>4.5445003451195731E-2</v>
      </c>
      <c r="AJ331" s="3">
        <v>4.5061123677494264E-2</v>
      </c>
      <c r="AK331" s="3">
        <v>4.6025081648787824E-2</v>
      </c>
      <c r="AL331" s="3">
        <v>4.6251472766016044E-2</v>
      </c>
      <c r="AM331" s="3">
        <v>4.5891498247256024E-2</v>
      </c>
      <c r="AN331" s="3">
        <v>4.425054204897394E-2</v>
      </c>
      <c r="AO331" s="3">
        <v>4.6513504821153462E-2</v>
      </c>
      <c r="AP331" s="3">
        <v>4.3677281153746472E-2</v>
      </c>
      <c r="AQ331" s="3">
        <v>4.6733465883186387E-2</v>
      </c>
      <c r="AR331" s="3">
        <v>4.5980363024868853E-2</v>
      </c>
      <c r="AS331" s="3">
        <v>4.6084999664817827E-2</v>
      </c>
      <c r="AT331" s="3">
        <v>4.6312615141055002E-2</v>
      </c>
      <c r="AU331" s="3">
        <v>4.4367263635531229E-2</v>
      </c>
      <c r="AV331" s="3">
        <v>4.6343305746603392E-2</v>
      </c>
      <c r="AW331" s="3">
        <v>4.4103516194156644E-2</v>
      </c>
      <c r="AX331" s="3">
        <v>4.6908834558207824E-2</v>
      </c>
      <c r="AY331" s="3">
        <v>4.6876786411151228E-2</v>
      </c>
      <c r="AZ331" s="3">
        <v>4.6025081648787824E-2</v>
      </c>
      <c r="BA331" s="3">
        <v>4.6670245027570334E-2</v>
      </c>
      <c r="BB331" s="3">
        <v>4.7547616086423883E-2</v>
      </c>
      <c r="BC331" s="3">
        <v>4.7086368326401784E-2</v>
      </c>
      <c r="BD331" s="3">
        <v>4.654470126945498E-2</v>
      </c>
      <c r="BE331" s="3">
        <v>4.739793333558262E-2</v>
      </c>
      <c r="BF331" s="3">
        <v>4.9310357727198939E-2</v>
      </c>
      <c r="BG331" s="3">
        <v>4.7936002395666755E-2</v>
      </c>
      <c r="BH331" s="3">
        <v>5.0894589290519265E-2</v>
      </c>
      <c r="BI331" s="3">
        <v>5.2553195306012435E-2</v>
      </c>
      <c r="BJ331" s="3">
        <v>5.2892668292975897E-2</v>
      </c>
      <c r="BK331" s="3">
        <v>4.9657250467899927E-2</v>
      </c>
      <c r="BL331" s="3">
        <v>5.0045671300074313E-2</v>
      </c>
      <c r="BM331" s="3">
        <v>4.9971292004516221E-2</v>
      </c>
      <c r="BN331" s="3">
        <v>5.114379449372608E-2</v>
      </c>
      <c r="BO331" s="3">
        <v>5.3133728085886456E-2</v>
      </c>
      <c r="BP331" s="3">
        <v>5.114379449372608E-2</v>
      </c>
      <c r="BQ331" s="3">
        <v>5.1920926086326036E-2</v>
      </c>
      <c r="BR331" s="3">
        <v>5.2078143689141765E-2</v>
      </c>
      <c r="BS331" s="3">
        <v>5.1433426704605378E-2</v>
      </c>
      <c r="BT331" s="3">
        <v>5.1009394841793787E-2</v>
      </c>
      <c r="BU331" s="3">
        <v>5.0990235164846021E-2</v>
      </c>
      <c r="BV331" s="3">
        <v>5.5205610721631437E-2</v>
      </c>
      <c r="BW331" s="3">
        <v>4.60549989719512E-2</v>
      </c>
      <c r="BX331" s="3">
        <v>4.7021564131376925E-2</v>
      </c>
      <c r="BY331" s="3">
        <v>4.5114773280889198E-2</v>
      </c>
      <c r="BZ331" s="3">
        <v>5.0913698053806744E-2</v>
      </c>
      <c r="CA331" s="3">
        <v>4.6010154399511061E-2</v>
      </c>
      <c r="CB331" s="3">
        <v>4.5818035196299678E-2</v>
      </c>
      <c r="CC331" s="3">
        <v>4.6638746226737249E-2</v>
      </c>
      <c r="CD331" s="3">
        <v>4.4672166316372053E-2</v>
      </c>
      <c r="CE331" s="3">
        <v>4.6828849229697322E-2</v>
      </c>
      <c r="CF331" s="3">
        <v>4.3620008445338088E-2</v>
      </c>
      <c r="CG331" s="3">
        <v>4.5586658768051569E-2</v>
      </c>
      <c r="CH331" s="3">
        <v>4.5629604220181808E-2</v>
      </c>
      <c r="CI331" s="3">
        <v>4.4634623104230275E-2</v>
      </c>
      <c r="CJ331" s="3">
        <v>4.5629604220181808E-2</v>
      </c>
      <c r="CK331" s="3">
        <v>4.4227571450741632E-2</v>
      </c>
      <c r="CL331" s="3">
        <v>4.6130155989445254E-2</v>
      </c>
      <c r="CM331" s="3">
        <v>4.3816139263738174E-2</v>
      </c>
      <c r="CN331" s="3">
        <v>4.5459064175229824E-2</v>
      </c>
      <c r="CO331" s="3">
        <v>4.5615266320537029E-2</v>
      </c>
      <c r="CP331" s="3">
        <v>4.565834793443202E-2</v>
      </c>
      <c r="CQ331" s="3">
        <v>4.4320204501000493E-2</v>
      </c>
      <c r="CR331" s="3">
        <v>4.4560304771588899E-2</v>
      </c>
      <c r="CS331" s="3">
        <v>4.5701632305349182E-2</v>
      </c>
      <c r="CT331" s="3">
        <v>4.4070365313005566E-2</v>
      </c>
      <c r="CU331" s="3">
        <v>4.5586658768051569E-2</v>
      </c>
      <c r="CV331" s="3">
        <v>4.5701632305349182E-2</v>
      </c>
      <c r="CW331" s="3">
        <v>4.5921034461634092E-2</v>
      </c>
      <c r="CZ331" s="3" t="s">
        <v>312</v>
      </c>
    </row>
    <row r="332" spans="1:104" x14ac:dyDescent="0.2">
      <c r="A332" s="3" t="s">
        <v>338</v>
      </c>
      <c r="E332" s="3">
        <v>93</v>
      </c>
      <c r="F332" s="3">
        <v>4.5388996690653327E-2</v>
      </c>
      <c r="G332" s="3">
        <v>4.3527642652339105E-2</v>
      </c>
      <c r="H332" s="3">
        <v>4.5141750177619455E-2</v>
      </c>
      <c r="I332" s="3">
        <v>4.5501386914876485E-2</v>
      </c>
      <c r="J332" s="3">
        <v>4.4136962082344744E-2</v>
      </c>
      <c r="K332" s="3">
        <v>4.5745117668799407E-2</v>
      </c>
      <c r="L332" s="3">
        <v>4.5745117668799407E-2</v>
      </c>
      <c r="M332" s="3">
        <v>4.5250657538839612E-2</v>
      </c>
      <c r="N332" s="3">
        <v>4.3648473664388066E-2</v>
      </c>
      <c r="O332" s="3">
        <v>4.5501386914876485E-2</v>
      </c>
      <c r="P332" s="3">
        <v>4.5501386914876485E-2</v>
      </c>
      <c r="Q332" s="3">
        <v>4.4889618226294559E-2</v>
      </c>
      <c r="R332" s="3">
        <v>4.4941917755806471E-2</v>
      </c>
      <c r="S332" s="3">
        <v>4.5543919059613636E-2</v>
      </c>
      <c r="T332" s="3">
        <v>4.4981419056351557E-2</v>
      </c>
      <c r="U332" s="3">
        <v>4.3388194711504346E-2</v>
      </c>
      <c r="V332" s="3">
        <v>4.4811969989678735E-2</v>
      </c>
      <c r="W332" s="3">
        <v>4.3554940845680568E-2</v>
      </c>
      <c r="X332" s="3">
        <v>4.5402962820265458E-2</v>
      </c>
      <c r="Y332" s="3">
        <v>4.5209631136669759E-2</v>
      </c>
      <c r="Z332" s="3">
        <v>4.4026628119395173E-2</v>
      </c>
      <c r="AA332" s="3">
        <v>4.4994638422932609E-2</v>
      </c>
      <c r="AB332" s="3">
        <v>4.3474124489487842E-2</v>
      </c>
      <c r="AC332" s="3">
        <v>4.4876609755574504E-2</v>
      </c>
      <c r="AD332" s="3">
        <v>4.5375054385567437E-2</v>
      </c>
      <c r="AE332" s="3">
        <v>4.459733511510533E-2</v>
      </c>
      <c r="AF332" s="3">
        <v>4.5388996690653327E-2</v>
      </c>
      <c r="AG332" s="3">
        <v>4.5141750177619455E-2</v>
      </c>
      <c r="AH332" s="3">
        <v>4.5730600323227177E-2</v>
      </c>
      <c r="AI332" s="3">
        <v>4.5515541120599523E-2</v>
      </c>
      <c r="AJ332" s="3">
        <v>4.5074497862018226E-2</v>
      </c>
      <c r="AK332" s="3">
        <v>4.6175497253197362E-2</v>
      </c>
      <c r="AL332" s="3">
        <v>4.6389489678783202E-2</v>
      </c>
      <c r="AM332" s="3">
        <v>4.5935834677398479E-2</v>
      </c>
      <c r="AN332" s="3">
        <v>4.4216133526770673E-2</v>
      </c>
      <c r="AO332" s="3">
        <v>4.6575973932483916E-2</v>
      </c>
      <c r="AP332" s="3">
        <v>4.3726044672825926E-2</v>
      </c>
      <c r="AQ332" s="3">
        <v>4.6940954271826651E-2</v>
      </c>
      <c r="AR332" s="3">
        <v>4.6025081648787824E-2</v>
      </c>
      <c r="AS332" s="3">
        <v>4.6145249272759314E-2</v>
      </c>
      <c r="AT332" s="3">
        <v>4.6466853977123135E-2</v>
      </c>
      <c r="AU332" s="3">
        <v>4.4367263635531229E-2</v>
      </c>
      <c r="AV332" s="3">
        <v>4.6513504821153462E-2</v>
      </c>
      <c r="AW332" s="3">
        <v>4.4159421801048038E-2</v>
      </c>
      <c r="AX332" s="3">
        <v>4.7086368326401784E-2</v>
      </c>
      <c r="AY332" s="3">
        <v>4.7005406856377108E-2</v>
      </c>
      <c r="AZ332" s="3">
        <v>4.6130155989445254E-2</v>
      </c>
      <c r="BA332" s="3">
        <v>4.6860789296555128E-2</v>
      </c>
      <c r="BB332" s="3">
        <v>4.785087020563461E-2</v>
      </c>
      <c r="BC332" s="3">
        <v>4.7216807471657796E-2</v>
      </c>
      <c r="BD332" s="3">
        <v>4.6940954271826651E-2</v>
      </c>
      <c r="BE332" s="3">
        <v>4.7631339590137323E-2</v>
      </c>
      <c r="BF332" s="3">
        <v>4.9934171132998917E-2</v>
      </c>
      <c r="BG332" s="3">
        <v>4.8297649267976306E-2</v>
      </c>
      <c r="BH332" s="3">
        <v>5.1569334149898505E-2</v>
      </c>
      <c r="BI332" s="3">
        <v>5.3355711581374754E-2</v>
      </c>
      <c r="BJ332" s="3">
        <v>5.3741351967874995E-2</v>
      </c>
      <c r="BK332" s="3">
        <v>5.0894589290519265E-2</v>
      </c>
      <c r="BL332" s="3">
        <v>5.0495709901785091E-2</v>
      </c>
      <c r="BM332" s="3">
        <v>5.0457965232660218E-2</v>
      </c>
      <c r="BN332" s="3">
        <v>5.1705706058650325E-2</v>
      </c>
      <c r="BO332" s="3">
        <v>5.3965863633040567E-2</v>
      </c>
      <c r="BP332" s="3">
        <v>5.0742090227229086E-2</v>
      </c>
      <c r="BQ332" s="3">
        <v>5.2732615860577314E-2</v>
      </c>
      <c r="BR332" s="3">
        <v>5.3133728085886456E-2</v>
      </c>
      <c r="BS332" s="3">
        <v>5.2652789224392538E-2</v>
      </c>
      <c r="BT332" s="3">
        <v>5.1901314675147581E-2</v>
      </c>
      <c r="BU332" s="3">
        <v>5.1940546607992966E-2</v>
      </c>
      <c r="BV332" s="3">
        <v>5.6660166799003098E-2</v>
      </c>
      <c r="BW332" s="3">
        <v>4.6529093492108431E-2</v>
      </c>
      <c r="BX332" s="3">
        <v>4.7348334756333821E-2</v>
      </c>
      <c r="BY332" s="3">
        <v>4.5543919059613636E-2</v>
      </c>
      <c r="BZ332" s="3">
        <v>5.1822960535259255E-2</v>
      </c>
      <c r="CA332" s="3">
        <v>4.6130155989445254E-2</v>
      </c>
      <c r="CB332" s="3">
        <v>4.6130155989445254E-2</v>
      </c>
      <c r="CC332" s="3">
        <v>4.6812906375752417E-2</v>
      </c>
      <c r="CD332" s="3">
        <v>4.4748008869431755E-2</v>
      </c>
      <c r="CE332" s="3">
        <v>4.7151450426887842E-2</v>
      </c>
      <c r="CF332" s="3">
        <v>4.3610596716095351E-2</v>
      </c>
      <c r="CG332" s="3">
        <v>4.5558142656773604E-2</v>
      </c>
      <c r="CH332" s="3">
        <v>4.5701632305349182E-2</v>
      </c>
      <c r="CI332" s="3">
        <v>4.454801900144556E-2</v>
      </c>
      <c r="CJ332" s="3">
        <v>4.565834793443202E-2</v>
      </c>
      <c r="CK332" s="3">
        <v>4.4320204501000493E-2</v>
      </c>
      <c r="CL332" s="3">
        <v>4.6236237256513268E-2</v>
      </c>
      <c r="CM332" s="3">
        <v>4.3846821013849402E-2</v>
      </c>
      <c r="CN332" s="3">
        <v>4.5416952703759117E-2</v>
      </c>
      <c r="CO332" s="3">
        <v>4.5586658768051569E-2</v>
      </c>
      <c r="CP332" s="3">
        <v>4.5264382197756303E-2</v>
      </c>
      <c r="CQ332" s="3">
        <v>4.4193352945269604E-2</v>
      </c>
      <c r="CR332" s="3">
        <v>4.4343672849074367E-2</v>
      </c>
      <c r="CS332" s="3">
        <v>4.547314837332439E-2</v>
      </c>
      <c r="CT332" s="3">
        <v>4.3983427677143472E-2</v>
      </c>
      <c r="CU332" s="3">
        <v>4.5459064175229824E-2</v>
      </c>
      <c r="CV332" s="3">
        <v>4.543096627076626E-2</v>
      </c>
      <c r="CW332" s="3">
        <v>4.5716105180544031E-2</v>
      </c>
      <c r="CZ332" s="3" t="s">
        <v>312</v>
      </c>
    </row>
    <row r="333" spans="1:104" x14ac:dyDescent="0.2">
      <c r="A333" s="3" t="s">
        <v>338</v>
      </c>
      <c r="E333" s="3">
        <v>94</v>
      </c>
      <c r="F333" s="3">
        <v>4.5416952703759117E-2</v>
      </c>
      <c r="G333" s="3">
        <v>4.3509642590521369E-2</v>
      </c>
      <c r="H333" s="3">
        <v>4.5034452206988429E-2</v>
      </c>
      <c r="I333" s="3">
        <v>4.5305702720173202E-2</v>
      </c>
      <c r="J333" s="3">
        <v>4.3867453284775926E-2</v>
      </c>
      <c r="K333" s="3">
        <v>4.5629604220181808E-2</v>
      </c>
      <c r="L333" s="3">
        <v>4.5745117668799407E-2</v>
      </c>
      <c r="M333" s="3">
        <v>4.5182403922250924E-2</v>
      </c>
      <c r="N333" s="3">
        <v>4.3582593432243133E-2</v>
      </c>
      <c r="O333" s="3">
        <v>4.5515541120599523E-2</v>
      </c>
      <c r="P333" s="3">
        <v>4.5402962820265458E-2</v>
      </c>
      <c r="Q333" s="3">
        <v>4.4748008869431755E-2</v>
      </c>
      <c r="R333" s="3">
        <v>4.4889618226294559E-2</v>
      </c>
      <c r="S333" s="3">
        <v>4.5416952703759117E-2</v>
      </c>
      <c r="T333" s="3">
        <v>4.4799123137046593E-2</v>
      </c>
      <c r="U333" s="3">
        <v>4.3338648961177673E-2</v>
      </c>
      <c r="V333" s="3">
        <v>4.4684737022271936E-2</v>
      </c>
      <c r="W333" s="3">
        <v>4.3509642590521369E-2</v>
      </c>
      <c r="X333" s="3">
        <v>4.543096627076626E-2</v>
      </c>
      <c r="Y333" s="3">
        <v>4.5021155077402897E-2</v>
      </c>
      <c r="Z333" s="3">
        <v>4.3972712274319647E-2</v>
      </c>
      <c r="AA333" s="3">
        <v>4.4928803189634992E-2</v>
      </c>
      <c r="AB333" s="3">
        <v>4.346534621541831E-2</v>
      </c>
      <c r="AC333" s="3">
        <v>4.476074629486948E-2</v>
      </c>
      <c r="AD333" s="3">
        <v>4.5196005107741355E-2</v>
      </c>
      <c r="AE333" s="3">
        <v>4.4474916430296774E-2</v>
      </c>
      <c r="AF333" s="3">
        <v>4.5347241532947336E-2</v>
      </c>
      <c r="AG333" s="3">
        <v>4.5128249118599806E-2</v>
      </c>
      <c r="AH333" s="3">
        <v>4.5672753617068795E-2</v>
      </c>
      <c r="AI333" s="3">
        <v>4.5529718524911389E-2</v>
      </c>
      <c r="AJ333" s="3">
        <v>4.4994638422932609E-2</v>
      </c>
      <c r="AK333" s="3">
        <v>4.6175497253197362E-2</v>
      </c>
      <c r="AL333" s="3">
        <v>4.6389489678783202E-2</v>
      </c>
      <c r="AM333" s="3">
        <v>4.5935834677398479E-2</v>
      </c>
      <c r="AN333" s="3">
        <v>4.4170700079125824E-2</v>
      </c>
      <c r="AO333" s="3">
        <v>4.6513504821153462E-2</v>
      </c>
      <c r="AP333" s="3">
        <v>4.3745809945224146E-2</v>
      </c>
      <c r="AQ333" s="3">
        <v>4.7021564131376925E-2</v>
      </c>
      <c r="AR333" s="3">
        <v>4.5995248171509129E-2</v>
      </c>
      <c r="AS333" s="3">
        <v>4.6115083254777645E-2</v>
      </c>
      <c r="AT333" s="3">
        <v>4.6529093492108431E-2</v>
      </c>
      <c r="AU333" s="3">
        <v>4.4308516488832272E-2</v>
      </c>
      <c r="AV333" s="3">
        <v>4.6607322390480599E-2</v>
      </c>
      <c r="AW333" s="3">
        <v>4.4193352945269604E-2</v>
      </c>
      <c r="AX333" s="3">
        <v>4.7167764026806447E-2</v>
      </c>
      <c r="AY333" s="3">
        <v>4.7037738962973696E-2</v>
      </c>
      <c r="AZ333" s="3">
        <v>4.6205826733999311E-2</v>
      </c>
      <c r="BA333" s="3">
        <v>4.6957040845276521E-2</v>
      </c>
      <c r="BB333" s="3">
        <v>4.8159111553010447E-2</v>
      </c>
      <c r="BC333" s="3">
        <v>4.7414499278718769E-2</v>
      </c>
      <c r="BD333" s="3">
        <v>4.7266003929538059E-2</v>
      </c>
      <c r="BE333" s="3">
        <v>4.7833889776561667E-2</v>
      </c>
      <c r="BF333" s="3">
        <v>5.0439109094768231E-2</v>
      </c>
      <c r="BG333" s="3">
        <v>4.8559877228226744E-2</v>
      </c>
      <c r="BH333" s="3">
        <v>5.2097836383182439E-2</v>
      </c>
      <c r="BI333" s="3">
        <v>5.4027249130602528E-2</v>
      </c>
      <c r="BJ333" s="3">
        <v>5.4748162950778223E-2</v>
      </c>
      <c r="BK333" s="3">
        <v>5.1881712394411639E-2</v>
      </c>
      <c r="BL333" s="3">
        <v>5.0742090227229086E-2</v>
      </c>
      <c r="BM333" s="3">
        <v>5.0609201273197457E-2</v>
      </c>
      <c r="BN333" s="3">
        <v>5.1783838649782865E-2</v>
      </c>
      <c r="BO333" s="3">
        <v>5.4500024042712258E-2</v>
      </c>
      <c r="BP333" s="3">
        <v>5.0533497596468635E-2</v>
      </c>
      <c r="BQ333" s="3">
        <v>5.3113595399065905E-2</v>
      </c>
      <c r="BR333" s="3">
        <v>5.3782105276307224E-2</v>
      </c>
      <c r="BS333" s="3">
        <v>5.3659935599755348E-2</v>
      </c>
      <c r="BT333" s="3">
        <v>5.2573097160148019E-2</v>
      </c>
      <c r="BU333" s="3">
        <v>5.2652789224392538E-2</v>
      </c>
      <c r="BV333" s="3">
        <v>5.7817639737178572E-2</v>
      </c>
      <c r="BW333" s="3">
        <v>4.6924885493404456E-2</v>
      </c>
      <c r="BX333" s="3">
        <v>4.7581057403142335E-2</v>
      </c>
      <c r="BY333" s="3">
        <v>4.5935834677398479E-2</v>
      </c>
      <c r="BZ333" s="3">
        <v>5.2453813916153891E-2</v>
      </c>
      <c r="CA333" s="3">
        <v>4.6205826733999311E-2</v>
      </c>
      <c r="CB333" s="3">
        <v>4.6327950538745277E-2</v>
      </c>
      <c r="CC333" s="3">
        <v>4.6844810219713762E-2</v>
      </c>
      <c r="CD333" s="3">
        <v>4.4786303513866366E-2</v>
      </c>
      <c r="CE333" s="3">
        <v>4.7282436541077888E-2</v>
      </c>
      <c r="CF333" s="3">
        <v>4.3582593432243133E-2</v>
      </c>
      <c r="CG333" s="3">
        <v>4.5572389248721534E-2</v>
      </c>
      <c r="CH333" s="3">
        <v>4.5759657152908972E-2</v>
      </c>
      <c r="CI333" s="3">
        <v>4.4450784302315305E-2</v>
      </c>
      <c r="CJ333" s="3">
        <v>4.5672753617068795E-2</v>
      </c>
      <c r="CK333" s="3">
        <v>4.4343672849074367E-2</v>
      </c>
      <c r="CL333" s="3">
        <v>4.626672836549528E-2</v>
      </c>
      <c r="CM333" s="3">
        <v>4.3857119452349047E-2</v>
      </c>
      <c r="CN333" s="3">
        <v>4.5278131329703819E-2</v>
      </c>
      <c r="CO333" s="3">
        <v>4.5529718524911389E-2</v>
      </c>
      <c r="CP333" s="3">
        <v>4.4955058642668466E-2</v>
      </c>
      <c r="CQ333" s="3">
        <v>4.4015777409515455E-2</v>
      </c>
      <c r="CR333" s="3">
        <v>4.4092432977650309E-2</v>
      </c>
      <c r="CS333" s="3">
        <v>4.5333371128100985E-2</v>
      </c>
      <c r="CT333" s="3">
        <v>4.3857119452349047E-2</v>
      </c>
      <c r="CU333" s="3">
        <v>4.5388996690653327E-2</v>
      </c>
      <c r="CV333" s="3">
        <v>4.5074497862018226E-2</v>
      </c>
      <c r="CW333" s="3">
        <v>4.5586658768051569E-2</v>
      </c>
      <c r="CZ333" s="3" t="s">
        <v>312</v>
      </c>
    </row>
    <row r="334" spans="1:104" x14ac:dyDescent="0.2">
      <c r="A334" s="3" t="s">
        <v>338</v>
      </c>
      <c r="E334" s="3">
        <v>95</v>
      </c>
      <c r="F334" s="3">
        <v>4.5361135975931166E-2</v>
      </c>
      <c r="G334" s="3">
        <v>4.3527642652339105E-2</v>
      </c>
      <c r="H334" s="3">
        <v>4.4981419056351557E-2</v>
      </c>
      <c r="I334" s="3">
        <v>4.5101322740974448E-2</v>
      </c>
      <c r="J334" s="3">
        <v>4.3745809945224146E-2</v>
      </c>
      <c r="K334" s="3">
        <v>4.5501386914876485E-2</v>
      </c>
      <c r="L334" s="3">
        <v>4.5745117668799407E-2</v>
      </c>
      <c r="M334" s="3">
        <v>4.5128249118599806E-2</v>
      </c>
      <c r="N334" s="3">
        <v>4.3554940845680568E-2</v>
      </c>
      <c r="O334" s="3">
        <v>4.5487255976207286E-2</v>
      </c>
      <c r="P334" s="3">
        <v>4.5250657538839612E-2</v>
      </c>
      <c r="Q334" s="3">
        <v>4.4584962919466342E-2</v>
      </c>
      <c r="R334" s="3">
        <v>4.4850673082839188E-2</v>
      </c>
      <c r="S334" s="3">
        <v>4.5278131329703819E-2</v>
      </c>
      <c r="T334" s="3">
        <v>4.476074629486948E-2</v>
      </c>
      <c r="U334" s="3">
        <v>4.3314454958834014E-2</v>
      </c>
      <c r="V334" s="3">
        <v>4.459733511510533E-2</v>
      </c>
      <c r="W334" s="3">
        <v>4.3500702600056118E-2</v>
      </c>
      <c r="X334" s="3">
        <v>4.5375054385567437E-2</v>
      </c>
      <c r="Y334" s="3">
        <v>4.4837745046374278E-2</v>
      </c>
      <c r="Z334" s="3">
        <v>4.3962030981168021E-2</v>
      </c>
      <c r="AA334" s="3">
        <v>4.4850673082839188E-2</v>
      </c>
      <c r="AB334" s="3">
        <v>4.3482943407121E-2</v>
      </c>
      <c r="AC334" s="3">
        <v>4.4609735937782835E-2</v>
      </c>
      <c r="AD334" s="3">
        <v>4.4968225769610903E-2</v>
      </c>
      <c r="AE334" s="3">
        <v>4.4343672849074367E-2</v>
      </c>
      <c r="AF334" s="3">
        <v>4.5182403922250924E-2</v>
      </c>
      <c r="AG334" s="3">
        <v>4.5128249118599806E-2</v>
      </c>
      <c r="AH334" s="3">
        <v>4.5558142656773604E-2</v>
      </c>
      <c r="AI334" s="3">
        <v>4.5445003451195731E-2</v>
      </c>
      <c r="AJ334" s="3">
        <v>4.4863628013554036E-2</v>
      </c>
      <c r="AK334" s="3">
        <v>4.60549989719512E-2</v>
      </c>
      <c r="AL334" s="3">
        <v>4.6282003998572852E-2</v>
      </c>
      <c r="AM334" s="3">
        <v>4.5876762371812152E-2</v>
      </c>
      <c r="AN334" s="3">
        <v>4.4159421801048038E-2</v>
      </c>
      <c r="AO334" s="3">
        <v>4.6389489678783202E-2</v>
      </c>
      <c r="AP334" s="3">
        <v>4.3765722190852618E-2</v>
      </c>
      <c r="AQ334" s="3">
        <v>4.6940954271826651E-2</v>
      </c>
      <c r="AR334" s="3">
        <v>4.5847355394100009E-2</v>
      </c>
      <c r="AS334" s="3">
        <v>4.5935834677398479E-2</v>
      </c>
      <c r="AT334" s="3">
        <v>4.6466853977123135E-2</v>
      </c>
      <c r="AU334" s="3">
        <v>4.425054204897394E-2</v>
      </c>
      <c r="AV334" s="3">
        <v>4.6513504821153462E-2</v>
      </c>
      <c r="AW334" s="3">
        <v>4.425054204897394E-2</v>
      </c>
      <c r="AX334" s="3">
        <v>4.7151450426887842E-2</v>
      </c>
      <c r="AY334" s="3">
        <v>4.6957040845276521E-2</v>
      </c>
      <c r="AZ334" s="3">
        <v>4.6190651834798868E-2</v>
      </c>
      <c r="BA334" s="3">
        <v>4.7070141107414254E-2</v>
      </c>
      <c r="BB334" s="3">
        <v>4.8437108660391859E-2</v>
      </c>
      <c r="BC334" s="3">
        <v>4.7547616086423883E-2</v>
      </c>
      <c r="BD334" s="3">
        <v>4.7564328702686121E-2</v>
      </c>
      <c r="BE334" s="3">
        <v>4.7936002395666755E-2</v>
      </c>
      <c r="BF334" s="3">
        <v>5.0647116863554498E-2</v>
      </c>
      <c r="BG334" s="3">
        <v>4.8630336564896792E-2</v>
      </c>
      <c r="BH334" s="3">
        <v>5.239428804755919E-2</v>
      </c>
      <c r="BI334" s="3">
        <v>5.4417532771526833E-2</v>
      </c>
      <c r="BJ334" s="3">
        <v>5.4893364337472383E-2</v>
      </c>
      <c r="BK334" s="3">
        <v>5.2493540822784124E-2</v>
      </c>
      <c r="BL334" s="3">
        <v>5.0780152823681868E-2</v>
      </c>
      <c r="BM334" s="3">
        <v>5.0571328119084491E-2</v>
      </c>
      <c r="BN334" s="3">
        <v>5.1725225257946539E-2</v>
      </c>
      <c r="BO334" s="3">
        <v>5.4665340020679798E-2</v>
      </c>
      <c r="BP334" s="3">
        <v>4.9111576154523662E-2</v>
      </c>
      <c r="BQ334" s="3">
        <v>5.3053245471231691E-2</v>
      </c>
      <c r="BR334" s="3">
        <v>5.4047725578495465E-2</v>
      </c>
      <c r="BS334" s="3">
        <v>5.4335153845628481E-2</v>
      </c>
      <c r="BT334" s="3">
        <v>5.2992968097873461E-2</v>
      </c>
      <c r="BU334" s="3">
        <v>5.3013052465717192E-2</v>
      </c>
      <c r="BV334" s="3">
        <v>5.8423821618065142E-2</v>
      </c>
      <c r="BW334" s="3">
        <v>4.7216807471657796E-2</v>
      </c>
      <c r="BX334" s="3">
        <v>4.7597802145765922E-2</v>
      </c>
      <c r="BY334" s="3">
        <v>4.6251472766016044E-2</v>
      </c>
      <c r="BZ334" s="3">
        <v>5.2732615860577314E-2</v>
      </c>
      <c r="CA334" s="3">
        <v>4.6010154399511061E-2</v>
      </c>
      <c r="CB334" s="3">
        <v>4.6420377008566827E-2</v>
      </c>
      <c r="CC334" s="3">
        <v>4.6749317311840954E-2</v>
      </c>
      <c r="CD334" s="3">
        <v>4.4863628013554036E-2</v>
      </c>
      <c r="CE334" s="3">
        <v>4.7282436541077888E-2</v>
      </c>
      <c r="CF334" s="3">
        <v>4.360122354781415E-2</v>
      </c>
      <c r="CG334" s="3">
        <v>4.5529718524911389E-2</v>
      </c>
      <c r="CH334" s="3">
        <v>4.565834793443202E-2</v>
      </c>
      <c r="CI334" s="3">
        <v>4.4379104697260474E-2</v>
      </c>
      <c r="CJ334" s="3">
        <v>4.5643964780184398E-2</v>
      </c>
      <c r="CK334" s="3">
        <v>4.425054204897394E-2</v>
      </c>
      <c r="CL334" s="3">
        <v>4.6221021893574465E-2</v>
      </c>
      <c r="CM334" s="3">
        <v>4.3867453284775926E-2</v>
      </c>
      <c r="CN334" s="3">
        <v>4.5141750177619455E-2</v>
      </c>
      <c r="CO334" s="3">
        <v>4.5629604220181808E-2</v>
      </c>
      <c r="CP334" s="3">
        <v>4.4863628013554036E-2</v>
      </c>
      <c r="CQ334" s="3">
        <v>4.3877822391754306E-2</v>
      </c>
      <c r="CR334" s="3">
        <v>4.3972712274319647E-2</v>
      </c>
      <c r="CS334" s="3">
        <v>4.5291904861480159E-2</v>
      </c>
      <c r="CT334" s="3">
        <v>4.3836558089188737E-2</v>
      </c>
      <c r="CU334" s="3">
        <v>4.5388996690653327E-2</v>
      </c>
      <c r="CV334" s="3">
        <v>4.4748008869431755E-2</v>
      </c>
      <c r="CW334" s="3">
        <v>4.5543919059613636E-2</v>
      </c>
      <c r="CZ334" s="3" t="s">
        <v>312</v>
      </c>
    </row>
    <row r="335" spans="1:104" x14ac:dyDescent="0.2">
      <c r="A335" s="3" t="s">
        <v>338</v>
      </c>
      <c r="E335" s="3">
        <v>96</v>
      </c>
      <c r="F335" s="3">
        <v>4.5416952703759117E-2</v>
      </c>
      <c r="G335" s="3">
        <v>4.3638947052315524E-2</v>
      </c>
      <c r="H335" s="3">
        <v>4.4955058642668466E-2</v>
      </c>
      <c r="I335" s="3">
        <v>4.5101322740974448E-2</v>
      </c>
      <c r="J335" s="3">
        <v>4.3805983605484156E-2</v>
      </c>
      <c r="K335" s="3">
        <v>4.5375054385567437E-2</v>
      </c>
      <c r="L335" s="3">
        <v>4.5687181762491313E-2</v>
      </c>
      <c r="M335" s="3">
        <v>4.5141750177619455E-2</v>
      </c>
      <c r="N335" s="3">
        <v>4.3591889074865331E-2</v>
      </c>
      <c r="O335" s="3">
        <v>4.5487255976207286E-2</v>
      </c>
      <c r="P335" s="3">
        <v>4.5223281934363424E-2</v>
      </c>
      <c r="Q335" s="3">
        <v>4.4462835544559431E-2</v>
      </c>
      <c r="R335" s="3">
        <v>4.4824843987444907E-2</v>
      </c>
      <c r="S335" s="3">
        <v>4.5209631136669759E-2</v>
      </c>
      <c r="T335" s="3">
        <v>4.4824843987444907E-2</v>
      </c>
      <c r="U335" s="3">
        <v>4.3354993721234858E-2</v>
      </c>
      <c r="V335" s="3">
        <v>4.4572619441341943E-2</v>
      </c>
      <c r="W335" s="3">
        <v>4.3573336755566405E-2</v>
      </c>
      <c r="X335" s="3">
        <v>4.5209631136669759E-2</v>
      </c>
      <c r="Y335" s="3">
        <v>4.4748008869431755E-2</v>
      </c>
      <c r="Z335" s="3">
        <v>4.3962030981168021E-2</v>
      </c>
      <c r="AA335" s="3">
        <v>4.4837745046374278E-2</v>
      </c>
      <c r="AB335" s="3">
        <v>4.3610596716095351E-2</v>
      </c>
      <c r="AC335" s="3">
        <v>4.4560304771588899E-2</v>
      </c>
      <c r="AD335" s="3">
        <v>4.4876609755574504E-2</v>
      </c>
      <c r="AE335" s="3">
        <v>4.4227571450741632E-2</v>
      </c>
      <c r="AF335" s="3">
        <v>4.5007883789720093E-2</v>
      </c>
      <c r="AG335" s="3">
        <v>4.5223281934363424E-2</v>
      </c>
      <c r="AH335" s="3">
        <v>4.5459064175229824E-2</v>
      </c>
      <c r="AI335" s="3">
        <v>4.5250657538839612E-2</v>
      </c>
      <c r="AJ335" s="3">
        <v>4.4735299014208141E-2</v>
      </c>
      <c r="AK335" s="3">
        <v>4.5832684416416081E-2</v>
      </c>
      <c r="AL335" s="3">
        <v>4.6160363046633068E-2</v>
      </c>
      <c r="AM335" s="3">
        <v>4.5803407796639939E-2</v>
      </c>
      <c r="AN335" s="3">
        <v>4.4193352945269604E-2</v>
      </c>
      <c r="AO335" s="3">
        <v>4.6312615141055002E-2</v>
      </c>
      <c r="AP335" s="3">
        <v>4.3857119452349047E-2</v>
      </c>
      <c r="AQ335" s="3">
        <v>4.6796981707302843E-2</v>
      </c>
      <c r="AR335" s="3">
        <v>4.5759657152908972E-2</v>
      </c>
      <c r="AS335" s="3">
        <v>4.5759657152908972E-2</v>
      </c>
      <c r="AT335" s="3">
        <v>4.6327950538745277E-2</v>
      </c>
      <c r="AU335" s="3">
        <v>4.4239040992404388E-2</v>
      </c>
      <c r="AV335" s="3">
        <v>4.6420377008566827E-2</v>
      </c>
      <c r="AW335" s="3">
        <v>4.4379104697260474E-2</v>
      </c>
      <c r="AX335" s="3">
        <v>4.7005406856377108E-2</v>
      </c>
      <c r="AY335" s="3">
        <v>4.6876786411151228E-2</v>
      </c>
      <c r="AZ335" s="3">
        <v>4.6130155989445254E-2</v>
      </c>
      <c r="BA335" s="3">
        <v>4.7118874824518042E-2</v>
      </c>
      <c r="BB335" s="3">
        <v>4.8472115355557177E-2</v>
      </c>
      <c r="BC335" s="3">
        <v>4.7547616086423883E-2</v>
      </c>
      <c r="BD335" s="3">
        <v>4.7783041222061673E-2</v>
      </c>
      <c r="BE335" s="3">
        <v>4.7918945416519643E-2</v>
      </c>
      <c r="BF335" s="3">
        <v>5.0628153776002827E-2</v>
      </c>
      <c r="BG335" s="3">
        <v>4.8612701049105866E-2</v>
      </c>
      <c r="BH335" s="3">
        <v>5.239428804755919E-2</v>
      </c>
      <c r="BI335" s="3">
        <v>5.4438145092365775E-2</v>
      </c>
      <c r="BJ335" s="3">
        <v>5.4561965679476576E-2</v>
      </c>
      <c r="BK335" s="3">
        <v>5.2832586658871916E-2</v>
      </c>
      <c r="BL335" s="3">
        <v>5.0552407516589959E-2</v>
      </c>
      <c r="BM335" s="3">
        <v>5.0457965232660218E-2</v>
      </c>
      <c r="BN335" s="3">
        <v>5.1725225257946539E-2</v>
      </c>
      <c r="BO335" s="3">
        <v>5.4396927472221468E-2</v>
      </c>
      <c r="BP335" s="3">
        <v>4.7298885974036975E-2</v>
      </c>
      <c r="BQ335" s="3">
        <v>5.2752593412368931E-2</v>
      </c>
      <c r="BR335" s="3">
        <v>5.3822888502798816E-2</v>
      </c>
      <c r="BS335" s="3">
        <v>5.4355737995023024E-2</v>
      </c>
      <c r="BT335" s="3">
        <v>5.3073354074855028E-2</v>
      </c>
      <c r="BU335" s="3">
        <v>5.2892668292975897E-2</v>
      </c>
      <c r="BV335" s="3">
        <v>5.8315287811257721E-2</v>
      </c>
      <c r="BW335" s="3">
        <v>4.7315352183827541E-2</v>
      </c>
      <c r="BX335" s="3">
        <v>4.7464295749147123E-2</v>
      </c>
      <c r="BY335" s="3">
        <v>4.6497935309541272E-2</v>
      </c>
      <c r="BZ335" s="3">
        <v>5.239428804755919E-2</v>
      </c>
      <c r="CA335" s="3">
        <v>4.5803407796639939E-2</v>
      </c>
      <c r="CB335" s="3">
        <v>4.6513504821153462E-2</v>
      </c>
      <c r="CC335" s="3">
        <v>4.6607322390480599E-2</v>
      </c>
      <c r="CD335" s="3">
        <v>4.4968225769610903E-2</v>
      </c>
      <c r="CE335" s="3">
        <v>4.7070141107414254E-2</v>
      </c>
      <c r="CF335" s="3">
        <v>4.360122354781415E-2</v>
      </c>
      <c r="CG335" s="3">
        <v>4.543096627076626E-2</v>
      </c>
      <c r="CH335" s="3">
        <v>4.5543919059613636E-2</v>
      </c>
      <c r="CI335" s="3">
        <v>4.4402877669594942E-2</v>
      </c>
      <c r="CJ335" s="3">
        <v>4.5600951147618529E-2</v>
      </c>
      <c r="CK335" s="3">
        <v>4.4262074518108818E-2</v>
      </c>
      <c r="CL335" s="3">
        <v>4.6175497253197362E-2</v>
      </c>
      <c r="CM335" s="3">
        <v>4.3951383911857378E-2</v>
      </c>
      <c r="CN335" s="3">
        <v>4.5209631136669759E-2</v>
      </c>
      <c r="CO335" s="3">
        <v>4.5818035196299678E-2</v>
      </c>
      <c r="CP335" s="3">
        <v>4.4863628013554036E-2</v>
      </c>
      <c r="CQ335" s="3">
        <v>4.3909140174232197E-2</v>
      </c>
      <c r="CR335" s="3">
        <v>4.4125780854086138E-2</v>
      </c>
      <c r="CS335" s="3">
        <v>4.5361135975931166E-2</v>
      </c>
      <c r="CT335" s="3">
        <v>4.4004960357653444E-2</v>
      </c>
      <c r="CU335" s="3">
        <v>4.5558142656773604E-2</v>
      </c>
      <c r="CV335" s="3">
        <v>4.469733573233492E-2</v>
      </c>
      <c r="CW335" s="3">
        <v>4.5600951147618529E-2</v>
      </c>
      <c r="CZ335" s="3" t="s">
        <v>312</v>
      </c>
    </row>
    <row r="338" spans="1:3" ht="15" x14ac:dyDescent="0.2">
      <c r="A338" s="208" t="s">
        <v>339</v>
      </c>
    </row>
    <row r="339" spans="1:3" ht="15" x14ac:dyDescent="0.25">
      <c r="B339" t="s">
        <v>225</v>
      </c>
      <c r="C339" s="251">
        <f>AVERAGE(F4:CW335)</f>
        <v>5.560420039745443E-2</v>
      </c>
    </row>
    <row r="340" spans="1:3" ht="15" x14ac:dyDescent="0.25">
      <c r="B340" t="s">
        <v>226</v>
      </c>
      <c r="C340" s="250">
        <f>QUARTILE(F4:CW335,4)</f>
        <v>8.5489903740559606E-2</v>
      </c>
    </row>
    <row r="341" spans="1:3" ht="15" x14ac:dyDescent="0.25">
      <c r="B341" s="255">
        <v>0.75</v>
      </c>
      <c r="C341" s="251">
        <f>QUARTILE(F4:CW335,3)</f>
        <v>6.0591435750255648E-2</v>
      </c>
    </row>
    <row r="342" spans="1:3" ht="15" x14ac:dyDescent="0.25">
      <c r="B342" s="255">
        <v>0.5</v>
      </c>
      <c r="C342" s="250">
        <f>QUARTILE(F4:CW335,2)</f>
        <v>5.6081593079216098E-2</v>
      </c>
    </row>
    <row r="343" spans="1:3" ht="15" x14ac:dyDescent="0.25">
      <c r="B343" s="255">
        <v>0.25</v>
      </c>
      <c r="C343" s="251">
        <f>QUARTILE(F4:CW335,1)</f>
        <v>4.6777103236831596E-2</v>
      </c>
    </row>
    <row r="344" spans="1:3" ht="15" x14ac:dyDescent="0.25">
      <c r="B344" t="s">
        <v>227</v>
      </c>
      <c r="C344" s="250">
        <f>QUARTILE(F4:CW335,0)</f>
        <v>3.89426727238327E-2</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E39" sqref="E39"/>
    </sheetView>
  </sheetViews>
  <sheetFormatPr defaultColWidth="9.140625" defaultRowHeight="12.75" x14ac:dyDescent="0.2"/>
  <cols>
    <col min="1" max="3" width="9.140625" style="209"/>
    <col min="4" max="4" width="13.42578125" style="209" bestFit="1" customWidth="1"/>
    <col min="5" max="5" width="16.42578125" style="209" bestFit="1" customWidth="1"/>
    <col min="6" max="6" width="23.42578125" style="209" customWidth="1"/>
    <col min="7" max="7" width="11" style="209" bestFit="1" customWidth="1"/>
    <col min="8" max="259" width="9.140625" style="209"/>
    <col min="260" max="260" width="13.42578125" style="209" bestFit="1" customWidth="1"/>
    <col min="261" max="261" width="16.42578125" style="209" bestFit="1" customWidth="1"/>
    <col min="262" max="262" width="23.42578125" style="209" customWidth="1"/>
    <col min="263" max="263" width="11" style="209" bestFit="1" customWidth="1"/>
    <col min="264" max="515" width="9.140625" style="209"/>
    <col min="516" max="516" width="13.42578125" style="209" bestFit="1" customWidth="1"/>
    <col min="517" max="517" width="16.42578125" style="209" bestFit="1" customWidth="1"/>
    <col min="518" max="518" width="23.42578125" style="209" customWidth="1"/>
    <col min="519" max="519" width="11" style="209" bestFit="1" customWidth="1"/>
    <col min="520" max="771" width="9.140625" style="209"/>
    <col min="772" max="772" width="13.42578125" style="209" bestFit="1" customWidth="1"/>
    <col min="773" max="773" width="16.42578125" style="209" bestFit="1" customWidth="1"/>
    <col min="774" max="774" width="23.42578125" style="209" customWidth="1"/>
    <col min="775" max="775" width="11" style="209" bestFit="1" customWidth="1"/>
    <col min="776" max="1027" width="9.140625" style="209"/>
    <col min="1028" max="1028" width="13.42578125" style="209" bestFit="1" customWidth="1"/>
    <col min="1029" max="1029" width="16.42578125" style="209" bestFit="1" customWidth="1"/>
    <col min="1030" max="1030" width="23.42578125" style="209" customWidth="1"/>
    <col min="1031" max="1031" width="11" style="209" bestFit="1" customWidth="1"/>
    <col min="1032" max="1283" width="9.140625" style="209"/>
    <col min="1284" max="1284" width="13.42578125" style="209" bestFit="1" customWidth="1"/>
    <col min="1285" max="1285" width="16.42578125" style="209" bestFit="1" customWidth="1"/>
    <col min="1286" max="1286" width="23.42578125" style="209" customWidth="1"/>
    <col min="1287" max="1287" width="11" style="209" bestFit="1" customWidth="1"/>
    <col min="1288" max="1539" width="9.140625" style="209"/>
    <col min="1540" max="1540" width="13.42578125" style="209" bestFit="1" customWidth="1"/>
    <col min="1541" max="1541" width="16.42578125" style="209" bestFit="1" customWidth="1"/>
    <col min="1542" max="1542" width="23.42578125" style="209" customWidth="1"/>
    <col min="1543" max="1543" width="11" style="209" bestFit="1" customWidth="1"/>
    <col min="1544" max="1795" width="9.140625" style="209"/>
    <col min="1796" max="1796" width="13.42578125" style="209" bestFit="1" customWidth="1"/>
    <col min="1797" max="1797" width="16.42578125" style="209" bestFit="1" customWidth="1"/>
    <col min="1798" max="1798" width="23.42578125" style="209" customWidth="1"/>
    <col min="1799" max="1799" width="11" style="209" bestFit="1" customWidth="1"/>
    <col min="1800" max="2051" width="9.140625" style="209"/>
    <col min="2052" max="2052" width="13.42578125" style="209" bestFit="1" customWidth="1"/>
    <col min="2053" max="2053" width="16.42578125" style="209" bestFit="1" customWidth="1"/>
    <col min="2054" max="2054" width="23.42578125" style="209" customWidth="1"/>
    <col min="2055" max="2055" width="11" style="209" bestFit="1" customWidth="1"/>
    <col min="2056" max="2307" width="9.140625" style="209"/>
    <col min="2308" max="2308" width="13.42578125" style="209" bestFit="1" customWidth="1"/>
    <col min="2309" max="2309" width="16.42578125" style="209" bestFit="1" customWidth="1"/>
    <col min="2310" max="2310" width="23.42578125" style="209" customWidth="1"/>
    <col min="2311" max="2311" width="11" style="209" bestFit="1" customWidth="1"/>
    <col min="2312" max="2563" width="9.140625" style="209"/>
    <col min="2564" max="2564" width="13.42578125" style="209" bestFit="1" customWidth="1"/>
    <col min="2565" max="2565" width="16.42578125" style="209" bestFit="1" customWidth="1"/>
    <col min="2566" max="2566" width="23.42578125" style="209" customWidth="1"/>
    <col min="2567" max="2567" width="11" style="209" bestFit="1" customWidth="1"/>
    <col min="2568" max="2819" width="9.140625" style="209"/>
    <col min="2820" max="2820" width="13.42578125" style="209" bestFit="1" customWidth="1"/>
    <col min="2821" max="2821" width="16.42578125" style="209" bestFit="1" customWidth="1"/>
    <col min="2822" max="2822" width="23.42578125" style="209" customWidth="1"/>
    <col min="2823" max="2823" width="11" style="209" bestFit="1" customWidth="1"/>
    <col min="2824" max="3075" width="9.140625" style="209"/>
    <col min="3076" max="3076" width="13.42578125" style="209" bestFit="1" customWidth="1"/>
    <col min="3077" max="3077" width="16.42578125" style="209" bestFit="1" customWidth="1"/>
    <col min="3078" max="3078" width="23.42578125" style="209" customWidth="1"/>
    <col min="3079" max="3079" width="11" style="209" bestFit="1" customWidth="1"/>
    <col min="3080" max="3331" width="9.140625" style="209"/>
    <col min="3332" max="3332" width="13.42578125" style="209" bestFit="1" customWidth="1"/>
    <col min="3333" max="3333" width="16.42578125" style="209" bestFit="1" customWidth="1"/>
    <col min="3334" max="3334" width="23.42578125" style="209" customWidth="1"/>
    <col min="3335" max="3335" width="11" style="209" bestFit="1" customWidth="1"/>
    <col min="3336" max="3587" width="9.140625" style="209"/>
    <col min="3588" max="3588" width="13.42578125" style="209" bestFit="1" customWidth="1"/>
    <col min="3589" max="3589" width="16.42578125" style="209" bestFit="1" customWidth="1"/>
    <col min="3590" max="3590" width="23.42578125" style="209" customWidth="1"/>
    <col min="3591" max="3591" width="11" style="209" bestFit="1" customWidth="1"/>
    <col min="3592" max="3843" width="9.140625" style="209"/>
    <col min="3844" max="3844" width="13.42578125" style="209" bestFit="1" customWidth="1"/>
    <col min="3845" max="3845" width="16.42578125" style="209" bestFit="1" customWidth="1"/>
    <col min="3846" max="3846" width="23.42578125" style="209" customWidth="1"/>
    <col min="3847" max="3847" width="11" style="209" bestFit="1" customWidth="1"/>
    <col min="3848" max="4099" width="9.140625" style="209"/>
    <col min="4100" max="4100" width="13.42578125" style="209" bestFit="1" customWidth="1"/>
    <col min="4101" max="4101" width="16.42578125" style="209" bestFit="1" customWidth="1"/>
    <col min="4102" max="4102" width="23.42578125" style="209" customWidth="1"/>
    <col min="4103" max="4103" width="11" style="209" bestFit="1" customWidth="1"/>
    <col min="4104" max="4355" width="9.140625" style="209"/>
    <col min="4356" max="4356" width="13.42578125" style="209" bestFit="1" customWidth="1"/>
    <col min="4357" max="4357" width="16.42578125" style="209" bestFit="1" customWidth="1"/>
    <col min="4358" max="4358" width="23.42578125" style="209" customWidth="1"/>
    <col min="4359" max="4359" width="11" style="209" bestFit="1" customWidth="1"/>
    <col min="4360" max="4611" width="9.140625" style="209"/>
    <col min="4612" max="4612" width="13.42578125" style="209" bestFit="1" customWidth="1"/>
    <col min="4613" max="4613" width="16.42578125" style="209" bestFit="1" customWidth="1"/>
    <col min="4614" max="4614" width="23.42578125" style="209" customWidth="1"/>
    <col min="4615" max="4615" width="11" style="209" bestFit="1" customWidth="1"/>
    <col min="4616" max="4867" width="9.140625" style="209"/>
    <col min="4868" max="4868" width="13.42578125" style="209" bestFit="1" customWidth="1"/>
    <col min="4869" max="4869" width="16.42578125" style="209" bestFit="1" customWidth="1"/>
    <col min="4870" max="4870" width="23.42578125" style="209" customWidth="1"/>
    <col min="4871" max="4871" width="11" style="209" bestFit="1" customWidth="1"/>
    <col min="4872" max="5123" width="9.140625" style="209"/>
    <col min="5124" max="5124" width="13.42578125" style="209" bestFit="1" customWidth="1"/>
    <col min="5125" max="5125" width="16.42578125" style="209" bestFit="1" customWidth="1"/>
    <col min="5126" max="5126" width="23.42578125" style="209" customWidth="1"/>
    <col min="5127" max="5127" width="11" style="209" bestFit="1" customWidth="1"/>
    <col min="5128" max="5379" width="9.140625" style="209"/>
    <col min="5380" max="5380" width="13.42578125" style="209" bestFit="1" customWidth="1"/>
    <col min="5381" max="5381" width="16.42578125" style="209" bestFit="1" customWidth="1"/>
    <col min="5382" max="5382" width="23.42578125" style="209" customWidth="1"/>
    <col min="5383" max="5383" width="11" style="209" bestFit="1" customWidth="1"/>
    <col min="5384" max="5635" width="9.140625" style="209"/>
    <col min="5636" max="5636" width="13.42578125" style="209" bestFit="1" customWidth="1"/>
    <col min="5637" max="5637" width="16.42578125" style="209" bestFit="1" customWidth="1"/>
    <col min="5638" max="5638" width="23.42578125" style="209" customWidth="1"/>
    <col min="5639" max="5639" width="11" style="209" bestFit="1" customWidth="1"/>
    <col min="5640" max="5891" width="9.140625" style="209"/>
    <col min="5892" max="5892" width="13.42578125" style="209" bestFit="1" customWidth="1"/>
    <col min="5893" max="5893" width="16.42578125" style="209" bestFit="1" customWidth="1"/>
    <col min="5894" max="5894" width="23.42578125" style="209" customWidth="1"/>
    <col min="5895" max="5895" width="11" style="209" bestFit="1" customWidth="1"/>
    <col min="5896" max="6147" width="9.140625" style="209"/>
    <col min="6148" max="6148" width="13.42578125" style="209" bestFit="1" customWidth="1"/>
    <col min="6149" max="6149" width="16.42578125" style="209" bestFit="1" customWidth="1"/>
    <col min="6150" max="6150" width="23.42578125" style="209" customWidth="1"/>
    <col min="6151" max="6151" width="11" style="209" bestFit="1" customWidth="1"/>
    <col min="6152" max="6403" width="9.140625" style="209"/>
    <col min="6404" max="6404" width="13.42578125" style="209" bestFit="1" customWidth="1"/>
    <col min="6405" max="6405" width="16.42578125" style="209" bestFit="1" customWidth="1"/>
    <col min="6406" max="6406" width="23.42578125" style="209" customWidth="1"/>
    <col min="6407" max="6407" width="11" style="209" bestFit="1" customWidth="1"/>
    <col min="6408" max="6659" width="9.140625" style="209"/>
    <col min="6660" max="6660" width="13.42578125" style="209" bestFit="1" customWidth="1"/>
    <col min="6661" max="6661" width="16.42578125" style="209" bestFit="1" customWidth="1"/>
    <col min="6662" max="6662" width="23.42578125" style="209" customWidth="1"/>
    <col min="6663" max="6663" width="11" style="209" bestFit="1" customWidth="1"/>
    <col min="6664" max="6915" width="9.140625" style="209"/>
    <col min="6916" max="6916" width="13.42578125" style="209" bestFit="1" customWidth="1"/>
    <col min="6917" max="6917" width="16.42578125" style="209" bestFit="1" customWidth="1"/>
    <col min="6918" max="6918" width="23.42578125" style="209" customWidth="1"/>
    <col min="6919" max="6919" width="11" style="209" bestFit="1" customWidth="1"/>
    <col min="6920" max="7171" width="9.140625" style="209"/>
    <col min="7172" max="7172" width="13.42578125" style="209" bestFit="1" customWidth="1"/>
    <col min="7173" max="7173" width="16.42578125" style="209" bestFit="1" customWidth="1"/>
    <col min="7174" max="7174" width="23.42578125" style="209" customWidth="1"/>
    <col min="7175" max="7175" width="11" style="209" bestFit="1" customWidth="1"/>
    <col min="7176" max="7427" width="9.140625" style="209"/>
    <col min="7428" max="7428" width="13.42578125" style="209" bestFit="1" customWidth="1"/>
    <col min="7429" max="7429" width="16.42578125" style="209" bestFit="1" customWidth="1"/>
    <col min="7430" max="7430" width="23.42578125" style="209" customWidth="1"/>
    <col min="7431" max="7431" width="11" style="209" bestFit="1" customWidth="1"/>
    <col min="7432" max="7683" width="9.140625" style="209"/>
    <col min="7684" max="7684" width="13.42578125" style="209" bestFit="1" customWidth="1"/>
    <col min="7685" max="7685" width="16.42578125" style="209" bestFit="1" customWidth="1"/>
    <col min="7686" max="7686" width="23.42578125" style="209" customWidth="1"/>
    <col min="7687" max="7687" width="11" style="209" bestFit="1" customWidth="1"/>
    <col min="7688" max="7939" width="9.140625" style="209"/>
    <col min="7940" max="7940" width="13.42578125" style="209" bestFit="1" customWidth="1"/>
    <col min="7941" max="7941" width="16.42578125" style="209" bestFit="1" customWidth="1"/>
    <col min="7942" max="7942" width="23.42578125" style="209" customWidth="1"/>
    <col min="7943" max="7943" width="11" style="209" bestFit="1" customWidth="1"/>
    <col min="7944" max="8195" width="9.140625" style="209"/>
    <col min="8196" max="8196" width="13.42578125" style="209" bestFit="1" customWidth="1"/>
    <col min="8197" max="8197" width="16.42578125" style="209" bestFit="1" customWidth="1"/>
    <col min="8198" max="8198" width="23.42578125" style="209" customWidth="1"/>
    <col min="8199" max="8199" width="11" style="209" bestFit="1" customWidth="1"/>
    <col min="8200" max="8451" width="9.140625" style="209"/>
    <col min="8452" max="8452" width="13.42578125" style="209" bestFit="1" customWidth="1"/>
    <col min="8453" max="8453" width="16.42578125" style="209" bestFit="1" customWidth="1"/>
    <col min="8454" max="8454" width="23.42578125" style="209" customWidth="1"/>
    <col min="8455" max="8455" width="11" style="209" bestFit="1" customWidth="1"/>
    <col min="8456" max="8707" width="9.140625" style="209"/>
    <col min="8708" max="8708" width="13.42578125" style="209" bestFit="1" customWidth="1"/>
    <col min="8709" max="8709" width="16.42578125" style="209" bestFit="1" customWidth="1"/>
    <col min="8710" max="8710" width="23.42578125" style="209" customWidth="1"/>
    <col min="8711" max="8711" width="11" style="209" bestFit="1" customWidth="1"/>
    <col min="8712" max="8963" width="9.140625" style="209"/>
    <col min="8964" max="8964" width="13.42578125" style="209" bestFit="1" customWidth="1"/>
    <col min="8965" max="8965" width="16.42578125" style="209" bestFit="1" customWidth="1"/>
    <col min="8966" max="8966" width="23.42578125" style="209" customWidth="1"/>
    <col min="8967" max="8967" width="11" style="209" bestFit="1" customWidth="1"/>
    <col min="8968" max="9219" width="9.140625" style="209"/>
    <col min="9220" max="9220" width="13.42578125" style="209" bestFit="1" customWidth="1"/>
    <col min="9221" max="9221" width="16.42578125" style="209" bestFit="1" customWidth="1"/>
    <col min="9222" max="9222" width="23.42578125" style="209" customWidth="1"/>
    <col min="9223" max="9223" width="11" style="209" bestFit="1" customWidth="1"/>
    <col min="9224" max="9475" width="9.140625" style="209"/>
    <col min="9476" max="9476" width="13.42578125" style="209" bestFit="1" customWidth="1"/>
    <col min="9477" max="9477" width="16.42578125" style="209" bestFit="1" customWidth="1"/>
    <col min="9478" max="9478" width="23.42578125" style="209" customWidth="1"/>
    <col min="9479" max="9479" width="11" style="209" bestFit="1" customWidth="1"/>
    <col min="9480" max="9731" width="9.140625" style="209"/>
    <col min="9732" max="9732" width="13.42578125" style="209" bestFit="1" customWidth="1"/>
    <col min="9733" max="9733" width="16.42578125" style="209" bestFit="1" customWidth="1"/>
    <col min="9734" max="9734" width="23.42578125" style="209" customWidth="1"/>
    <col min="9735" max="9735" width="11" style="209" bestFit="1" customWidth="1"/>
    <col min="9736" max="9987" width="9.140625" style="209"/>
    <col min="9988" max="9988" width="13.42578125" style="209" bestFit="1" customWidth="1"/>
    <col min="9989" max="9989" width="16.42578125" style="209" bestFit="1" customWidth="1"/>
    <col min="9990" max="9990" width="23.42578125" style="209" customWidth="1"/>
    <col min="9991" max="9991" width="11" style="209" bestFit="1" customWidth="1"/>
    <col min="9992" max="10243" width="9.140625" style="209"/>
    <col min="10244" max="10244" width="13.42578125" style="209" bestFit="1" customWidth="1"/>
    <col min="10245" max="10245" width="16.42578125" style="209" bestFit="1" customWidth="1"/>
    <col min="10246" max="10246" width="23.42578125" style="209" customWidth="1"/>
    <col min="10247" max="10247" width="11" style="209" bestFit="1" customWidth="1"/>
    <col min="10248" max="10499" width="9.140625" style="209"/>
    <col min="10500" max="10500" width="13.42578125" style="209" bestFit="1" customWidth="1"/>
    <col min="10501" max="10501" width="16.42578125" style="209" bestFit="1" customWidth="1"/>
    <col min="10502" max="10502" width="23.42578125" style="209" customWidth="1"/>
    <col min="10503" max="10503" width="11" style="209" bestFit="1" customWidth="1"/>
    <col min="10504" max="10755" width="9.140625" style="209"/>
    <col min="10756" max="10756" width="13.42578125" style="209" bestFit="1" customWidth="1"/>
    <col min="10757" max="10757" width="16.42578125" style="209" bestFit="1" customWidth="1"/>
    <col min="10758" max="10758" width="23.42578125" style="209" customWidth="1"/>
    <col min="10759" max="10759" width="11" style="209" bestFit="1" customWidth="1"/>
    <col min="10760" max="11011" width="9.140625" style="209"/>
    <col min="11012" max="11012" width="13.42578125" style="209" bestFit="1" customWidth="1"/>
    <col min="11013" max="11013" width="16.42578125" style="209" bestFit="1" customWidth="1"/>
    <col min="11014" max="11014" width="23.42578125" style="209" customWidth="1"/>
    <col min="11015" max="11015" width="11" style="209" bestFit="1" customWidth="1"/>
    <col min="11016" max="11267" width="9.140625" style="209"/>
    <col min="11268" max="11268" width="13.42578125" style="209" bestFit="1" customWidth="1"/>
    <col min="11269" max="11269" width="16.42578125" style="209" bestFit="1" customWidth="1"/>
    <col min="11270" max="11270" width="23.42578125" style="209" customWidth="1"/>
    <col min="11271" max="11271" width="11" style="209" bestFit="1" customWidth="1"/>
    <col min="11272" max="11523" width="9.140625" style="209"/>
    <col min="11524" max="11524" width="13.42578125" style="209" bestFit="1" customWidth="1"/>
    <col min="11525" max="11525" width="16.42578125" style="209" bestFit="1" customWidth="1"/>
    <col min="11526" max="11526" width="23.42578125" style="209" customWidth="1"/>
    <col min="11527" max="11527" width="11" style="209" bestFit="1" customWidth="1"/>
    <col min="11528" max="11779" width="9.140625" style="209"/>
    <col min="11780" max="11780" width="13.42578125" style="209" bestFit="1" customWidth="1"/>
    <col min="11781" max="11781" width="16.42578125" style="209" bestFit="1" customWidth="1"/>
    <col min="11782" max="11782" width="23.42578125" style="209" customWidth="1"/>
    <col min="11783" max="11783" width="11" style="209" bestFit="1" customWidth="1"/>
    <col min="11784" max="12035" width="9.140625" style="209"/>
    <col min="12036" max="12036" width="13.42578125" style="209" bestFit="1" customWidth="1"/>
    <col min="12037" max="12037" width="16.42578125" style="209" bestFit="1" customWidth="1"/>
    <col min="12038" max="12038" width="23.42578125" style="209" customWidth="1"/>
    <col min="12039" max="12039" width="11" style="209" bestFit="1" customWidth="1"/>
    <col min="12040" max="12291" width="9.140625" style="209"/>
    <col min="12292" max="12292" width="13.42578125" style="209" bestFit="1" customWidth="1"/>
    <col min="12293" max="12293" width="16.42578125" style="209" bestFit="1" customWidth="1"/>
    <col min="12294" max="12294" width="23.42578125" style="209" customWidth="1"/>
    <col min="12295" max="12295" width="11" style="209" bestFit="1" customWidth="1"/>
    <col min="12296" max="12547" width="9.140625" style="209"/>
    <col min="12548" max="12548" width="13.42578125" style="209" bestFit="1" customWidth="1"/>
    <col min="12549" max="12549" width="16.42578125" style="209" bestFit="1" customWidth="1"/>
    <col min="12550" max="12550" width="23.42578125" style="209" customWidth="1"/>
    <col min="12551" max="12551" width="11" style="209" bestFit="1" customWidth="1"/>
    <col min="12552" max="12803" width="9.140625" style="209"/>
    <col min="12804" max="12804" width="13.42578125" style="209" bestFit="1" customWidth="1"/>
    <col min="12805" max="12805" width="16.42578125" style="209" bestFit="1" customWidth="1"/>
    <col min="12806" max="12806" width="23.42578125" style="209" customWidth="1"/>
    <col min="12807" max="12807" width="11" style="209" bestFit="1" customWidth="1"/>
    <col min="12808" max="13059" width="9.140625" style="209"/>
    <col min="13060" max="13060" width="13.42578125" style="209" bestFit="1" customWidth="1"/>
    <col min="13061" max="13061" width="16.42578125" style="209" bestFit="1" customWidth="1"/>
    <col min="13062" max="13062" width="23.42578125" style="209" customWidth="1"/>
    <col min="13063" max="13063" width="11" style="209" bestFit="1" customWidth="1"/>
    <col min="13064" max="13315" width="9.140625" style="209"/>
    <col min="13316" max="13316" width="13.42578125" style="209" bestFit="1" customWidth="1"/>
    <col min="13317" max="13317" width="16.42578125" style="209" bestFit="1" customWidth="1"/>
    <col min="13318" max="13318" width="23.42578125" style="209" customWidth="1"/>
    <col min="13319" max="13319" width="11" style="209" bestFit="1" customWidth="1"/>
    <col min="13320" max="13571" width="9.140625" style="209"/>
    <col min="13572" max="13572" width="13.42578125" style="209" bestFit="1" customWidth="1"/>
    <col min="13573" max="13573" width="16.42578125" style="209" bestFit="1" customWidth="1"/>
    <col min="13574" max="13574" width="23.42578125" style="209" customWidth="1"/>
    <col min="13575" max="13575" width="11" style="209" bestFit="1" customWidth="1"/>
    <col min="13576" max="13827" width="9.140625" style="209"/>
    <col min="13828" max="13828" width="13.42578125" style="209" bestFit="1" customWidth="1"/>
    <col min="13829" max="13829" width="16.42578125" style="209" bestFit="1" customWidth="1"/>
    <col min="13830" max="13830" width="23.42578125" style="209" customWidth="1"/>
    <col min="13831" max="13831" width="11" style="209" bestFit="1" customWidth="1"/>
    <col min="13832" max="14083" width="9.140625" style="209"/>
    <col min="14084" max="14084" width="13.42578125" style="209" bestFit="1" customWidth="1"/>
    <col min="14085" max="14085" width="16.42578125" style="209" bestFit="1" customWidth="1"/>
    <col min="14086" max="14086" width="23.42578125" style="209" customWidth="1"/>
    <col min="14087" max="14087" width="11" style="209" bestFit="1" customWidth="1"/>
    <col min="14088" max="14339" width="9.140625" style="209"/>
    <col min="14340" max="14340" width="13.42578125" style="209" bestFit="1" customWidth="1"/>
    <col min="14341" max="14341" width="16.42578125" style="209" bestFit="1" customWidth="1"/>
    <col min="14342" max="14342" width="23.42578125" style="209" customWidth="1"/>
    <col min="14343" max="14343" width="11" style="209" bestFit="1" customWidth="1"/>
    <col min="14344" max="14595" width="9.140625" style="209"/>
    <col min="14596" max="14596" width="13.42578125" style="209" bestFit="1" customWidth="1"/>
    <col min="14597" max="14597" width="16.42578125" style="209" bestFit="1" customWidth="1"/>
    <col min="14598" max="14598" width="23.42578125" style="209" customWidth="1"/>
    <col min="14599" max="14599" width="11" style="209" bestFit="1" customWidth="1"/>
    <col min="14600" max="14851" width="9.140625" style="209"/>
    <col min="14852" max="14852" width="13.42578125" style="209" bestFit="1" customWidth="1"/>
    <col min="14853" max="14853" width="16.42578125" style="209" bestFit="1" customWidth="1"/>
    <col min="14854" max="14854" width="23.42578125" style="209" customWidth="1"/>
    <col min="14855" max="14855" width="11" style="209" bestFit="1" customWidth="1"/>
    <col min="14856" max="15107" width="9.140625" style="209"/>
    <col min="15108" max="15108" width="13.42578125" style="209" bestFit="1" customWidth="1"/>
    <col min="15109" max="15109" width="16.42578125" style="209" bestFit="1" customWidth="1"/>
    <col min="15110" max="15110" width="23.42578125" style="209" customWidth="1"/>
    <col min="15111" max="15111" width="11" style="209" bestFit="1" customWidth="1"/>
    <col min="15112" max="15363" width="9.140625" style="209"/>
    <col min="15364" max="15364" width="13.42578125" style="209" bestFit="1" customWidth="1"/>
    <col min="15365" max="15365" width="16.42578125" style="209" bestFit="1" customWidth="1"/>
    <col min="15366" max="15366" width="23.42578125" style="209" customWidth="1"/>
    <col min="15367" max="15367" width="11" style="209" bestFit="1" customWidth="1"/>
    <col min="15368" max="15619" width="9.140625" style="209"/>
    <col min="15620" max="15620" width="13.42578125" style="209" bestFit="1" customWidth="1"/>
    <col min="15621" max="15621" width="16.42578125" style="209" bestFit="1" customWidth="1"/>
    <col min="15622" max="15622" width="23.42578125" style="209" customWidth="1"/>
    <col min="15623" max="15623" width="11" style="209" bestFit="1" customWidth="1"/>
    <col min="15624" max="15875" width="9.140625" style="209"/>
    <col min="15876" max="15876" width="13.42578125" style="209" bestFit="1" customWidth="1"/>
    <col min="15877" max="15877" width="16.42578125" style="209" bestFit="1" customWidth="1"/>
    <col min="15878" max="15878" width="23.42578125" style="209" customWidth="1"/>
    <col min="15879" max="15879" width="11" style="209" bestFit="1" customWidth="1"/>
    <col min="15880" max="16131" width="9.140625" style="209"/>
    <col min="16132" max="16132" width="13.42578125" style="209" bestFit="1" customWidth="1"/>
    <col min="16133" max="16133" width="16.42578125" style="209" bestFit="1" customWidth="1"/>
    <col min="16134" max="16134" width="23.42578125" style="209" customWidth="1"/>
    <col min="16135" max="16135" width="11" style="209" bestFit="1" customWidth="1"/>
    <col min="16136" max="16384" width="9.140625" style="209"/>
  </cols>
  <sheetData>
    <row r="1" spans="1:38" ht="20.25" x14ac:dyDescent="0.3">
      <c r="A1" s="210"/>
      <c r="B1" s="211"/>
      <c r="C1" s="210"/>
      <c r="D1" s="211"/>
      <c r="E1" s="210"/>
      <c r="F1" s="210"/>
      <c r="G1" s="210"/>
      <c r="H1" s="60" t="s">
        <v>19</v>
      </c>
      <c r="I1" s="212"/>
      <c r="J1" s="212"/>
      <c r="K1" s="212"/>
      <c r="L1" s="212"/>
      <c r="M1" s="212"/>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row>
    <row r="2" spans="1:38" x14ac:dyDescent="0.2">
      <c r="A2" s="212"/>
      <c r="B2" s="357"/>
      <c r="C2" s="357"/>
      <c r="D2" s="357"/>
      <c r="E2" s="357"/>
      <c r="F2" s="213"/>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row>
    <row r="3" spans="1:38" x14ac:dyDescent="0.2">
      <c r="A3" s="212"/>
      <c r="B3" s="358" t="s">
        <v>219</v>
      </c>
      <c r="C3" s="358"/>
      <c r="D3" s="358"/>
      <c r="E3" s="358"/>
      <c r="F3" s="214" t="s">
        <v>61</v>
      </c>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row>
    <row r="4" spans="1:38" x14ac:dyDescent="0.2">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row>
    <row r="5" spans="1:38" x14ac:dyDescent="0.2">
      <c r="A5" s="212"/>
      <c r="B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row>
    <row r="6" spans="1:38" x14ac:dyDescent="0.2">
      <c r="A6" s="212"/>
      <c r="B6" s="212"/>
      <c r="D6" s="221"/>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row>
    <row r="7" spans="1:38" x14ac:dyDescent="0.2">
      <c r="A7" s="212"/>
      <c r="B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row>
    <row r="8" spans="1:38" x14ac:dyDescent="0.2">
      <c r="A8" s="212"/>
      <c r="B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row>
    <row r="9" spans="1:38" x14ac:dyDescent="0.2">
      <c r="A9" s="212"/>
      <c r="B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row>
    <row r="10" spans="1:38" x14ac:dyDescent="0.2">
      <c r="A10" s="212"/>
      <c r="B10" s="212"/>
      <c r="C10" s="212"/>
      <c r="D10" s="212"/>
      <c r="E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row>
    <row r="11" spans="1:38" x14ac:dyDescent="0.2">
      <c r="A11" s="212"/>
      <c r="B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row>
    <row r="12" spans="1:38" x14ac:dyDescent="0.2">
      <c r="A12" s="212"/>
      <c r="B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row>
    <row r="13" spans="1:38" x14ac:dyDescent="0.2">
      <c r="A13" s="212"/>
      <c r="B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row>
    <row r="14" spans="1:38" x14ac:dyDescent="0.2">
      <c r="A14" s="212"/>
      <c r="B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row>
    <row r="15" spans="1:38" x14ac:dyDescent="0.2">
      <c r="A15" s="212"/>
      <c r="B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row>
    <row r="16" spans="1:38" x14ac:dyDescent="0.2">
      <c r="A16" s="212"/>
      <c r="B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row>
    <row r="17" spans="1:38" x14ac:dyDescent="0.2">
      <c r="A17" s="212"/>
      <c r="B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row>
    <row r="18" spans="1:38" x14ac:dyDescent="0.2">
      <c r="A18" s="212"/>
      <c r="B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row>
    <row r="19" spans="1:38" x14ac:dyDescent="0.2">
      <c r="A19" s="212"/>
      <c r="B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row>
    <row r="20" spans="1:38" x14ac:dyDescent="0.2">
      <c r="A20" s="212"/>
      <c r="B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row>
    <row r="21" spans="1:38" x14ac:dyDescent="0.2">
      <c r="A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row>
    <row r="22" spans="1:38" x14ac:dyDescent="0.2">
      <c r="A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row>
    <row r="23" spans="1:38" x14ac:dyDescent="0.2">
      <c r="A23" s="212"/>
      <c r="B23" s="212"/>
      <c r="C23" s="212"/>
      <c r="D23" s="212"/>
      <c r="E23" s="212"/>
      <c r="F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row>
    <row r="24" spans="1:38" x14ac:dyDescent="0.2">
      <c r="A24" s="212"/>
      <c r="B24" s="212"/>
      <c r="C24" s="212"/>
      <c r="D24" s="212"/>
      <c r="E24" s="212"/>
      <c r="F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row>
    <row r="25" spans="1:38" x14ac:dyDescent="0.2">
      <c r="A25" s="212"/>
      <c r="B25" s="186"/>
      <c r="C25" s="216"/>
      <c r="D25" s="186"/>
      <c r="E25" s="186"/>
      <c r="F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row>
    <row r="26" spans="1:38" x14ac:dyDescent="0.2">
      <c r="A26" s="212"/>
      <c r="B26" s="217"/>
      <c r="C26" s="218"/>
      <c r="D26" s="186"/>
      <c r="E26" s="186"/>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row>
    <row r="27" spans="1:38" x14ac:dyDescent="0.2">
      <c r="A27" s="212"/>
      <c r="B27" s="217"/>
      <c r="C27" s="218"/>
      <c r="D27" s="186"/>
      <c r="E27" s="186"/>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row>
    <row r="28" spans="1:38" x14ac:dyDescent="0.2">
      <c r="A28" s="212"/>
      <c r="B28" s="217"/>
      <c r="C28" s="218"/>
      <c r="D28" s="186"/>
      <c r="E28" s="186"/>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row>
    <row r="29" spans="1:38" x14ac:dyDescent="0.2">
      <c r="B29" s="217"/>
      <c r="C29" s="212"/>
      <c r="D29" s="212"/>
      <c r="E29" s="212"/>
    </row>
    <row r="30" spans="1:38" x14ac:dyDescent="0.2">
      <c r="B30" s="217"/>
      <c r="C30" s="212"/>
      <c r="D30" s="212"/>
      <c r="E30" s="212"/>
    </row>
    <row r="31" spans="1:38" x14ac:dyDescent="0.2">
      <c r="B31" s="215"/>
      <c r="C31" s="212"/>
      <c r="D31" s="212"/>
      <c r="E31" s="212"/>
    </row>
    <row r="37" spans="10:10" x14ac:dyDescent="0.2">
      <c r="J37" s="219"/>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F31" sqref="F31"/>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0" t="s">
        <v>21</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13" t="s">
        <v>220</v>
      </c>
      <c r="D3" s="213" t="s">
        <v>9</v>
      </c>
    </row>
    <row r="4" spans="1:38" ht="15" x14ac:dyDescent="0.2">
      <c r="C4" s="220"/>
      <c r="D4" s="359"/>
      <c r="E4" s="360"/>
      <c r="F4" s="360"/>
      <c r="G4" s="360"/>
      <c r="H4" s="360"/>
      <c r="I4" s="360"/>
      <c r="J4" s="360"/>
      <c r="K4" s="360"/>
      <c r="L4" s="360"/>
    </row>
    <row r="5" spans="1:38" ht="15" x14ac:dyDescent="0.2">
      <c r="C5" s="220"/>
      <c r="D5" s="359"/>
      <c r="E5" s="360"/>
      <c r="F5" s="360"/>
      <c r="G5" s="360"/>
      <c r="H5" s="360"/>
      <c r="I5" s="360"/>
      <c r="J5" s="360"/>
      <c r="K5" s="360"/>
      <c r="L5" s="360"/>
    </row>
    <row r="6" spans="1:38" ht="15" x14ac:dyDescent="0.2">
      <c r="C6" s="220"/>
      <c r="D6" s="359"/>
      <c r="E6" s="360"/>
      <c r="F6" s="360"/>
      <c r="G6" s="360"/>
      <c r="H6" s="360"/>
      <c r="I6" s="360"/>
      <c r="J6" s="360"/>
      <c r="K6" s="360"/>
      <c r="L6" s="360"/>
    </row>
    <row r="7" spans="1:38" ht="15" x14ac:dyDescent="0.2">
      <c r="C7" s="220"/>
      <c r="D7" s="359"/>
      <c r="E7" s="360"/>
      <c r="F7" s="360"/>
      <c r="G7" s="360"/>
      <c r="H7" s="360"/>
      <c r="I7" s="360"/>
      <c r="J7" s="360"/>
      <c r="K7" s="360"/>
      <c r="L7" s="360"/>
    </row>
    <row r="8" spans="1:38" ht="15" x14ac:dyDescent="0.2">
      <c r="C8" s="220"/>
      <c r="D8" s="359"/>
      <c r="E8" s="360"/>
      <c r="F8" s="360"/>
      <c r="G8" s="360"/>
      <c r="H8" s="360"/>
      <c r="I8" s="360"/>
      <c r="J8" s="360"/>
      <c r="K8" s="360"/>
      <c r="L8" s="360"/>
    </row>
    <row r="9" spans="1:38" ht="15" x14ac:dyDescent="0.2">
      <c r="C9" s="220"/>
      <c r="D9" s="359"/>
      <c r="E9" s="360"/>
      <c r="F9" s="360"/>
      <c r="G9" s="360"/>
      <c r="H9" s="360"/>
      <c r="I9" s="360"/>
      <c r="J9" s="360"/>
      <c r="K9" s="360"/>
      <c r="L9" s="360"/>
    </row>
    <row r="10" spans="1:38" ht="15" x14ac:dyDescent="0.2">
      <c r="C10" s="220"/>
      <c r="D10" s="359"/>
      <c r="E10" s="360"/>
      <c r="F10" s="360"/>
      <c r="G10" s="360"/>
      <c r="H10" s="360"/>
      <c r="I10" s="360"/>
      <c r="J10" s="360"/>
      <c r="K10" s="360"/>
      <c r="L10" s="360"/>
    </row>
    <row r="11" spans="1:38" ht="15" x14ac:dyDescent="0.2">
      <c r="C11" s="220"/>
      <c r="D11" s="359"/>
      <c r="E11" s="360"/>
      <c r="F11" s="360"/>
      <c r="G11" s="360"/>
      <c r="H11" s="360"/>
      <c r="I11" s="360"/>
      <c r="J11" s="360"/>
      <c r="K11" s="360"/>
      <c r="L11" s="360"/>
    </row>
    <row r="12" spans="1:38" ht="15" x14ac:dyDescent="0.2">
      <c r="C12" s="220"/>
      <c r="D12" s="359"/>
      <c r="E12" s="360"/>
      <c r="F12" s="360"/>
      <c r="G12" s="360"/>
      <c r="H12" s="360"/>
      <c r="I12" s="360"/>
      <c r="J12" s="360"/>
      <c r="K12" s="360"/>
      <c r="L12" s="360"/>
    </row>
    <row r="13" spans="1:38" ht="15" x14ac:dyDescent="0.2">
      <c r="C13" s="220"/>
      <c r="D13" s="359"/>
      <c r="E13" s="360"/>
      <c r="F13" s="360"/>
      <c r="G13" s="360"/>
      <c r="H13" s="360"/>
      <c r="I13" s="360"/>
      <c r="J13" s="360"/>
      <c r="K13" s="360"/>
      <c r="L13" s="360"/>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AxSourceItemID xmlns="c75d1172-787a-498f-aaff-e17d79596d1f" xsi:nil="true"/>
    <AxSourceListID xmlns="c75d1172-787a-498f-aaff-e17d79596d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2146F7-97AC-489B-8A1E-021749B752CA}">
  <ds:schemaRefs>
    <ds:schemaRef ds:uri="http://schemas.microsoft.com/sharepoint/v3/contenttype/forms"/>
  </ds:schemaRefs>
</ds:datastoreItem>
</file>

<file path=customXml/itemProps2.xml><?xml version="1.0" encoding="utf-8"?>
<ds:datastoreItem xmlns:ds="http://schemas.openxmlformats.org/officeDocument/2006/customXml" ds:itemID="{0B16A48A-A966-4433-AB8B-85B73E0F6FB3}">
  <ds:schemaRefs>
    <ds:schemaRef ds:uri="http://schemas.microsoft.com/office/2006/metadata/properties"/>
    <ds:schemaRef ds:uri="c75d1172-787a-498f-aaff-e17d79596d1f"/>
  </ds:schemaRefs>
</ds:datastoreItem>
</file>

<file path=customXml/itemProps3.xml><?xml version="1.0" encoding="utf-8"?>
<ds:datastoreItem xmlns:ds="http://schemas.openxmlformats.org/officeDocument/2006/customXml" ds:itemID="{DD09A457-D53A-4175-97EB-2DBB663413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Data Summary</vt:lpstr>
      <vt:lpstr>PS</vt:lpstr>
      <vt:lpstr>Reference Source Info</vt:lpstr>
      <vt:lpstr>DQI</vt:lpstr>
      <vt:lpstr>Losses</vt:lpstr>
      <vt:lpstr>Conversions</vt:lpstr>
      <vt:lpstr>Assumptions</vt:lpstr>
    </vt:vector>
  </TitlesOfParts>
  <Company>U.S. Dept. Of Energy, NETL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Littlefield</dc:creator>
  <cp:lastModifiedBy>Matthew B. Jamieson</cp:lastModifiedBy>
  <dcterms:created xsi:type="dcterms:W3CDTF">2013-04-09T17:30:37Z</dcterms:created>
  <dcterms:modified xsi:type="dcterms:W3CDTF">2013-11-04T15:39:33Z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