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647" activeTab="1"/>
  </bookViews>
  <sheets>
    <sheet name="Info" sheetId="1" r:id="rId1"/>
    <sheet name="Data Summary" sheetId="2" r:id="rId2"/>
    <sheet name="GaBi" sheetId="3" r:id="rId3"/>
  </sheets>
  <externalReferences>
    <externalReference r:id="rId6"/>
    <externalReference r:id="rId7"/>
    <externalReference r:id="rId8"/>
  </externalReferences>
  <definedNames>
    <definedName name="Barrel_to_Gallons">'[1]Misc Factors'!$B$88</definedName>
    <definedName name="Catalytic_Reformer_Energy_Consumption_Sensitivity_Indicator">'[1]SA Inputs'!#REF!</definedName>
    <definedName name="completness">'[2]Data Summary'!$E$128:$E$133</definedName>
    <definedName name="Delayed_Coker_Energy_Consumption_Sensitivity_Indicator">'[1]SA Inputs'!#REF!</definedName>
    <definedName name="f">#REF!</definedName>
    <definedName name="fd">#REF!</definedName>
    <definedName name="Hydrogen_Consump_minus_Production">'[1]H2 intensities'!#REF!</definedName>
    <definedName name="lstCompleteness">'[3]Data Summary'!$E$161:$E$166</definedName>
    <definedName name="lstOrigin">'[3]Data Summary'!$H$161:$H$166</definedName>
    <definedName name="lstProcessScope">'[3]Data Summary'!$D$161:$D$165</definedName>
    <definedName name="lstProcessType">'[3]Data Summary'!$C$161:$C$170</definedName>
    <definedName name="lstSourceType">#REF!</definedName>
    <definedName name="lstTracked">'[3]Data Summary'!$J$161:$J$163</definedName>
    <definedName name="_xlnm.Print_Area" localSheetId="1">'Data Summary'!$A$1:$Q$64</definedName>
    <definedName name="_xlnm.Print_Area" localSheetId="0">'Info'!$A$1:$N$33</definedName>
    <definedName name="Ton_to_Kilogram">'[1]Misc Factors'!#REF!</definedName>
    <definedName name="Vacuum_distillation_Energy_Consumption_Sensitivity_Indicator">'[1]SA Inputs'!#REF!</definedName>
    <definedName name="Weight_Conversion">'[1]Loss Factors'!#REF!</definedName>
  </definedNames>
  <calcPr fullCalcOnLoad="1"/>
</workbook>
</file>

<file path=xl/comments2.xml><?xml version="1.0" encoding="utf-8"?>
<comments xmlns="http://schemas.openxmlformats.org/spreadsheetml/2006/main">
  <authors>
    <author>Robert Eckard</author>
  </authors>
  <commentList>
    <comment ref="D39" authorId="0">
      <text>
        <r>
          <rPr>
            <b/>
            <sz val="9"/>
            <rFont val="Tahoma"/>
            <family val="2"/>
          </rPr>
          <t>Robert Eckard:</t>
        </r>
        <r>
          <rPr>
            <sz val="9"/>
            <rFont val="Tahoma"/>
            <family val="2"/>
          </rPr>
          <t xml:space="preserve">
Please insert appropriate info in the brackets. Original formula is 
=concatenate(G5," [Insert]")
</t>
        </r>
      </text>
    </comment>
  </commentList>
</comments>
</file>

<file path=xl/sharedStrings.xml><?xml version="1.0" encoding="utf-8"?>
<sst xmlns="http://schemas.openxmlformats.org/spreadsheetml/2006/main" count="1107" uniqueCount="791">
  <si>
    <t>References</t>
  </si>
  <si>
    <t>kg</t>
  </si>
  <si>
    <t>Estimated</t>
  </si>
  <si>
    <t>&lt;select from list&gt;</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</si>
  <si>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</si>
  <si>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</si>
  <si>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</si>
  <si>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</si>
  <si>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</si>
  <si>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</si>
  <si>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</si>
  <si>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</si>
  <si>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</si>
  <si>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</si>
  <si>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</si>
  <si>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</si>
  <si>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How to Cite This Document:</t>
  </si>
  <si>
    <t>Additional Notes:</t>
  </si>
  <si>
    <t>Disclaimer:</t>
  </si>
  <si>
    <t>Data Module Summary</t>
  </si>
  <si>
    <t>Process Name:</t>
  </si>
  <si>
    <t>Reference Flow:</t>
  </si>
  <si>
    <t>of</t>
  </si>
  <si>
    <t>Brief Description:</t>
  </si>
  <si>
    <t>SECTION I: META DATA</t>
  </si>
  <si>
    <t>Geographical Coverage:</t>
  </si>
  <si>
    <t>Region</t>
  </si>
  <si>
    <t>Year Data Best Represents:</t>
  </si>
  <si>
    <t>Process Type:</t>
  </si>
  <si>
    <t>Energy Conversion (EC)</t>
  </si>
  <si>
    <t>Process Scope:</t>
  </si>
  <si>
    <t>Gate-to-Gate Process (GG)</t>
  </si>
  <si>
    <t>Allocation Applied:</t>
  </si>
  <si>
    <t>Completeness:</t>
  </si>
  <si>
    <t>All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</si>
  <si>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</si>
  <si>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</si>
  <si>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</si>
  <si>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</si>
  <si>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</si>
  <si>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</si>
  <si>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Units</t>
  </si>
  <si>
    <t>Comments</t>
  </si>
  <si>
    <t>End of List</t>
  </si>
  <si>
    <t>SECTION III: INPUT FLOWS</t>
  </si>
  <si>
    <t>This section includes all input flows considered for this unit process</t>
  </si>
  <si>
    <t>Parameter</t>
  </si>
  <si>
    <t>Flow Name</t>
  </si>
  <si>
    <t>Unit</t>
  </si>
  <si>
    <t>Total</t>
  </si>
  <si>
    <t>Units per RF</t>
  </si>
  <si>
    <t>Tracked</t>
  </si>
  <si>
    <t>Origin</t>
  </si>
  <si>
    <t>X</t>
  </si>
  <si>
    <t xml:space="preserve">&lt;select this entire row, then insert new row&gt; </t>
  </si>
  <si>
    <t>Factor</t>
  </si>
  <si>
    <t>Amount</t>
  </si>
  <si>
    <t>SECTION IV: OUTPUT FLOWS</t>
  </si>
  <si>
    <t>This section includes all output flows considered for this unit process</t>
  </si>
  <si>
    <t>Calculated</t>
  </si>
  <si>
    <t>Reference flow</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</si>
  <si>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</si>
  <si>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</si>
  <si>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</si>
  <si>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</si>
  <si>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</si>
  <si>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</si>
  <si>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</si>
  <si>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</si>
  <si>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</si>
  <si>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</si>
  <si>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t>
  </si>
  <si>
    <t>Installation Process (IP)</t>
  </si>
  <si>
    <t>Individual Relevant Flows Captured</t>
  </si>
  <si>
    <t>Literature</t>
  </si>
  <si>
    <t>Basic Process (BP)</t>
  </si>
  <si>
    <t>Gate-to-Grave (End-of-Life) Process (GE)</t>
  </si>
  <si>
    <t>Some Relevant Flows Not Captured</t>
  </si>
  <si>
    <t>No Statement</t>
  </si>
  <si>
    <t>Transport Process (TP)</t>
  </si>
  <si>
    <t>Recovery Process (RP)</t>
  </si>
  <si>
    <t>Waste Treatment Process (WT)</t>
  </si>
  <si>
    <t>Auxiliary Process (AP)</t>
  </si>
  <si>
    <t>Emission to air</t>
  </si>
  <si>
    <t>Emission to water</t>
  </si>
  <si>
    <t>US</t>
  </si>
  <si>
    <t>Solid Waste</t>
  </si>
  <si>
    <t>Water</t>
  </si>
  <si>
    <t>For information on the upstream profiles, please look at their documentation.</t>
  </si>
  <si>
    <t>Carbon dioxide</t>
  </si>
  <si>
    <t>Methane</t>
  </si>
  <si>
    <t>Nitrous oxide (laughing gas)</t>
  </si>
  <si>
    <t>Nitrogen oxides</t>
  </si>
  <si>
    <t>Sulphur dioxide</t>
  </si>
  <si>
    <t>Dust (unspecified)</t>
  </si>
  <si>
    <t>Lead (+II)</t>
  </si>
  <si>
    <t>Mercury (+II)</t>
  </si>
  <si>
    <t>Ammonia</t>
  </si>
  <si>
    <t>Radioactive emissions to air</t>
  </si>
  <si>
    <t>Group NMVOC to air</t>
  </si>
  <si>
    <t>Heavy metals to industrial soil</t>
  </si>
  <si>
    <t>Waste (solid)</t>
  </si>
  <si>
    <t>Aluminum (+III)</t>
  </si>
  <si>
    <t>Ammonium / ammonia</t>
  </si>
  <si>
    <t>Nitrate</t>
  </si>
  <si>
    <t>Nitrogen</t>
  </si>
  <si>
    <t>Phosphate</t>
  </si>
  <si>
    <t>Phosphorus</t>
  </si>
  <si>
    <t>No</t>
  </si>
  <si>
    <t>Info</t>
  </si>
  <si>
    <t>Basic Info for the Process, Files, Citation, and Disclaimer</t>
  </si>
  <si>
    <t>N/A</t>
  </si>
  <si>
    <t>Carbon dioxide (biotic)</t>
  </si>
  <si>
    <t>Sulphur hexafluoride</t>
  </si>
  <si>
    <t>Particles to air</t>
  </si>
  <si>
    <t>Emissions to sea water</t>
  </si>
  <si>
    <t>Energy resources</t>
  </si>
  <si>
    <t>Water input</t>
  </si>
  <si>
    <t>Energy resources extracted</t>
  </si>
  <si>
    <t>GaBi</t>
  </si>
  <si>
    <t>Complete output of all inputs and releases directly from the GaBi software</t>
  </si>
  <si>
    <t>Process or Category</t>
  </si>
  <si>
    <t>Inputs</t>
  </si>
  <si>
    <t>Flows</t>
  </si>
  <si>
    <t>Resources</t>
  </si>
  <si>
    <t>Non renewable energy resources</t>
  </si>
  <si>
    <t>Crude oil (resource)</t>
  </si>
  <si>
    <t>Hard coal (resource)</t>
  </si>
  <si>
    <t>Lignite (resource)</t>
  </si>
  <si>
    <t>Natural gas (resource)</t>
  </si>
  <si>
    <t>Uranium (resource)</t>
  </si>
  <si>
    <t>Renewable energy resources</t>
  </si>
  <si>
    <t>Biomass</t>
  </si>
  <si>
    <t>Renewable fuels</t>
  </si>
  <si>
    <t>Wood</t>
  </si>
  <si>
    <t>Unspecified</t>
  </si>
  <si>
    <t>Material resources</t>
  </si>
  <si>
    <t>Non renewable elements</t>
  </si>
  <si>
    <t>Aluminum</t>
  </si>
  <si>
    <t>Chromium</t>
  </si>
  <si>
    <t>Copper</t>
  </si>
  <si>
    <t>Iron</t>
  </si>
  <si>
    <t>Lead</t>
  </si>
  <si>
    <t>Magnesium</t>
  </si>
  <si>
    <t>Mercury</t>
  </si>
  <si>
    <t>Nickel</t>
  </si>
  <si>
    <t>Sulphur</t>
  </si>
  <si>
    <t>Zinc</t>
  </si>
  <si>
    <t>Non renewable resources</t>
  </si>
  <si>
    <t>Barium sulphate</t>
  </si>
  <si>
    <t>Basalt</t>
  </si>
  <si>
    <t>Bauxite</t>
  </si>
  <si>
    <t>Bentonite</t>
  </si>
  <si>
    <t>Calcium carbonate (CaCO3)</t>
  </si>
  <si>
    <t>Calcium chloride</t>
  </si>
  <si>
    <t>Chalk (Calciumcarbonate)</t>
  </si>
  <si>
    <t>Chromium ore (39%)</t>
  </si>
  <si>
    <t>Clay</t>
  </si>
  <si>
    <t>Colemanite ore</t>
  </si>
  <si>
    <t>Copper - Gold - Silver - ore (1,0% Cu; 0,4 g/t Au; 66 g/t Ag)</t>
  </si>
  <si>
    <t>Copper - Gold - Silver - ore (1,1% Cu; 0,01 g/t Au; 2,86 g/t Ag)</t>
  </si>
  <si>
    <t>Copper - Gold - Silver - ore (1,16% Cu; 0,002 g/t Au; 1,06 g/t Ag)</t>
  </si>
  <si>
    <t>Copper - Molybdenum - Gold - Silver - ore  (1,13% Cu; 0,02% Mo; 0,01 g/t Au; 2,86 g/t Ag)</t>
  </si>
  <si>
    <t>Copper ore (0.14%)</t>
  </si>
  <si>
    <t>Copper ore (1.2%)</t>
  </si>
  <si>
    <t>Copper ore (4%)</t>
  </si>
  <si>
    <t>Copper ore (sulphidic, 1.1%)</t>
  </si>
  <si>
    <t>Dolomite</t>
  </si>
  <si>
    <t>Feldspar (aluminum silicates)</t>
  </si>
  <si>
    <t>Ferro manganese</t>
  </si>
  <si>
    <t>Fluorspar (calcium fluoride; fluorite)</t>
  </si>
  <si>
    <t>Granite</t>
  </si>
  <si>
    <t>Gypsum (natural gypsum)</t>
  </si>
  <si>
    <t>Heavy spar (BaSO4)</t>
  </si>
  <si>
    <t>Ilmenite (titanium ore)</t>
  </si>
  <si>
    <t>Inert rock</t>
  </si>
  <si>
    <t>Iron ore (56,86%)</t>
  </si>
  <si>
    <t>Iron ore (65%)</t>
  </si>
  <si>
    <t>Kaolin ore</t>
  </si>
  <si>
    <t>Lead - zinc ore (4.6%-0.6%)</t>
  </si>
  <si>
    <t>Limestone (calcium carbonate)</t>
  </si>
  <si>
    <t>Magnesit (Magnesium carbonate)</t>
  </si>
  <si>
    <t>Magnesium chloride leach (40%)</t>
  </si>
  <si>
    <t>Manganese ore</t>
  </si>
  <si>
    <t>Manganese ore (R.O.M.)</t>
  </si>
  <si>
    <t>Molybdenite (Mo 0,24%)</t>
  </si>
  <si>
    <t>Natural Aggregate</t>
  </si>
  <si>
    <t>Nickel ore (1,5%)</t>
  </si>
  <si>
    <t>Nickel ore (1.6%)</t>
  </si>
  <si>
    <t>Olivine</t>
  </si>
  <si>
    <t>Peat</t>
  </si>
  <si>
    <t>Phosphate ore</t>
  </si>
  <si>
    <t>Phosphorus minerals</t>
  </si>
  <si>
    <t>Phosphorus ore (29% P2O5)</t>
  </si>
  <si>
    <t>Potassium chloride</t>
  </si>
  <si>
    <t>Precious metal ore (R.O.M)</t>
  </si>
  <si>
    <t>Quartz sand (silica sand; silicon dioxide)</t>
  </si>
  <si>
    <t>Raw pumice</t>
  </si>
  <si>
    <t>Rutile (titanium ore)</t>
  </si>
  <si>
    <t>sand</t>
  </si>
  <si>
    <t>Slate</t>
  </si>
  <si>
    <t>Sodium chloride (rock salt)</t>
  </si>
  <si>
    <t>Sodium nitrate</t>
  </si>
  <si>
    <t>Sodium sulphate</t>
  </si>
  <si>
    <t>Soil</t>
  </si>
  <si>
    <t>Sulphur (bonded)</t>
  </si>
  <si>
    <t>Talc</t>
  </si>
  <si>
    <t>Tin ore</t>
  </si>
  <si>
    <t>Titanium ore</t>
  </si>
  <si>
    <t>Zinc - copper ore (4.07%-2.59%)</t>
  </si>
  <si>
    <t>Zinc - lead - copper ore (12%-3%-2%)</t>
  </si>
  <si>
    <t>Zinc - lead ore (4.21%-4.96%)</t>
  </si>
  <si>
    <t>Zinc ore (4%)</t>
  </si>
  <si>
    <t>Zinc ore (sulphidic, 4%)</t>
  </si>
  <si>
    <t>Renewable resources</t>
  </si>
  <si>
    <t>Water (feed water)</t>
  </si>
  <si>
    <t>Water (ground water)</t>
  </si>
  <si>
    <t>Water (sea water)</t>
  </si>
  <si>
    <t>Water (surface water)</t>
  </si>
  <si>
    <t>Water (well water)</t>
  </si>
  <si>
    <t>Water (with river silt)</t>
  </si>
  <si>
    <t>Air</t>
  </si>
  <si>
    <t>Unspecified minerals</t>
  </si>
  <si>
    <t>Unspecified resources</t>
  </si>
  <si>
    <t>Output</t>
  </si>
  <si>
    <t>Water (river water)</t>
  </si>
  <si>
    <t>Water (wastewater)</t>
  </si>
  <si>
    <t>Oxygen</t>
  </si>
  <si>
    <t>Ecoinvent</t>
  </si>
  <si>
    <t>Long-term emission</t>
  </si>
  <si>
    <t>Fresh water</t>
  </si>
  <si>
    <t>Dissolved organic carbon, DOC (Ecoinvent)</t>
  </si>
  <si>
    <t>Emissions to air</t>
  </si>
  <si>
    <t>Heavy metals to air</t>
  </si>
  <si>
    <t>Antimony</t>
  </si>
  <si>
    <t>Arsenic (+V)</t>
  </si>
  <si>
    <t>Arsenic trioxide</t>
  </si>
  <si>
    <t>Cadmium (+II)</t>
  </si>
  <si>
    <t>Chromium (+III)</t>
  </si>
  <si>
    <t>Chromium (unspecified)</t>
  </si>
  <si>
    <t>Cobalt</t>
  </si>
  <si>
    <t>Copper (+II)</t>
  </si>
  <si>
    <t>Heavy metals to air (unspecified)</t>
  </si>
  <si>
    <t>Hydrogen arsenic (arsine)</t>
  </si>
  <si>
    <t>Lanthanides</t>
  </si>
  <si>
    <t>Manganese (+II)</t>
  </si>
  <si>
    <t>Molybdenum</t>
  </si>
  <si>
    <t>Nickel (+II)</t>
  </si>
  <si>
    <t>Palladium</t>
  </si>
  <si>
    <t>Rhodium</t>
  </si>
  <si>
    <t>Selenium</t>
  </si>
  <si>
    <t>Silver</t>
  </si>
  <si>
    <t>Tellurium</t>
  </si>
  <si>
    <t>Thallium</t>
  </si>
  <si>
    <t>Tin (+IV)</t>
  </si>
  <si>
    <t>Titanium</t>
  </si>
  <si>
    <t>Vanadium (+III)</t>
  </si>
  <si>
    <t>Zinc (+II)</t>
  </si>
  <si>
    <t>Inorganic emissions to air</t>
  </si>
  <si>
    <t>Ammonium</t>
  </si>
  <si>
    <t>Ammonium nitrate</t>
  </si>
  <si>
    <t>Barium</t>
  </si>
  <si>
    <t>Beryllium</t>
  </si>
  <si>
    <t>Boron compounds (unspecified)</t>
  </si>
  <si>
    <t>Bromine</t>
  </si>
  <si>
    <t>Carbon disulphide</t>
  </si>
  <si>
    <t>Carbon monoxide</t>
  </si>
  <si>
    <t>Chloride (unspecified)</t>
  </si>
  <si>
    <t>Chlorine</t>
  </si>
  <si>
    <t>Cyanide (unspecified)</t>
  </si>
  <si>
    <t>Fluoride</t>
  </si>
  <si>
    <t>Fluorides</t>
  </si>
  <si>
    <t>Fluorine</t>
  </si>
  <si>
    <t>Helium</t>
  </si>
  <si>
    <t>Hydrogen</t>
  </si>
  <si>
    <t>Hydrogen bromine (hydrobromic acid)</t>
  </si>
  <si>
    <t>Hydrogen chloride</t>
  </si>
  <si>
    <t>Hydrogen cyanide (prussic acid)</t>
  </si>
  <si>
    <t>Hydrogen fluoride</t>
  </si>
  <si>
    <t>Hydrogen iodide</t>
  </si>
  <si>
    <t>Hydrogen phosphorous</t>
  </si>
  <si>
    <t>Hydrogen sulphide</t>
  </si>
  <si>
    <t>Lead dioxide</t>
  </si>
  <si>
    <t>Nitrogen (atmospheric nitrogen)</t>
  </si>
  <si>
    <t>Nitrogen dioxide</t>
  </si>
  <si>
    <t>Nitrogen monoxide</t>
  </si>
  <si>
    <t>Scandium</t>
  </si>
  <si>
    <t>Steam</t>
  </si>
  <si>
    <t>Strontium</t>
  </si>
  <si>
    <t>Sulphuric acid</t>
  </si>
  <si>
    <t>Tin oxide</t>
  </si>
  <si>
    <t>Unspecified Particles</t>
  </si>
  <si>
    <t>Zinc oxide</t>
  </si>
  <si>
    <t>Zinc sulphate</t>
  </si>
  <si>
    <t>Organic emissions to air (group VOC)</t>
  </si>
  <si>
    <t>Group PAH to air</t>
  </si>
  <si>
    <t>Anthracene</t>
  </si>
  <si>
    <t>Benzo{a}anthracene</t>
  </si>
  <si>
    <t>Benzo{a}pyrene</t>
  </si>
  <si>
    <t>Benzo{ghi}perylene</t>
  </si>
  <si>
    <t>Benzofluoranthene</t>
  </si>
  <si>
    <t>Chrysene</t>
  </si>
  <si>
    <t>Dibenz(a)anthracene</t>
  </si>
  <si>
    <t>Indeno[1,2,3-cd]pyrene</t>
  </si>
  <si>
    <t>Naphthalene</t>
  </si>
  <si>
    <t>Phenanthrene</t>
  </si>
  <si>
    <t>Polycyclic aromatic hydrocarbons (PAH)</t>
  </si>
  <si>
    <t>Halogenated organic emissions to air</t>
  </si>
  <si>
    <t>Dichloroethane (ethylene dichloride)</t>
  </si>
  <si>
    <t>Dichloromethane (methylene chloride)</t>
  </si>
  <si>
    <t>Dioxins (unspec.)</t>
  </si>
  <si>
    <t>Halogenated hydrocarbons (unspecified)</t>
  </si>
  <si>
    <t>Polychlorinated biphenyls (PCB unspecified)</t>
  </si>
  <si>
    <t>Polychlorinated dibenzo-p-dioxins (2,3,7,8 - TCDD)</t>
  </si>
  <si>
    <t>R 11 (trichlorofluoromethane)</t>
  </si>
  <si>
    <t>R 114 (dichlorotetrafluoroethane)</t>
  </si>
  <si>
    <t>R 116 (hexafluoroethane)</t>
  </si>
  <si>
    <t>R 12 (dichlorodifluoromethane)</t>
  </si>
  <si>
    <t>R 13 (chlorotrifluoromethane)</t>
  </si>
  <si>
    <t>R 22 (chlorodifluoromethane)</t>
  </si>
  <si>
    <t>Tetrafluoromethane</t>
  </si>
  <si>
    <t>Vinyl chloride (VCM; chloroethene)</t>
  </si>
  <si>
    <t>Acetaldehyde (Ethanal)</t>
  </si>
  <si>
    <t>Acetic acid</t>
  </si>
  <si>
    <t>Acetone (dimethylcetone)</t>
  </si>
  <si>
    <t>Acrolein</t>
  </si>
  <si>
    <t>Aldehyde (unspecified)</t>
  </si>
  <si>
    <t>Alkane (unspecified)</t>
  </si>
  <si>
    <t>Alkene (unspecified)</t>
  </si>
  <si>
    <t>Aromatic hydrocarbons (unspecified)</t>
  </si>
  <si>
    <t>Benzene</t>
  </si>
  <si>
    <t>Butadiene</t>
  </si>
  <si>
    <t>Butane</t>
  </si>
  <si>
    <t>Butane (n-butane)</t>
  </si>
  <si>
    <t>Caprolactam</t>
  </si>
  <si>
    <t>Cyclohexane (hexahydro benzene)</t>
  </si>
  <si>
    <t>Diethylamine</t>
  </si>
  <si>
    <t>Ethane</t>
  </si>
  <si>
    <t>Ethanol</t>
  </si>
  <si>
    <t>Ethene (ethylene)</t>
  </si>
  <si>
    <t>Ethyl benzene</t>
  </si>
  <si>
    <t>Fluoranthene</t>
  </si>
  <si>
    <t>Fluorene</t>
  </si>
  <si>
    <t>Formaldehyde (methanal)</t>
  </si>
  <si>
    <t>Heptane (isomers)</t>
  </si>
  <si>
    <t>Hexamethylene diamine (HMDA)</t>
  </si>
  <si>
    <t>Hexane (isomers)</t>
  </si>
  <si>
    <t>Mercaptan (unspecified)</t>
  </si>
  <si>
    <t>Methanethiol</t>
  </si>
  <si>
    <t>Methanol</t>
  </si>
  <si>
    <t>NMVOC (unspecified)</t>
  </si>
  <si>
    <t>Octane</t>
  </si>
  <si>
    <t>Pentane (n-pentane)</t>
  </si>
  <si>
    <t>Phenol (hydroxy benzene)</t>
  </si>
  <si>
    <t>Propane</t>
  </si>
  <si>
    <t>Propene (propylene)</t>
  </si>
  <si>
    <t>Propionic acid (propane acid)</t>
  </si>
  <si>
    <t>Styrene</t>
  </si>
  <si>
    <t>Toluene (methyl benzene)</t>
  </si>
  <si>
    <t>Trimethylbenzene</t>
  </si>
  <si>
    <t>Xylene (dimethyl benzene)</t>
  </si>
  <si>
    <t>Hydrocarbons (unspecified)</t>
  </si>
  <si>
    <t>Organic chlorine compounds</t>
  </si>
  <si>
    <t>Unspecified Organic Compounds</t>
  </si>
  <si>
    <t>VOC (unspecified)</t>
  </si>
  <si>
    <t>Other emissions to air</t>
  </si>
  <si>
    <t>Aldehydes, unspecified</t>
  </si>
  <si>
    <t>Exhaust</t>
  </si>
  <si>
    <t>Particulate Matter, unspecified</t>
  </si>
  <si>
    <t>Sand (Silica) (SiO2)</t>
  </si>
  <si>
    <t>Used air</t>
  </si>
  <si>
    <t>Dust (PM10)</t>
  </si>
  <si>
    <t>Dust (PM2.5)</t>
  </si>
  <si>
    <t>Metals (unspecified)</t>
  </si>
  <si>
    <t>Unspecified Organic Chlorine Compounds</t>
  </si>
  <si>
    <t>Wood (dust)</t>
  </si>
  <si>
    <t>Uranium (total)</t>
  </si>
  <si>
    <t>Unspecified Heavy Metals</t>
  </si>
  <si>
    <t>Emissions to fresh water</t>
  </si>
  <si>
    <t>Analytical measures to fresh water</t>
  </si>
  <si>
    <t>Adsorbable organic halogen compounds (AOX)</t>
  </si>
  <si>
    <t>Biological oxygen demand (BOD)</t>
  </si>
  <si>
    <t>Chemical oxygen demand (COD)</t>
  </si>
  <si>
    <t>Nitrogenous Matter (unspecified, as N)</t>
  </si>
  <si>
    <t>Solids (dissolved)</t>
  </si>
  <si>
    <t>Total dissolved organic bounded carbon</t>
  </si>
  <si>
    <t>Total organic bounded carbon</t>
  </si>
  <si>
    <t>Heavy metals to fresh water</t>
  </si>
  <si>
    <t>Aluminium</t>
  </si>
  <si>
    <t>Chromium (+VI)</t>
  </si>
  <si>
    <t>Heavy metals to water (unspecified)</t>
  </si>
  <si>
    <t>Unspecified Substance</t>
  </si>
  <si>
    <t>Inorganic emissions to fresh water</t>
  </si>
  <si>
    <t>Acid (calculated as H+)</t>
  </si>
  <si>
    <t>Ammonium (total N)</t>
  </si>
  <si>
    <t>Boron</t>
  </si>
  <si>
    <t>Bromate</t>
  </si>
  <si>
    <t>Calcium (+II)</t>
  </si>
  <si>
    <t>Carbonate</t>
  </si>
  <si>
    <t>Chlorate</t>
  </si>
  <si>
    <t>Chloride</t>
  </si>
  <si>
    <t>Chlorine (dissolved)</t>
  </si>
  <si>
    <t>Copper ion (+II/+III)</t>
  </si>
  <si>
    <t>Cyanide</t>
  </si>
  <si>
    <t>Hydrogen fluoride (hydrofluoric acid)</t>
  </si>
  <si>
    <t>Hydrogen Ions (H+)</t>
  </si>
  <si>
    <t>Hydroxide</t>
  </si>
  <si>
    <t>Inorganic salts and acids (unspecified)</t>
  </si>
  <si>
    <t>Magnesium (+III)</t>
  </si>
  <si>
    <t>Magnesium chloride</t>
  </si>
  <si>
    <t>Metal ions (unspecific)</t>
  </si>
  <si>
    <t>Neutral salts</t>
  </si>
  <si>
    <t>Nitrate (as total N)</t>
  </si>
  <si>
    <t>Nitrogen organic bounded</t>
  </si>
  <si>
    <t>Potassium</t>
  </si>
  <si>
    <t>Silicate particles</t>
  </si>
  <si>
    <t>Sodium (+I)</t>
  </si>
  <si>
    <t>Sodium hypochlorite</t>
  </si>
  <si>
    <t>Sulphate</t>
  </si>
  <si>
    <t>Sulphide</t>
  </si>
  <si>
    <t>Sulphite</t>
  </si>
  <si>
    <t>Unspecified Iron Oxides</t>
  </si>
  <si>
    <t>Unspecified Oil</t>
  </si>
  <si>
    <t>Unspecified Organic Chlorine compounds</t>
  </si>
  <si>
    <t>Unspecified Salt</t>
  </si>
  <si>
    <t>Unspecified Solids (Suspended)</t>
  </si>
  <si>
    <t>Organic emissions to fresh water</t>
  </si>
  <si>
    <t>Halogenated organic emissions to fresh water</t>
  </si>
  <si>
    <t>1,2-Dibromoethane</t>
  </si>
  <si>
    <t>Chlorinated hydrocarbons (unspecified)</t>
  </si>
  <si>
    <t>Chloromethane (methyl chloride)</t>
  </si>
  <si>
    <t>Dichloropropane</t>
  </si>
  <si>
    <t>Hydrocarbons to fresh water</t>
  </si>
  <si>
    <t>Acenaphthene</t>
  </si>
  <si>
    <t>Acenaphthylene</t>
  </si>
  <si>
    <t>Acrylonitrile</t>
  </si>
  <si>
    <t>Cresol (methyl phenol)</t>
  </si>
  <si>
    <t>Oil (unspecified)</t>
  </si>
  <si>
    <t>Polycyclic aromatic hydrocarbons (PAH, unspec.)</t>
  </si>
  <si>
    <t>Xylene (isomers; dimethyl benzene)</t>
  </si>
  <si>
    <t>Carbon, organically bound</t>
  </si>
  <si>
    <t>N-unspecified (N)</t>
  </si>
  <si>
    <t>Organic chlorine compounds (unspecified)</t>
  </si>
  <si>
    <t>Organic compounds (dissolved)</t>
  </si>
  <si>
    <t>Organic compounds (unspecified)</t>
  </si>
  <si>
    <t>Unspecified wastewater</t>
  </si>
  <si>
    <t>Other emissions to fresh water</t>
  </si>
  <si>
    <t>Particles to fresh water</t>
  </si>
  <si>
    <t>Silicon dioxide (silica)</t>
  </si>
  <si>
    <t>Soil loss by erosion into water</t>
  </si>
  <si>
    <t>Solids (suspended)</t>
  </si>
  <si>
    <t>Suspended solids, unspecified</t>
  </si>
  <si>
    <t>Unspecified Oxides</t>
  </si>
  <si>
    <t>Unspecified Solids (Dissolved)</t>
  </si>
  <si>
    <t>Analytical measures to sea water</t>
  </si>
  <si>
    <t>Heavy metals to sea water</t>
  </si>
  <si>
    <t>Inorganic emissions to sea water</t>
  </si>
  <si>
    <t>Organic emissions to sea water</t>
  </si>
  <si>
    <t>Hydrocarbons to sea water</t>
  </si>
  <si>
    <t>Particles to sea water</t>
  </si>
  <si>
    <t>Emissions to industrial soil</t>
  </si>
  <si>
    <t>Inorganic emissions to industrial soil</t>
  </si>
  <si>
    <t>Bromide</t>
  </si>
  <si>
    <t>Potassium (+I)</t>
  </si>
  <si>
    <t>Organic emissions to industrial soil</t>
  </si>
  <si>
    <t>Natural Gas</t>
  </si>
  <si>
    <t>Natural Gas, Average LNG, Extraction</t>
  </si>
  <si>
    <t xml:space="preserve">This process includes all inputs for the raw material acquisition 1 kg of natural gas via average LNG extraction </t>
  </si>
  <si>
    <t>Gravel</t>
  </si>
  <si>
    <t>Molybdenum ore (0.1%)</t>
  </si>
  <si>
    <t>Water (lake water)</t>
  </si>
  <si>
    <t>Water (municipal)</t>
  </si>
  <si>
    <t>Water (well-produced water)</t>
  </si>
  <si>
    <t>Production residues in life cycle</t>
  </si>
  <si>
    <t>Hazardous waste for disposal</t>
  </si>
  <si>
    <t>Chromium containing slag</t>
  </si>
  <si>
    <t>Dross (Fines)</t>
  </si>
  <si>
    <t>Natrium oxide</t>
  </si>
  <si>
    <t>Red mud (dry)</t>
  </si>
  <si>
    <t>Soil and sand containing heavy metals</t>
  </si>
  <si>
    <t>Toxic chemicals (unspecified)</t>
  </si>
  <si>
    <t>Hazardous waste for recovery</t>
  </si>
  <si>
    <t>Used oil</t>
  </si>
  <si>
    <t>Waste water processing residue</t>
  </si>
  <si>
    <t>Waste for disposal</t>
  </si>
  <si>
    <t>Incineration good</t>
  </si>
  <si>
    <t>Sludge from water works (6% dry matter-content)</t>
  </si>
  <si>
    <t>Waste for disposal (unspecified)</t>
  </si>
  <si>
    <t>Waste from steel works</t>
  </si>
  <si>
    <t>Waste for recovery</t>
  </si>
  <si>
    <t>Aluminum scrap</t>
  </si>
  <si>
    <t>Boiler ash (unspecified)</t>
  </si>
  <si>
    <t>Chemicals (unspecified)</t>
  </si>
  <si>
    <t>Cooling water</t>
  </si>
  <si>
    <t>Cryolite</t>
  </si>
  <si>
    <t>Dross</t>
  </si>
  <si>
    <t>Filter dust</t>
  </si>
  <si>
    <t>Fly ash (unspecified)</t>
  </si>
  <si>
    <t>Furnace clinker</t>
  </si>
  <si>
    <t>Gypsum</t>
  </si>
  <si>
    <t>Gypsum (contaminated)</t>
  </si>
  <si>
    <t>Gypsum (FDI)</t>
  </si>
  <si>
    <t>Plastic (unspecified)</t>
  </si>
  <si>
    <t>Production residues (unspecified)</t>
  </si>
  <si>
    <t>Rolling gravel</t>
  </si>
  <si>
    <t>Rolling tinder</t>
  </si>
  <si>
    <t>Slag</t>
  </si>
  <si>
    <t>Slag (containing precious metal)</t>
  </si>
  <si>
    <t>Slag (Iron plate production)</t>
  </si>
  <si>
    <t>Slag (Mn 6,5%)</t>
  </si>
  <si>
    <t>Waste paper</t>
  </si>
  <si>
    <t>Wooden pallet (EURO)</t>
  </si>
  <si>
    <t>Mixed Waste (Hazardous or Radioactive)</t>
  </si>
  <si>
    <t>Neutralized residues</t>
  </si>
  <si>
    <t>Argon</t>
  </si>
  <si>
    <t>Carbon monoxide (biotic)</t>
  </si>
  <si>
    <t>Nitrogen (N-compounds)</t>
  </si>
  <si>
    <t>sulphur oxide</t>
  </si>
  <si>
    <t>Halon (1301)</t>
  </si>
  <si>
    <t>Cumene (isopropylbenzene)</t>
  </si>
  <si>
    <t>Methane (biotic)</t>
  </si>
  <si>
    <t>Dust (PM2,5 - PM10)</t>
  </si>
  <si>
    <t>Dust (Portland cement kiln)</t>
  </si>
  <si>
    <t>Total Dissolved Solids</t>
  </si>
  <si>
    <t>Uranium</t>
  </si>
  <si>
    <t>Ammonia, as N</t>
  </si>
  <si>
    <t>Iron ion (+II/+III)</t>
  </si>
  <si>
    <t>Nickel ion (+III)</t>
  </si>
  <si>
    <t>Nitrogen (as total N)</t>
  </si>
  <si>
    <t>Sulfates</t>
  </si>
  <si>
    <t>Detergent (unspecified)</t>
  </si>
  <si>
    <t>Waste water</t>
  </si>
  <si>
    <t>Calcium Fluoride</t>
  </si>
  <si>
    <t>Natural gas</t>
  </si>
  <si>
    <t>Input into RMA</t>
  </si>
  <si>
    <t>Product_rate</t>
  </si>
  <si>
    <t>kg/day</t>
  </si>
  <si>
    <t>[kg/day] Adjustable Parameter; production rate</t>
  </si>
  <si>
    <r>
      <t xml:space="preserve">This unit process is composed of this document and the file, </t>
    </r>
    <r>
      <rPr>
        <i/>
        <sz val="10"/>
        <rFont val="Arial"/>
        <family val="2"/>
      </rPr>
      <t>DF_RMA_NaturalGas_LNG_Average_2011.02.doc</t>
    </r>
    <r>
      <rPr>
        <sz val="10"/>
        <rFont val="Tahoma"/>
        <family val="2"/>
      </rPr>
      <t xml:space="preserve">, which provides additional details regarding calculations, data quality, and references as relevant. </t>
    </r>
  </si>
  <si>
    <r>
      <t xml:space="preserve">This document should be cited as: NETL (2011). </t>
    </r>
    <r>
      <rPr>
        <i/>
        <sz val="10"/>
        <rFont val="Arial"/>
        <family val="2"/>
      </rPr>
      <t xml:space="preserve">NETL Life Cycle Inventory Data – Unit Process: Natural Gas, Average LNG, Production. </t>
    </r>
    <r>
      <rPr>
        <sz val="10"/>
        <rFont val="Arial"/>
        <family val="2"/>
      </rPr>
      <t>U.S. Department of Energy, National Energy Technology Laboratory. Last Updated: May 2012 (version 02). www.netl.doe.gov/energy-analyses (http://www.netl.doe.gov/energy-analyses)</t>
    </r>
  </si>
  <si>
    <t>Crude oil</t>
  </si>
  <si>
    <t>Crude oil Algeria</t>
  </si>
  <si>
    <t>Crude oil Angola</t>
  </si>
  <si>
    <t>Crude oil Argentina</t>
  </si>
  <si>
    <t>Crude oil Australia</t>
  </si>
  <si>
    <t>Crude oil Austria</t>
  </si>
  <si>
    <t>Crude oil Bolivia</t>
  </si>
  <si>
    <t>Crude oil Brazil</t>
  </si>
  <si>
    <t>Crude oil Brunei</t>
  </si>
  <si>
    <t>Crude oil Bulgaria</t>
  </si>
  <si>
    <t>Crude oil Cameroon</t>
  </si>
  <si>
    <t>Crude oil Canada</t>
  </si>
  <si>
    <t>Crude oil Central Africa</t>
  </si>
  <si>
    <t>Crude oil Central America</t>
  </si>
  <si>
    <t>Crude oil Chile</t>
  </si>
  <si>
    <t>Crude oil China</t>
  </si>
  <si>
    <t>Crude oil CIS</t>
  </si>
  <si>
    <t>Crude oil Colombia</t>
  </si>
  <si>
    <t>Crude oil Czech Republic</t>
  </si>
  <si>
    <t>Crude oil Denmark</t>
  </si>
  <si>
    <t>Crude oil Ecuador</t>
  </si>
  <si>
    <t>Crude oil Egypt</t>
  </si>
  <si>
    <t>Crude oil France</t>
  </si>
  <si>
    <t>Crude oil Gabon</t>
  </si>
  <si>
    <t>Crude oil Germany</t>
  </si>
  <si>
    <t>Crude oil Greece</t>
  </si>
  <si>
    <t>Crude oil Hungary</t>
  </si>
  <si>
    <t>Crude oil India</t>
  </si>
  <si>
    <t>Crude oil Indonesia</t>
  </si>
  <si>
    <t>Crude oil Iran</t>
  </si>
  <si>
    <t>Crude oil Iraq</t>
  </si>
  <si>
    <t>Crude oil Ireland</t>
  </si>
  <si>
    <t>Crude oil Italy</t>
  </si>
  <si>
    <t>Crude oil Kuwait</t>
  </si>
  <si>
    <t>Crude oil Libya</t>
  </si>
  <si>
    <t>Crude oil Malaysia</t>
  </si>
  <si>
    <t>Crude oil Mexico</t>
  </si>
  <si>
    <t>Crude oil Middle East</t>
  </si>
  <si>
    <t>Crude oil Netherlands</t>
  </si>
  <si>
    <t>Crude oil New Zealand</t>
  </si>
  <si>
    <t>Crude oil Nigeria</t>
  </si>
  <si>
    <t>Crude oil North Africa</t>
  </si>
  <si>
    <t>Crude oil Norway</t>
  </si>
  <si>
    <t>Crude oil Oman</t>
  </si>
  <si>
    <t>Crude oil Poland</t>
  </si>
  <si>
    <t>Crude oil Qatar</t>
  </si>
  <si>
    <t>Crude oil Romania</t>
  </si>
  <si>
    <t>Crude oil Saudi Arabia</t>
  </si>
  <si>
    <t>Crude oil Slovakia</t>
  </si>
  <si>
    <t>Crude oil South Africa</t>
  </si>
  <si>
    <t>Crude oil Spain</t>
  </si>
  <si>
    <t>Crude oil Syria</t>
  </si>
  <si>
    <t>Crude oil Trinidad and Tobago</t>
  </si>
  <si>
    <t>Crude oil Tunisia</t>
  </si>
  <si>
    <t>Crude oil Turkey</t>
  </si>
  <si>
    <t>Crude oil United Arab Emirates</t>
  </si>
  <si>
    <t>Crude oil United Kingdom</t>
  </si>
  <si>
    <t>Crude oil USA</t>
  </si>
  <si>
    <t>Crude oil Venezuela</t>
  </si>
  <si>
    <t>Hard coal</t>
  </si>
  <si>
    <t>Hard Coal (Illinois No 6)</t>
  </si>
  <si>
    <t>Hard coal Australia</t>
  </si>
  <si>
    <t>Hard coal Belgium</t>
  </si>
  <si>
    <t>Hard coal Bosnia and Herzegovina</t>
  </si>
  <si>
    <t>Hard coal Brazil</t>
  </si>
  <si>
    <t>Hard coal Canada</t>
  </si>
  <si>
    <t>Hard coal Chile</t>
  </si>
  <si>
    <t>Hard coal China</t>
  </si>
  <si>
    <t>Hard coal CIS</t>
  </si>
  <si>
    <t>Hard coal Colombia</t>
  </si>
  <si>
    <t>Hard coal Czech Republic</t>
  </si>
  <si>
    <t>Hard coal France</t>
  </si>
  <si>
    <t>Hard coal Germany</t>
  </si>
  <si>
    <t>Hard coal India</t>
  </si>
  <si>
    <t>Hard coal Indonesia</t>
  </si>
  <si>
    <t>Hard coal Italy</t>
  </si>
  <si>
    <t>Hard coal Japan</t>
  </si>
  <si>
    <t>Hard coal Malaysia</t>
  </si>
  <si>
    <t>Hard coal Mexico</t>
  </si>
  <si>
    <t>Hard coal New Zealand</t>
  </si>
  <si>
    <t>Hard coal Poland</t>
  </si>
  <si>
    <t>Hard coal Portugal</t>
  </si>
  <si>
    <t>Hard coal South Africa</t>
  </si>
  <si>
    <t>Hard coal Spain</t>
  </si>
  <si>
    <t>Hard coal Turkey</t>
  </si>
  <si>
    <t>Hard coal United Kingdom</t>
  </si>
  <si>
    <t>Hard coal USA</t>
  </si>
  <si>
    <t>Hard coal Venezuela</t>
  </si>
  <si>
    <t>Hard coal Vietnam</t>
  </si>
  <si>
    <t>Hard Coal, Pure, Fuel</t>
  </si>
  <si>
    <t>Hard Coal, Raw, Fuel</t>
  </si>
  <si>
    <t>Lignite</t>
  </si>
  <si>
    <t>Lignite Australia</t>
  </si>
  <si>
    <t>Lignite Austria</t>
  </si>
  <si>
    <t>Lignite Bosnia and Herzegovina</t>
  </si>
  <si>
    <t>Lignite Bulgaria</t>
  </si>
  <si>
    <t>Lignite Canada</t>
  </si>
  <si>
    <t>Lignite CIS</t>
  </si>
  <si>
    <t>Lignite Czech Republic</t>
  </si>
  <si>
    <t>Lignite France</t>
  </si>
  <si>
    <t>Lignite Germany</t>
  </si>
  <si>
    <t>Lignite Germany (Central Germany)</t>
  </si>
  <si>
    <t>Lignite Germany (Lausitz)</t>
  </si>
  <si>
    <t>Lignite Germany (Rheinisch)</t>
  </si>
  <si>
    <t>Lignite Greece</t>
  </si>
  <si>
    <t>Lignite Hungary</t>
  </si>
  <si>
    <t>Lignite India</t>
  </si>
  <si>
    <t>Lignite Macedonia</t>
  </si>
  <si>
    <t>Lignite Poland</t>
  </si>
  <si>
    <t>Lignite Romania</t>
  </si>
  <si>
    <t>Lignite Serbia and Montenegro</t>
  </si>
  <si>
    <t>Lignite Slovakia</t>
  </si>
  <si>
    <t>Lignite Slovenia</t>
  </si>
  <si>
    <t>Lignite Spain</t>
  </si>
  <si>
    <t>Lignite Turkey</t>
  </si>
  <si>
    <t>Lignite USA</t>
  </si>
  <si>
    <t>Natural gas Algeria</t>
  </si>
  <si>
    <t>Natural gas Angola</t>
  </si>
  <si>
    <t>Natural gas Argentina</t>
  </si>
  <si>
    <t>Natural gas Australia</t>
  </si>
  <si>
    <t>Natural gas Austria</t>
  </si>
  <si>
    <t>Natural gas Bolivia</t>
  </si>
  <si>
    <t>Natural gas Brazil</t>
  </si>
  <si>
    <t>Natural gas Brunei</t>
  </si>
  <si>
    <t>Natural gas Bulgaria</t>
  </si>
  <si>
    <t>Natural gas Cameroon</t>
  </si>
  <si>
    <t>Natural gas Canada</t>
  </si>
  <si>
    <t>Natural gas Chile</t>
  </si>
  <si>
    <t>Natural gas China</t>
  </si>
  <si>
    <t>Natural gas CIS</t>
  </si>
  <si>
    <t>Natural gas Colombia</t>
  </si>
  <si>
    <t>Natural gas Czech Republic</t>
  </si>
  <si>
    <t>Natural gas Denmark</t>
  </si>
  <si>
    <t>Natural gas Ecuador</t>
  </si>
  <si>
    <t>Natural gas Egypt</t>
  </si>
  <si>
    <t>Natural gas France</t>
  </si>
  <si>
    <t>Natural gas Gabon</t>
  </si>
  <si>
    <t>Natural gas Germany</t>
  </si>
  <si>
    <t>Natural gas Greece</t>
  </si>
  <si>
    <t>Natural gas Hungary</t>
  </si>
  <si>
    <t>Natural gas India</t>
  </si>
  <si>
    <t>Natural gas Indonesia</t>
  </si>
  <si>
    <t>Natural gas Iran</t>
  </si>
  <si>
    <t>Natural gas Iraq</t>
  </si>
  <si>
    <t>Natural gas Ireland</t>
  </si>
  <si>
    <t>Natural gas Italy</t>
  </si>
  <si>
    <t>Natural gas Japan</t>
  </si>
  <si>
    <t>Natural gas Kuwait</t>
  </si>
  <si>
    <t>Natural gas Libyan</t>
  </si>
  <si>
    <t>Natural gas Malaysia</t>
  </si>
  <si>
    <t>Natural gas Mexico</t>
  </si>
  <si>
    <t>Natural gas Netherlands</t>
  </si>
  <si>
    <t>Natural gas New Zealand</t>
  </si>
  <si>
    <t>Natural gas Nigeria</t>
  </si>
  <si>
    <t>Natural gas Norway</t>
  </si>
  <si>
    <t>Natural gas Oman</t>
  </si>
  <si>
    <t>Natural gas Poland</t>
  </si>
  <si>
    <t>Natural gas Qatar</t>
  </si>
  <si>
    <t>Natural gas Romania</t>
  </si>
  <si>
    <t>Natural gas Saudi Arabia</t>
  </si>
  <si>
    <t>Natural gas Slovakia</t>
  </si>
  <si>
    <t>Natural gas South Africa</t>
  </si>
  <si>
    <t>Natural gas Spain</t>
  </si>
  <si>
    <t>Natural gas Syria</t>
  </si>
  <si>
    <t>Natural gas Trinidad and Tobago</t>
  </si>
  <si>
    <t>Natural gas Tunisia</t>
  </si>
  <si>
    <t>Natural gas Turkey</t>
  </si>
  <si>
    <t>Natural gas United Arab Emirates</t>
  </si>
  <si>
    <t>Natural gas United Kingdom</t>
  </si>
  <si>
    <t>Natural gas USA</t>
  </si>
  <si>
    <t>Natural gas Venezuela</t>
  </si>
  <si>
    <t>Natural Gas, Fuel</t>
  </si>
  <si>
    <t>Natural gas, Raw Material</t>
  </si>
  <si>
    <t>Pit gas</t>
  </si>
  <si>
    <t>Pit Methane</t>
  </si>
  <si>
    <t>Nuclear energy</t>
  </si>
  <si>
    <t>Uranium natural</t>
  </si>
  <si>
    <t>Energy, gross calorific value, in biomass, primary forest</t>
  </si>
  <si>
    <t>Primary energy from geothermics</t>
  </si>
  <si>
    <t>Primary energy from hydro power</t>
  </si>
  <si>
    <t>Primary energy from solar energy</t>
  </si>
  <si>
    <t>Primary energy from waves</t>
  </si>
  <si>
    <t>Primary energy from wind power</t>
  </si>
  <si>
    <t>Energy unspecified (APME)</t>
  </si>
  <si>
    <t>Land use</t>
  </si>
  <si>
    <t>Hemerobie ecoinvent</t>
  </si>
  <si>
    <t>Transformation, from unknown</t>
  </si>
  <si>
    <t>Transformation, to mineral extraction site</t>
  </si>
  <si>
    <t>Occupation</t>
  </si>
  <si>
    <t>Biotic Production</t>
  </si>
  <si>
    <t>Erosion Resistance</t>
  </si>
  <si>
    <t>Groundwater Replenishment</t>
  </si>
  <si>
    <t>Mechanical Filtration</t>
  </si>
  <si>
    <t>Physicochemical Filtration</t>
  </si>
  <si>
    <t>Transformation</t>
  </si>
  <si>
    <t>Water,turbine use, unspecified natural origin</t>
  </si>
  <si>
    <t>Non Renewable Energy</t>
  </si>
  <si>
    <t>Feedstock Energy</t>
  </si>
  <si>
    <t>Renewable Energy</t>
  </si>
  <si>
    <t>Total Primary Energy</t>
  </si>
  <si>
    <t>Hemeroby</t>
  </si>
  <si>
    <t>Occup. as Forest land</t>
  </si>
  <si>
    <t>Total organic carbon, TOC (Ecoinvent)</t>
  </si>
  <si>
    <t>non used primary energy from wind power</t>
  </si>
  <si>
    <t>Unused primary energy from solar energy</t>
  </si>
  <si>
    <t>Waste heat</t>
  </si>
  <si>
    <t>Antimony (Sb124)</t>
  </si>
  <si>
    <t>Argon (Ar41)</t>
  </si>
  <si>
    <t>Carbon (C14)</t>
  </si>
  <si>
    <t>Cesium (Cs134)</t>
  </si>
  <si>
    <t>Cesium (Cs137)</t>
  </si>
  <si>
    <t>Cobalt (Co58)</t>
  </si>
  <si>
    <t>Cobalt (Co60)</t>
  </si>
  <si>
    <t>Hydrogen (H3)</t>
  </si>
  <si>
    <t>Iodine (I129)</t>
  </si>
  <si>
    <t>Iodine (I131)</t>
  </si>
  <si>
    <t>Krypton (Kr85)</t>
  </si>
  <si>
    <t>Krypton (Kr85m)</t>
  </si>
  <si>
    <t>Plutonium (Pu alpha)</t>
  </si>
  <si>
    <t>radionuclides</t>
  </si>
  <si>
    <t>Radon (Rn222)</t>
  </si>
  <si>
    <t>Uranium (U234)</t>
  </si>
  <si>
    <t>Uranium (U235)</t>
  </si>
  <si>
    <t>Uranium (U238)</t>
  </si>
  <si>
    <t>Xenon (Xe131m)</t>
  </si>
  <si>
    <t>Xenon (Xe133)</t>
  </si>
  <si>
    <t>Xenon (Xe133m)</t>
  </si>
  <si>
    <t>Xenon (Xe135)</t>
  </si>
  <si>
    <t>Xenon (Xe135m)</t>
  </si>
  <si>
    <t>Xenon (Xe137)</t>
  </si>
  <si>
    <t>Xenon (Xe138)</t>
  </si>
  <si>
    <t>Total Biochemical Oxygen Demand</t>
  </si>
  <si>
    <t>Total Suspended Solids</t>
  </si>
  <si>
    <t>Acidity</t>
  </si>
  <si>
    <t>non used primary energy from water power</t>
  </si>
  <si>
    <t>Unused primary energy from geothermal</t>
  </si>
  <si>
    <t>Radioactive emissions to fresh water</t>
  </si>
  <si>
    <t>Americium (Am241)</t>
  </si>
  <si>
    <t>Antimony (Sb125)</t>
  </si>
  <si>
    <t>Curium (Cm alpha)</t>
  </si>
  <si>
    <t>Manganese (Mn54)</t>
  </si>
  <si>
    <t>Radionuclides</t>
  </si>
  <si>
    <t>Radium (Ra226)</t>
  </si>
  <si>
    <t>Ruthenium (Ru106)</t>
  </si>
  <si>
    <t>Silver (Ag110m)</t>
  </si>
  <si>
    <t>Strontium (Sr90)</t>
  </si>
  <si>
    <t>Thorium (Th234)</t>
  </si>
  <si>
    <t>Radionuclide</t>
  </si>
  <si>
    <t>Sulfite</t>
  </si>
  <si>
    <t>Radioactive emissions to industrial soil</t>
  </si>
  <si>
    <t>Cradle to Gate (RMA)</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</si>
</sst>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0.0000000"/>
    <numFmt numFmtId="168" formatCode="mmm\-yyyy"/>
    <numFmt numFmtId="169" formatCode="0.0"/>
    <numFmt numFmtId="170" formatCode="mmm\ dd\,\ yyyy"/>
    <numFmt numFmtId="171" formatCode="yyyy"/>
    <numFmt numFmtId="172" formatCode="m/d/yy\ h:mm"/>
    <numFmt numFmtId="173" formatCode="_(* #,##0.0000_);_(* \(#,##0.0000\);_(* &quot;-&quot;??_);_(@_)"/>
    <numFmt numFmtId="174" formatCode="_(* #,##0_);_(* \(#,##0\);_(* &quot;-&quot;??_);_(@_)"/>
    <numFmt numFmtId="175" formatCode="0.000"/>
    <numFmt numFmtId="176" formatCode="_(* #,##0.0_);_(* \(#,##0.0\);_(* &quot;-&quot;??_);_(@_)"/>
    <numFmt numFmtId="177" formatCode="_(* #,##0.000_);_(* \(#,##0.000\);_(* &quot;-&quot;??_);_(@_)"/>
    <numFmt numFmtId="178" formatCode="0.0000"/>
    <numFmt numFmtId="179" formatCode="0.000%"/>
    <numFmt numFmtId="180" formatCode="_(* #,##0.00000_);_(* \(#,##0.00000\);_(* &quot;-&quot;??_);_(@_)"/>
    <numFmt numFmtId="181" formatCode="0.000E+00"/>
    <numFmt numFmtId="182" formatCode="0.0000%"/>
    <numFmt numFmtId="183" formatCode="[$-409]dddd\,\ mmmm\ dd\,\ yyyy"/>
    <numFmt numFmtId="184" formatCode="[$-409]h:mm:ss\ AM/PM"/>
    <numFmt numFmtId="185" formatCode="&quot;Yes&quot;;&quot;Yes&quot;;&quot;No&quot;"/>
    <numFmt numFmtId="186" formatCode="&quot;True&quot;;&quot;True&quot;;&quot;False&quot;"/>
    <numFmt numFmtId="187" formatCode="&quot;On&quot;;&quot;On&quot;;&quot;Off&quot;"/>
    <numFmt numFmtId="188" formatCode="[$€-2]\ #,##0.00_);[Red]\([$€-2]\ #,##0.00\)"/>
    <numFmt numFmtId="189" formatCode="0.00000"/>
    <numFmt numFmtId="190" formatCode="0.000000"/>
    <numFmt numFmtId="191" formatCode="0.00000000"/>
    <numFmt numFmtId="192" formatCode="0.0000000000"/>
    <numFmt numFmtId="193" formatCode="0.00000000000"/>
    <numFmt numFmtId="194" formatCode="0.000000000000"/>
    <numFmt numFmtId="195" formatCode="0.000000000"/>
    <numFmt numFmtId="196" formatCode="0.0%"/>
    <numFmt numFmtId="197" formatCode="0.0000E+00"/>
    <numFmt numFmtId="198" formatCode="0.0E+00"/>
  </numFmts>
  <fonts count="56">
    <font>
      <sz val="11"/>
      <color theme="1"/>
      <name val="Calibri"/>
      <family val="2"/>
    </font>
    <font>
      <sz val="11"/>
      <color indexed="8"/>
      <name val="Calibri"/>
      <family val="2"/>
    </font>
    <font>
      <sz val="10"/>
      <name val="Arial"/>
      <family val="2"/>
    </font>
    <font>
      <b/>
      <sz val="10"/>
      <name val="Arial"/>
      <family val="2"/>
    </font>
    <font>
      <b/>
      <sz val="10"/>
      <color indexed="12"/>
      <name val="Arial"/>
      <family val="2"/>
    </font>
    <font>
      <sz val="10"/>
      <color indexed="10"/>
      <name val="Arial"/>
      <family val="2"/>
    </font>
    <font>
      <sz val="9"/>
      <name val="Arial"/>
      <family val="2"/>
    </font>
    <font>
      <u val="single"/>
      <sz val="10"/>
      <color indexed="12"/>
      <name val="Arial"/>
      <family val="2"/>
    </font>
    <font>
      <sz val="9"/>
      <name val="Helv"/>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name val="Tahoma"/>
      <family val="2"/>
    </font>
    <font>
      <sz val="10"/>
      <color indexed="12"/>
      <name val="Arial"/>
      <family val="2"/>
    </font>
    <font>
      <sz val="9"/>
      <name val="Tahoma"/>
      <family val="2"/>
    </font>
    <font>
      <b/>
      <sz val="9"/>
      <name val="Tahoma"/>
      <family val="2"/>
    </font>
    <font>
      <u val="single"/>
      <sz val="11"/>
      <color indexed="20"/>
      <name val="Calibri"/>
      <family val="2"/>
    </font>
    <font>
      <sz val="10"/>
      <color indexed="8"/>
      <name val="Arial"/>
      <family val="2"/>
    </font>
    <font>
      <b/>
      <sz val="10"/>
      <color indexed="8"/>
      <name val="Arial"/>
      <family val="2"/>
    </font>
    <font>
      <b/>
      <u val="single"/>
      <sz val="10"/>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b/>
      <sz val="8"/>
      <name val="Calibri"/>
      <family val="2"/>
    </font>
  </fonts>
  <fills count="6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1"/>
        <bgColor indexed="64"/>
      </patternFill>
    </fill>
    <fill>
      <patternFill patternType="solid">
        <fgColor theme="0"/>
        <bgColor indexed="64"/>
      </patternFill>
    </fill>
    <fill>
      <patternFill patternType="solid">
        <fgColor theme="0" tint="-0.3499799966812134"/>
        <bgColor indexed="64"/>
      </patternFill>
    </fill>
    <fill>
      <patternFill patternType="solid">
        <fgColor theme="3" tint="0.5999900102615356"/>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right style="thin"/>
      <top style="thin"/>
      <bottom style="thin"/>
    </border>
    <border>
      <left style="thin"/>
      <right style="thin"/>
      <top style="thin"/>
      <bottom/>
    </border>
    <border>
      <left style="thin"/>
      <right style="thin"/>
      <top style="thin"/>
      <bottom style="thin"/>
    </border>
    <border>
      <left/>
      <right/>
      <top style="thin"/>
      <bottom style="thin"/>
    </border>
    <border>
      <left style="medium"/>
      <right/>
      <top style="medium"/>
      <bottom style="thin"/>
    </border>
    <border>
      <left style="medium"/>
      <right/>
      <top/>
      <bottom style="medium"/>
    </border>
    <border>
      <left style="medium"/>
      <right/>
      <top style="thin"/>
      <bottom style="thin"/>
    </border>
    <border>
      <left>
        <color indexed="63"/>
      </left>
      <right>
        <color indexed="63"/>
      </right>
      <top style="medium"/>
      <bottom>
        <color indexed="63"/>
      </bottom>
    </border>
    <border>
      <left/>
      <right/>
      <top/>
      <bottom style="medium"/>
    </border>
    <border>
      <left style="medium"/>
      <right style="medium"/>
      <top style="medium"/>
      <bottom style="medium"/>
    </border>
    <border>
      <left/>
      <right/>
      <top style="medium"/>
      <bottom style="thin"/>
    </border>
    <border>
      <left/>
      <right style="medium"/>
      <top style="medium"/>
      <bottom style="thin"/>
    </border>
    <border>
      <left/>
      <right/>
      <top style="thin"/>
      <bottom style="medium"/>
    </border>
    <border>
      <left/>
      <right style="medium"/>
      <top style="thin"/>
      <bottom style="medium"/>
    </border>
    <border>
      <left>
        <color indexed="63"/>
      </left>
      <right style="medium"/>
      <top style="thin"/>
      <bottom style="thin"/>
    </border>
  </borders>
  <cellStyleXfs count="12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6" fillId="24" borderId="0" applyNumberFormat="0" applyBorder="0" applyAlignment="0" applyProtection="0"/>
    <xf numFmtId="0" fontId="10" fillId="25" borderId="0" applyNumberFormat="0" applyBorder="0" applyAlignment="0" applyProtection="0"/>
    <xf numFmtId="0" fontId="36" fillId="26" borderId="0" applyNumberFormat="0" applyBorder="0" applyAlignment="0" applyProtection="0"/>
    <xf numFmtId="0" fontId="10" fillId="17" borderId="0" applyNumberFormat="0" applyBorder="0" applyAlignment="0" applyProtection="0"/>
    <xf numFmtId="0" fontId="36" fillId="27" borderId="0" applyNumberFormat="0" applyBorder="0" applyAlignment="0" applyProtection="0"/>
    <xf numFmtId="0" fontId="10" fillId="19" borderId="0" applyNumberFormat="0" applyBorder="0" applyAlignment="0" applyProtection="0"/>
    <xf numFmtId="0" fontId="36" fillId="28" borderId="0" applyNumberFormat="0" applyBorder="0" applyAlignment="0" applyProtection="0"/>
    <xf numFmtId="0" fontId="10" fillId="29" borderId="0" applyNumberFormat="0" applyBorder="0" applyAlignment="0" applyProtection="0"/>
    <xf numFmtId="0" fontId="36" fillId="30" borderId="0" applyNumberFormat="0" applyBorder="0" applyAlignment="0" applyProtection="0"/>
    <xf numFmtId="0" fontId="10" fillId="31" borderId="0" applyNumberFormat="0" applyBorder="0" applyAlignment="0" applyProtection="0"/>
    <xf numFmtId="0" fontId="36" fillId="32" borderId="0" applyNumberFormat="0" applyBorder="0" applyAlignment="0" applyProtection="0"/>
    <xf numFmtId="0" fontId="10" fillId="33" borderId="0" applyNumberFormat="0" applyBorder="0" applyAlignment="0" applyProtection="0"/>
    <xf numFmtId="0" fontId="36" fillId="34" borderId="0" applyNumberFormat="0" applyBorder="0" applyAlignment="0" applyProtection="0"/>
    <xf numFmtId="0" fontId="10" fillId="35" borderId="0" applyNumberFormat="0" applyBorder="0" applyAlignment="0" applyProtection="0"/>
    <xf numFmtId="0" fontId="36" fillId="36" borderId="0" applyNumberFormat="0" applyBorder="0" applyAlignment="0" applyProtection="0"/>
    <xf numFmtId="0" fontId="10" fillId="37" borderId="0" applyNumberFormat="0" applyBorder="0" applyAlignment="0" applyProtection="0"/>
    <xf numFmtId="0" fontId="36" fillId="38" borderId="0" applyNumberFormat="0" applyBorder="0" applyAlignment="0" applyProtection="0"/>
    <xf numFmtId="0" fontId="10" fillId="39" borderId="0" applyNumberFormat="0" applyBorder="0" applyAlignment="0" applyProtection="0"/>
    <xf numFmtId="0" fontId="36" fillId="40" borderId="0" applyNumberFormat="0" applyBorder="0" applyAlignment="0" applyProtection="0"/>
    <xf numFmtId="0" fontId="10" fillId="29" borderId="0" applyNumberFormat="0" applyBorder="0" applyAlignment="0" applyProtection="0"/>
    <xf numFmtId="0" fontId="36" fillId="41" borderId="0" applyNumberFormat="0" applyBorder="0" applyAlignment="0" applyProtection="0"/>
    <xf numFmtId="0" fontId="10" fillId="31" borderId="0" applyNumberFormat="0" applyBorder="0" applyAlignment="0" applyProtection="0"/>
    <xf numFmtId="0" fontId="36" fillId="42" borderId="0" applyNumberFormat="0" applyBorder="0" applyAlignment="0" applyProtection="0"/>
    <xf numFmtId="0" fontId="10" fillId="43" borderId="0" applyNumberFormat="0" applyBorder="0" applyAlignment="0" applyProtection="0"/>
    <xf numFmtId="0" fontId="37" fillId="44" borderId="0" applyNumberFormat="0" applyBorder="0" applyAlignment="0" applyProtection="0"/>
    <xf numFmtId="0" fontId="11" fillId="5" borderId="0" applyNumberFormat="0" applyBorder="0" applyAlignment="0" applyProtection="0"/>
    <xf numFmtId="0" fontId="38" fillId="45" borderId="1" applyNumberFormat="0" applyAlignment="0" applyProtection="0"/>
    <xf numFmtId="0" fontId="12" fillId="46" borderId="2" applyNumberFormat="0" applyAlignment="0" applyProtection="0"/>
    <xf numFmtId="0" fontId="39" fillId="47" borderId="3" applyNumberFormat="0" applyAlignment="0" applyProtection="0"/>
    <xf numFmtId="0" fontId="13"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2" fillId="0" borderId="0" applyFont="0" applyFill="0" applyBorder="0" applyAlignment="0" applyProtection="0"/>
    <xf numFmtId="166" fontId="6" fillId="0" borderId="0" applyFont="0" applyFill="0" applyBorder="0" applyAlignment="0" applyProtection="0"/>
    <xf numFmtId="0" fontId="40" fillId="0" borderId="0" applyNumberFormat="0" applyFill="0" applyBorder="0" applyAlignment="0" applyProtection="0"/>
    <xf numFmtId="0" fontId="14" fillId="0" borderId="0" applyNumberFormat="0" applyFill="0" applyBorder="0" applyAlignment="0" applyProtection="0"/>
    <xf numFmtId="0" fontId="41" fillId="0" borderId="0" applyNumberFormat="0" applyFill="0" applyBorder="0" applyAlignment="0" applyProtection="0"/>
    <xf numFmtId="0" fontId="42" fillId="49" borderId="0" applyNumberFormat="0" applyBorder="0" applyAlignment="0" applyProtection="0"/>
    <xf numFmtId="0" fontId="15" fillId="7" borderId="0" applyNumberFormat="0" applyBorder="0" applyAlignment="0" applyProtection="0"/>
    <xf numFmtId="0" fontId="43" fillId="0" borderId="5" applyNumberFormat="0" applyFill="0" applyAlignment="0" applyProtection="0"/>
    <xf numFmtId="0" fontId="16" fillId="0" borderId="6" applyNumberFormat="0" applyFill="0" applyAlignment="0" applyProtection="0"/>
    <xf numFmtId="0" fontId="44" fillId="0" borderId="7" applyNumberFormat="0" applyFill="0" applyAlignment="0" applyProtection="0"/>
    <xf numFmtId="0" fontId="17" fillId="0" borderId="8" applyNumberFormat="0" applyFill="0" applyAlignment="0" applyProtection="0"/>
    <xf numFmtId="0" fontId="45" fillId="0" borderId="9" applyNumberFormat="0" applyFill="0" applyAlignment="0" applyProtection="0"/>
    <xf numFmtId="0" fontId="18" fillId="0" borderId="10" applyNumberFormat="0" applyFill="0" applyAlignment="0" applyProtection="0"/>
    <xf numFmtId="0" fontId="45" fillId="0" borderId="0" applyNumberFormat="0" applyFill="0" applyBorder="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46" fillId="50" borderId="1" applyNumberFormat="0" applyAlignment="0" applyProtection="0"/>
    <xf numFmtId="0" fontId="19" fillId="13" borderId="2" applyNumberFormat="0" applyAlignment="0" applyProtection="0"/>
    <xf numFmtId="0" fontId="47" fillId="0" borderId="11" applyNumberFormat="0" applyFill="0" applyAlignment="0" applyProtection="0"/>
    <xf numFmtId="0" fontId="20" fillId="0" borderId="12" applyNumberFormat="0" applyFill="0" applyAlignment="0" applyProtection="0"/>
    <xf numFmtId="0" fontId="48" fillId="51" borderId="0" applyNumberFormat="0" applyBorder="0" applyAlignment="0" applyProtection="0"/>
    <xf numFmtId="0" fontId="21" fillId="52" borderId="0" applyNumberFormat="0" applyBorder="0" applyAlignment="0" applyProtection="0"/>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49" fillId="45" borderId="15" applyNumberFormat="0" applyAlignment="0" applyProtection="0"/>
    <xf numFmtId="0" fontId="22"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3" fillId="55" borderId="17" applyNumberFormat="0" applyProtection="0">
      <alignment horizontal="center" wrapText="1"/>
    </xf>
    <xf numFmtId="0" fontId="3" fillId="55" borderId="18" applyNumberFormat="0" applyAlignment="0" applyProtection="0"/>
    <xf numFmtId="0" fontId="2" fillId="56" borderId="0" applyNumberFormat="0" applyBorder="0">
      <alignment horizontal="center" wrapText="1"/>
      <protection/>
    </xf>
    <xf numFmtId="0" fontId="2" fillId="57" borderId="19" applyNumberFormat="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170" fontId="2" fillId="0" borderId="0" applyFill="0" applyBorder="0" applyAlignment="0" applyProtection="0"/>
    <xf numFmtId="168" fontId="2" fillId="0" borderId="0" applyFill="0" applyBorder="0" applyAlignment="0" applyProtection="0"/>
    <xf numFmtId="171"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0" fontId="23" fillId="0" borderId="0" applyNumberFormat="0" applyFill="0" applyBorder="0">
      <alignment horizontal="left" wrapText="1"/>
      <protection/>
    </xf>
    <xf numFmtId="0" fontId="3" fillId="0" borderId="0" applyNumberFormat="0" applyFill="0" applyBorder="0">
      <alignment horizontal="center" wrapText="1"/>
      <protection/>
    </xf>
    <xf numFmtId="0" fontId="3" fillId="0" borderId="0" applyNumberFormat="0" applyFill="0" applyBorder="0">
      <alignment horizontal="center" wrapText="1"/>
      <protection/>
    </xf>
    <xf numFmtId="164" fontId="8" fillId="0" borderId="0">
      <alignment horizontal="center" vertical="center"/>
      <protection/>
    </xf>
    <xf numFmtId="0" fontId="50" fillId="0" borderId="0" applyNumberFormat="0" applyFill="0" applyBorder="0" applyAlignment="0" applyProtection="0"/>
    <xf numFmtId="0" fontId="24" fillId="0" borderId="0" applyNumberFormat="0" applyFill="0" applyBorder="0" applyAlignment="0" applyProtection="0"/>
    <xf numFmtId="0" fontId="51" fillId="0" borderId="20" applyNumberFormat="0" applyFill="0" applyAlignment="0" applyProtection="0"/>
    <xf numFmtId="0" fontId="25" fillId="0" borderId="21" applyNumberFormat="0" applyFill="0" applyAlignment="0" applyProtection="0"/>
    <xf numFmtId="0" fontId="52" fillId="0" borderId="0" applyNumberFormat="0" applyFill="0" applyBorder="0" applyAlignment="0" applyProtection="0"/>
    <xf numFmtId="0" fontId="26" fillId="0" borderId="0" applyNumberFormat="0" applyFill="0" applyBorder="0" applyAlignment="0" applyProtection="0"/>
    <xf numFmtId="165" fontId="2" fillId="0" borderId="0">
      <alignment horizontal="center" vertical="center"/>
      <protection/>
    </xf>
  </cellStyleXfs>
  <cellXfs count="135">
    <xf numFmtId="0" fontId="0" fillId="0" borderId="0" xfId="0" applyFont="1" applyAlignment="1">
      <alignment/>
    </xf>
    <xf numFmtId="0" fontId="2" fillId="0" borderId="0" xfId="96">
      <alignment/>
      <protection/>
    </xf>
    <xf numFmtId="0" fontId="2" fillId="0" borderId="0" xfId="96" applyFill="1">
      <alignment/>
      <protection/>
    </xf>
    <xf numFmtId="0" fontId="27" fillId="52" borderId="0" xfId="96" applyFont="1" applyFill="1" applyAlignment="1">
      <alignment/>
      <protection/>
    </xf>
    <xf numFmtId="0" fontId="2" fillId="52" borderId="0" xfId="96" applyFill="1">
      <alignment/>
      <protection/>
    </xf>
    <xf numFmtId="0" fontId="3" fillId="46" borderId="22" xfId="96" applyFont="1" applyFill="1" applyBorder="1" applyAlignment="1">
      <alignment horizontal="left" vertical="center"/>
      <protection/>
    </xf>
    <xf numFmtId="0" fontId="3" fillId="46" borderId="23" xfId="96" applyFont="1" applyFill="1" applyBorder="1" applyAlignment="1">
      <alignment horizontal="left" vertical="center"/>
      <protection/>
    </xf>
    <xf numFmtId="0" fontId="3" fillId="46" borderId="24" xfId="96" applyFont="1" applyFill="1" applyBorder="1" applyAlignment="1">
      <alignment horizontal="left" vertical="center"/>
      <protection/>
    </xf>
    <xf numFmtId="0" fontId="3" fillId="46" borderId="25" xfId="96" applyFont="1" applyFill="1" applyBorder="1" applyAlignment="1">
      <alignment horizontal="left" vertical="center"/>
      <protection/>
    </xf>
    <xf numFmtId="0" fontId="3" fillId="46" borderId="22" xfId="96" applyFont="1" applyFill="1" applyBorder="1" applyAlignment="1">
      <alignment horizontal="left" vertical="center" wrapText="1"/>
      <protection/>
    </xf>
    <xf numFmtId="0" fontId="3" fillId="52" borderId="0" xfId="96" applyFont="1" applyFill="1">
      <alignment/>
      <protection/>
    </xf>
    <xf numFmtId="0" fontId="2" fillId="52" borderId="0" xfId="96" applyFont="1" applyFill="1">
      <alignment/>
      <protection/>
    </xf>
    <xf numFmtId="0" fontId="2" fillId="0" borderId="26" xfId="96" applyBorder="1" applyAlignment="1" applyProtection="1">
      <alignment/>
      <protection locked="0"/>
    </xf>
    <xf numFmtId="0" fontId="2" fillId="0" borderId="27" xfId="96" applyBorder="1" applyProtection="1">
      <alignment/>
      <protection locked="0"/>
    </xf>
    <xf numFmtId="0" fontId="2" fillId="52" borderId="0" xfId="96" applyFill="1" applyAlignment="1">
      <alignment horizontal="center"/>
      <protection/>
    </xf>
    <xf numFmtId="0" fontId="2" fillId="52" borderId="0" xfId="96" applyFill="1" applyBorder="1" applyAlignment="1">
      <alignment vertical="top" wrapText="1"/>
      <protection/>
    </xf>
    <xf numFmtId="0" fontId="29" fillId="52" borderId="0" xfId="96" applyFont="1" applyFill="1">
      <alignment/>
      <protection/>
    </xf>
    <xf numFmtId="0" fontId="29" fillId="0" borderId="0" xfId="96" applyFont="1">
      <alignment/>
      <protection/>
    </xf>
    <xf numFmtId="0" fontId="9" fillId="52" borderId="0" xfId="96" applyFont="1" applyFill="1" applyAlignment="1">
      <alignment horizontal="center"/>
      <protection/>
    </xf>
    <xf numFmtId="0" fontId="3" fillId="46" borderId="28" xfId="96" applyFont="1" applyFill="1" applyBorder="1" applyAlignment="1">
      <alignment horizontal="center"/>
      <protection/>
    </xf>
    <xf numFmtId="0" fontId="3" fillId="58" borderId="28" xfId="96" applyFont="1" applyFill="1" applyBorder="1">
      <alignment/>
      <protection/>
    </xf>
    <xf numFmtId="0" fontId="2" fillId="58" borderId="28" xfId="96" applyFill="1" applyBorder="1">
      <alignment/>
      <protection/>
    </xf>
    <xf numFmtId="0" fontId="2" fillId="58" borderId="28" xfId="96" applyFill="1" applyBorder="1" applyAlignment="1">
      <alignment horizontal="left"/>
      <protection/>
    </xf>
    <xf numFmtId="0" fontId="2" fillId="58" borderId="29" xfId="96" applyFill="1" applyBorder="1" applyAlignment="1">
      <alignment/>
      <protection/>
    </xf>
    <xf numFmtId="0" fontId="2" fillId="58" borderId="26" xfId="96" applyFill="1" applyBorder="1" applyAlignment="1">
      <alignment/>
      <protection/>
    </xf>
    <xf numFmtId="0" fontId="2" fillId="0" borderId="28" xfId="96" applyBorder="1" applyAlignment="1" applyProtection="1">
      <alignment vertical="top"/>
      <protection locked="0"/>
    </xf>
    <xf numFmtId="0" fontId="2" fillId="0" borderId="28" xfId="96" applyBorder="1" applyAlignment="1" applyProtection="1">
      <alignment horizontal="center" vertical="top"/>
      <protection locked="0"/>
    </xf>
    <xf numFmtId="0" fontId="2" fillId="0" borderId="28" xfId="96" applyBorder="1" applyAlignment="1" applyProtection="1">
      <alignment vertical="top" wrapText="1"/>
      <protection locked="0"/>
    </xf>
    <xf numFmtId="0" fontId="3" fillId="58" borderId="28" xfId="96" applyFont="1" applyFill="1" applyBorder="1" applyAlignment="1">
      <alignment vertical="top"/>
      <protection/>
    </xf>
    <xf numFmtId="0" fontId="2" fillId="58" borderId="28" xfId="96" applyFill="1" applyBorder="1" applyAlignment="1">
      <alignment vertical="top"/>
      <protection/>
    </xf>
    <xf numFmtId="0" fontId="2" fillId="58" borderId="28" xfId="96" applyFill="1" applyBorder="1" applyAlignment="1">
      <alignment horizontal="center" vertical="top"/>
      <protection/>
    </xf>
    <xf numFmtId="0" fontId="2" fillId="58" borderId="28" xfId="96" applyFill="1" applyBorder="1" applyAlignment="1">
      <alignment vertical="top" wrapText="1"/>
      <protection/>
    </xf>
    <xf numFmtId="0" fontId="2" fillId="58" borderId="28" xfId="96" applyFont="1" applyFill="1" applyBorder="1" applyAlignment="1">
      <alignment vertical="top"/>
      <protection/>
    </xf>
    <xf numFmtId="0" fontId="2" fillId="58" borderId="28" xfId="96" applyFill="1" applyBorder="1" applyAlignment="1" applyProtection="1">
      <alignment vertical="top"/>
      <protection hidden="1"/>
    </xf>
    <xf numFmtId="0" fontId="4" fillId="52" borderId="0" xfId="96" applyFont="1" applyFill="1">
      <alignment/>
      <protection/>
    </xf>
    <xf numFmtId="0" fontId="3" fillId="0" borderId="0" xfId="96" applyFont="1">
      <alignment/>
      <protection/>
    </xf>
    <xf numFmtId="0" fontId="5" fillId="52" borderId="0" xfId="96" applyFont="1" applyFill="1">
      <alignment/>
      <protection/>
    </xf>
    <xf numFmtId="0" fontId="2" fillId="0" borderId="28" xfId="96" applyFont="1" applyFill="1" applyBorder="1" applyAlignment="1" applyProtection="1">
      <alignment vertical="top" wrapText="1"/>
      <protection locked="0"/>
    </xf>
    <xf numFmtId="0" fontId="2" fillId="0" borderId="28" xfId="96" applyFont="1" applyBorder="1" applyAlignment="1" applyProtection="1">
      <alignment vertical="top"/>
      <protection locked="0"/>
    </xf>
    <xf numFmtId="0" fontId="2" fillId="0" borderId="28" xfId="96" applyFont="1" applyBorder="1" applyProtection="1">
      <alignment/>
      <protection locked="0"/>
    </xf>
    <xf numFmtId="0" fontId="53" fillId="0" borderId="28" xfId="0" applyFont="1" applyBorder="1" applyAlignment="1" applyProtection="1">
      <alignment/>
      <protection locked="0"/>
    </xf>
    <xf numFmtId="0" fontId="53" fillId="0" borderId="28" xfId="0" applyFont="1" applyFill="1" applyBorder="1" applyAlignment="1">
      <alignment wrapText="1"/>
    </xf>
    <xf numFmtId="0" fontId="2" fillId="0" borderId="28" xfId="96" applyFont="1" applyFill="1" applyBorder="1" applyAlignment="1" applyProtection="1">
      <alignment vertical="top"/>
      <protection locked="0"/>
    </xf>
    <xf numFmtId="0" fontId="53" fillId="0" borderId="28" xfId="0" applyFont="1" applyFill="1" applyBorder="1" applyAlignment="1">
      <alignment/>
    </xf>
    <xf numFmtId="0" fontId="53" fillId="0" borderId="28" xfId="0" applyFont="1" applyBorder="1" applyAlignment="1" applyProtection="1">
      <alignment horizontal="center"/>
      <protection locked="0"/>
    </xf>
    <xf numFmtId="0" fontId="2" fillId="0" borderId="28" xfId="0" applyFont="1" applyFill="1" applyBorder="1" applyAlignment="1" applyProtection="1">
      <alignment vertical="top" wrapText="1"/>
      <protection locked="0"/>
    </xf>
    <xf numFmtId="0" fontId="2" fillId="0" borderId="28" xfId="0" applyFont="1" applyBorder="1" applyAlignment="1" applyProtection="1">
      <alignment vertical="top" wrapText="1"/>
      <protection locked="0"/>
    </xf>
    <xf numFmtId="0" fontId="2" fillId="0" borderId="28" xfId="96" applyFill="1" applyBorder="1" applyAlignment="1" applyProtection="1">
      <alignment horizontal="center" vertical="top" wrapText="1"/>
      <protection locked="0"/>
    </xf>
    <xf numFmtId="0" fontId="53" fillId="0" borderId="28" xfId="0" applyFont="1" applyFill="1" applyBorder="1" applyAlignment="1">
      <alignment horizontal="left" vertical="top" wrapText="1"/>
    </xf>
    <xf numFmtId="0" fontId="53" fillId="0" borderId="28" xfId="0" applyFont="1" applyBorder="1" applyAlignment="1" applyProtection="1">
      <alignment vertical="top"/>
      <protection locked="0"/>
    </xf>
    <xf numFmtId="11" fontId="2" fillId="58" borderId="28" xfId="69" applyNumberFormat="1" applyFont="1" applyFill="1" applyBorder="1" applyAlignment="1" applyProtection="1">
      <alignment vertical="top"/>
      <protection hidden="1"/>
    </xf>
    <xf numFmtId="11" fontId="53" fillId="15" borderId="28" xfId="69" applyNumberFormat="1" applyFont="1" applyFill="1" applyBorder="1" applyAlignment="1" applyProtection="1">
      <alignment vertical="top"/>
      <protection hidden="1"/>
    </xf>
    <xf numFmtId="0" fontId="53" fillId="15" borderId="28" xfId="0" applyFont="1" applyFill="1" applyBorder="1" applyAlignment="1" applyProtection="1">
      <alignment vertical="top"/>
      <protection hidden="1"/>
    </xf>
    <xf numFmtId="2" fontId="53" fillId="15" borderId="28" xfId="0" applyNumberFormat="1" applyFont="1" applyFill="1" applyBorder="1" applyAlignment="1" applyProtection="1">
      <alignment vertical="top"/>
      <protection hidden="1"/>
    </xf>
    <xf numFmtId="0" fontId="2" fillId="0" borderId="28" xfId="96" applyFont="1" applyFill="1" applyBorder="1">
      <alignment/>
      <protection/>
    </xf>
    <xf numFmtId="0" fontId="2" fillId="58" borderId="28" xfId="96" applyFill="1" applyBorder="1" applyAlignment="1">
      <alignment/>
      <protection/>
    </xf>
    <xf numFmtId="11" fontId="53" fillId="0" borderId="28" xfId="0" applyNumberFormat="1" applyFont="1" applyFill="1" applyBorder="1" applyAlignment="1">
      <alignment/>
    </xf>
    <xf numFmtId="0" fontId="0" fillId="0" borderId="28" xfId="0" applyBorder="1" applyAlignment="1">
      <alignment/>
    </xf>
    <xf numFmtId="0" fontId="2" fillId="0" borderId="28" xfId="0" applyFont="1" applyBorder="1" applyAlignment="1" applyProtection="1">
      <alignment vertical="center" wrapText="1"/>
      <protection locked="0"/>
    </xf>
    <xf numFmtId="11" fontId="53" fillId="15" borderId="28" xfId="69" applyNumberFormat="1" applyFont="1" applyFill="1" applyBorder="1" applyAlignment="1" applyProtection="1">
      <alignment vertical="center"/>
      <protection hidden="1"/>
    </xf>
    <xf numFmtId="0" fontId="53" fillId="15" borderId="28" xfId="0" applyFont="1" applyFill="1" applyBorder="1" applyAlignment="1" applyProtection="1">
      <alignment vertical="center"/>
      <protection hidden="1"/>
    </xf>
    <xf numFmtId="0" fontId="2" fillId="0" borderId="27" xfId="96" applyFont="1" applyBorder="1" applyProtection="1">
      <alignment/>
      <protection locked="0"/>
    </xf>
    <xf numFmtId="0" fontId="53" fillId="0" borderId="28" xfId="0" applyFont="1" applyFill="1" applyBorder="1" applyAlignment="1">
      <alignment vertical="center" wrapText="1"/>
    </xf>
    <xf numFmtId="0" fontId="2" fillId="0" borderId="28" xfId="0" applyFont="1" applyBorder="1" applyAlignment="1" applyProtection="1">
      <alignment horizontal="center" vertical="center" wrapText="1"/>
      <protection locked="0"/>
    </xf>
    <xf numFmtId="0" fontId="2" fillId="0" borderId="28" xfId="96" applyFont="1" applyFill="1" applyBorder="1" applyAlignment="1">
      <alignment vertical="center"/>
      <protection/>
    </xf>
    <xf numFmtId="0" fontId="2" fillId="59" borderId="30" xfId="96" applyFont="1" applyFill="1" applyBorder="1" applyAlignment="1">
      <alignment horizontal="left" vertical="center"/>
      <protection/>
    </xf>
    <xf numFmtId="0" fontId="2" fillId="59" borderId="31" xfId="96" applyFont="1" applyFill="1" applyBorder="1" applyAlignment="1">
      <alignment horizontal="left" vertical="center"/>
      <protection/>
    </xf>
    <xf numFmtId="0" fontId="2" fillId="59" borderId="32" xfId="96" applyFont="1" applyFill="1" applyBorder="1" applyAlignment="1">
      <alignment horizontal="left" vertical="center"/>
      <protection/>
    </xf>
    <xf numFmtId="0" fontId="2" fillId="0" borderId="22" xfId="96" applyFont="1" applyBorder="1" applyAlignment="1" applyProtection="1">
      <alignment/>
      <protection locked="0"/>
    </xf>
    <xf numFmtId="0" fontId="51" fillId="60" borderId="24" xfId="0" applyFont="1" applyFill="1" applyBorder="1" applyAlignment="1">
      <alignment/>
    </xf>
    <xf numFmtId="0" fontId="53" fillId="52" borderId="0" xfId="96" applyFont="1" applyFill="1">
      <alignment/>
      <protection/>
    </xf>
    <xf numFmtId="0" fontId="54" fillId="52" borderId="0" xfId="96" applyFont="1" applyFill="1">
      <alignment/>
      <protection/>
    </xf>
    <xf numFmtId="0" fontId="53" fillId="0" borderId="28" xfId="0" applyFont="1" applyBorder="1" applyAlignment="1">
      <alignment horizontal="left" vertical="center"/>
    </xf>
    <xf numFmtId="2" fontId="53" fillId="0" borderId="28" xfId="96" applyNumberFormat="1" applyFont="1" applyBorder="1" applyAlignment="1" applyProtection="1">
      <alignment vertical="top"/>
      <protection locked="0"/>
    </xf>
    <xf numFmtId="0" fontId="53" fillId="0" borderId="28" xfId="96" applyFont="1" applyBorder="1" applyAlignment="1" applyProtection="1">
      <alignment vertical="top"/>
      <protection locked="0"/>
    </xf>
    <xf numFmtId="0" fontId="53" fillId="0" borderId="28" xfId="96" applyFont="1" applyBorder="1" applyAlignment="1" applyProtection="1">
      <alignment horizontal="center" vertical="top"/>
      <protection locked="0"/>
    </xf>
    <xf numFmtId="0" fontId="53" fillId="0" borderId="28" xfId="96" applyFont="1" applyBorder="1" applyAlignment="1" applyProtection="1">
      <alignment vertical="top" wrapText="1"/>
      <protection locked="0"/>
    </xf>
    <xf numFmtId="0" fontId="53" fillId="0" borderId="28" xfId="0" applyFont="1" applyBorder="1" applyAlignment="1" applyProtection="1">
      <alignment vertical="top" wrapText="1"/>
      <protection locked="0"/>
    </xf>
    <xf numFmtId="0" fontId="53" fillId="0" borderId="0" xfId="96" applyFont="1">
      <alignment/>
      <protection/>
    </xf>
    <xf numFmtId="0" fontId="53" fillId="0" borderId="28" xfId="96" applyFont="1" applyBorder="1" applyAlignment="1" applyProtection="1">
      <alignment vertical="center"/>
      <protection locked="0"/>
    </xf>
    <xf numFmtId="0" fontId="53" fillId="0" borderId="28" xfId="0" applyFont="1" applyBorder="1" applyAlignment="1" applyProtection="1">
      <alignment horizontal="center" vertical="center"/>
      <protection locked="0"/>
    </xf>
    <xf numFmtId="0" fontId="0" fillId="0" borderId="24" xfId="0" applyBorder="1" applyAlignment="1">
      <alignment/>
    </xf>
    <xf numFmtId="181" fontId="2" fillId="0" borderId="28" xfId="96" applyNumberFormat="1" applyFont="1" applyFill="1" applyBorder="1">
      <alignment/>
      <protection/>
    </xf>
    <xf numFmtId="181" fontId="53" fillId="15" borderId="28" xfId="0" applyNumberFormat="1" applyFont="1" applyFill="1" applyBorder="1" applyAlignment="1" applyProtection="1">
      <alignment vertical="center"/>
      <protection hidden="1"/>
    </xf>
    <xf numFmtId="181" fontId="53" fillId="15" borderId="28" xfId="0" applyNumberFormat="1" applyFont="1" applyFill="1" applyBorder="1" applyAlignment="1" applyProtection="1">
      <alignment vertical="top"/>
      <protection hidden="1"/>
    </xf>
    <xf numFmtId="1" fontId="53" fillId="0" borderId="28" xfId="0" applyNumberFormat="1" applyFont="1" applyBorder="1" applyAlignment="1" applyProtection="1">
      <alignment horizontal="right" vertical="center"/>
      <protection locked="0"/>
    </xf>
    <xf numFmtId="0" fontId="0" fillId="0" borderId="33" xfId="0" applyBorder="1" applyAlignment="1">
      <alignment/>
    </xf>
    <xf numFmtId="181" fontId="51" fillId="60" borderId="24" xfId="0" applyNumberFormat="1" applyFont="1" applyFill="1" applyBorder="1" applyAlignment="1">
      <alignment/>
    </xf>
    <xf numFmtId="181" fontId="0" fillId="0" borderId="34" xfId="0" applyNumberFormat="1" applyBorder="1" applyAlignment="1">
      <alignment/>
    </xf>
    <xf numFmtId="181" fontId="0" fillId="0" borderId="24" xfId="0" applyNumberFormat="1" applyBorder="1" applyAlignment="1">
      <alignment/>
    </xf>
    <xf numFmtId="181" fontId="0" fillId="0" borderId="33" xfId="0" applyNumberFormat="1" applyBorder="1" applyAlignment="1">
      <alignment/>
    </xf>
    <xf numFmtId="181" fontId="0" fillId="0" borderId="0" xfId="0" applyNumberFormat="1" applyAlignment="1">
      <alignment/>
    </xf>
    <xf numFmtId="181" fontId="51" fillId="61" borderId="35" xfId="0" applyNumberFormat="1" applyFont="1" applyFill="1" applyBorder="1" applyAlignment="1">
      <alignment horizontal="center" vertical="center" wrapText="1"/>
    </xf>
    <xf numFmtId="0" fontId="2" fillId="52" borderId="0" xfId="96" applyFont="1" applyFill="1" applyAlignment="1">
      <alignment horizontal="left" wrapText="1"/>
      <protection/>
    </xf>
    <xf numFmtId="0" fontId="27" fillId="52" borderId="0" xfId="96" applyFont="1" applyFill="1" applyAlignment="1">
      <alignment horizontal="center"/>
      <protection/>
    </xf>
    <xf numFmtId="0" fontId="2" fillId="46" borderId="23" xfId="96" applyFont="1" applyFill="1" applyBorder="1" applyAlignment="1">
      <alignment horizontal="left" vertical="center" wrapText="1"/>
      <protection/>
    </xf>
    <xf numFmtId="0" fontId="2" fillId="46" borderId="24" xfId="96" applyFont="1" applyFill="1" applyBorder="1" applyAlignment="1">
      <alignment horizontal="left" vertical="center" wrapText="1"/>
      <protection/>
    </xf>
    <xf numFmtId="0" fontId="2" fillId="46" borderId="25" xfId="96" applyFont="1" applyFill="1" applyBorder="1" applyAlignment="1">
      <alignment horizontal="left" vertical="center" wrapText="1"/>
      <protection/>
    </xf>
    <xf numFmtId="0" fontId="2" fillId="59" borderId="36" xfId="96" applyFont="1" applyFill="1" applyBorder="1" applyAlignment="1">
      <alignment horizontal="left" vertical="center" wrapText="1"/>
      <protection/>
    </xf>
    <xf numFmtId="0" fontId="2" fillId="59" borderId="37" xfId="96" applyFont="1" applyFill="1" applyBorder="1" applyAlignment="1">
      <alignment horizontal="left" vertical="center" wrapText="1"/>
      <protection/>
    </xf>
    <xf numFmtId="0" fontId="2" fillId="59" borderId="38" xfId="96" applyFont="1" applyFill="1" applyBorder="1" applyAlignment="1">
      <alignment horizontal="left" vertical="center" wrapText="1"/>
      <protection/>
    </xf>
    <xf numFmtId="0" fontId="2" fillId="59" borderId="39" xfId="96" applyFont="1" applyFill="1" applyBorder="1" applyAlignment="1">
      <alignment horizontal="left" vertical="center" wrapText="1"/>
      <protection/>
    </xf>
    <xf numFmtId="0" fontId="2" fillId="59" borderId="29" xfId="96" applyFont="1" applyFill="1" applyBorder="1" applyAlignment="1">
      <alignment horizontal="left" vertical="center" wrapText="1"/>
      <protection/>
    </xf>
    <xf numFmtId="0" fontId="2" fillId="59" borderId="40" xfId="96" applyFont="1" applyFill="1" applyBorder="1" applyAlignment="1">
      <alignment horizontal="left" vertical="center" wrapText="1"/>
      <protection/>
    </xf>
    <xf numFmtId="0" fontId="4" fillId="0" borderId="23" xfId="96" applyFont="1" applyBorder="1" applyAlignment="1">
      <alignment horizontal="center"/>
      <protection/>
    </xf>
    <xf numFmtId="0" fontId="4" fillId="0" borderId="24" xfId="96" applyFont="1" applyBorder="1" applyAlignment="1">
      <alignment horizontal="center"/>
      <protection/>
    </xf>
    <xf numFmtId="0" fontId="4" fillId="0" borderId="25" xfId="96" applyFont="1" applyBorder="1" applyAlignment="1">
      <alignment horizontal="center"/>
      <protection/>
    </xf>
    <xf numFmtId="0" fontId="3" fillId="46" borderId="28" xfId="96" applyFont="1" applyFill="1" applyBorder="1" applyAlignment="1">
      <alignment horizontal="left"/>
      <protection/>
    </xf>
    <xf numFmtId="0" fontId="2" fillId="0" borderId="28" xfId="96" applyBorder="1" applyAlignment="1" applyProtection="1">
      <alignment horizontal="left"/>
      <protection locked="0"/>
    </xf>
    <xf numFmtId="0" fontId="3" fillId="46" borderId="22" xfId="96" applyFont="1" applyFill="1" applyBorder="1" applyAlignment="1">
      <alignment horizontal="left" vertical="center"/>
      <protection/>
    </xf>
    <xf numFmtId="0" fontId="3" fillId="46" borderId="26" xfId="96" applyFont="1" applyFill="1" applyBorder="1" applyAlignment="1">
      <alignment horizontal="left" vertical="center"/>
      <protection/>
    </xf>
    <xf numFmtId="0" fontId="2" fillId="0" borderId="28" xfId="96" applyBorder="1" applyAlignment="1" applyProtection="1">
      <alignment horizontal="center"/>
      <protection locked="0"/>
    </xf>
    <xf numFmtId="0" fontId="3" fillId="46" borderId="22" xfId="96" applyFont="1" applyFill="1" applyBorder="1" applyAlignment="1">
      <alignment horizontal="center"/>
      <protection/>
    </xf>
    <xf numFmtId="0" fontId="3" fillId="46" borderId="29" xfId="96" applyFont="1" applyFill="1" applyBorder="1" applyAlignment="1">
      <alignment horizontal="center"/>
      <protection/>
    </xf>
    <xf numFmtId="0" fontId="3" fillId="46" borderId="26" xfId="96" applyFont="1" applyFill="1" applyBorder="1" applyAlignment="1">
      <alignment horizontal="center"/>
      <protection/>
    </xf>
    <xf numFmtId="0" fontId="2" fillId="0" borderId="22" xfId="96" applyFont="1" applyBorder="1" applyAlignment="1" applyProtection="1">
      <alignment horizontal="left"/>
      <protection locked="0"/>
    </xf>
    <xf numFmtId="0" fontId="2" fillId="0" borderId="29" xfId="96" applyFont="1" applyBorder="1" applyAlignment="1" applyProtection="1">
      <alignment horizontal="left"/>
      <protection locked="0"/>
    </xf>
    <xf numFmtId="0" fontId="2" fillId="0" borderId="26" xfId="96" applyFont="1" applyBorder="1" applyAlignment="1" applyProtection="1">
      <alignment horizontal="left"/>
      <protection locked="0"/>
    </xf>
    <xf numFmtId="0" fontId="53" fillId="0" borderId="22" xfId="96" applyFont="1" applyBorder="1" applyAlignment="1" applyProtection="1">
      <alignment horizontal="left" vertical="center" wrapText="1"/>
      <protection locked="0"/>
    </xf>
    <xf numFmtId="0" fontId="53" fillId="0" borderId="29" xfId="96" applyFont="1" applyBorder="1" applyAlignment="1" applyProtection="1">
      <alignment horizontal="left" vertical="center"/>
      <protection locked="0"/>
    </xf>
    <xf numFmtId="0" fontId="53" fillId="0" borderId="26" xfId="96" applyFont="1" applyBorder="1" applyAlignment="1" applyProtection="1">
      <alignment horizontal="left" vertical="center"/>
      <protection locked="0"/>
    </xf>
    <xf numFmtId="0" fontId="2" fillId="0" borderId="22" xfId="96" applyBorder="1" applyAlignment="1" applyProtection="1">
      <alignment horizontal="left"/>
      <protection locked="0"/>
    </xf>
    <xf numFmtId="0" fontId="2" fillId="0" borderId="26" xfId="96" applyBorder="1" applyAlignment="1" applyProtection="1">
      <alignment horizontal="left"/>
      <protection locked="0"/>
    </xf>
    <xf numFmtId="0" fontId="3" fillId="46" borderId="22" xfId="96" applyFont="1" applyFill="1" applyBorder="1" applyAlignment="1">
      <alignment horizontal="left"/>
      <protection/>
    </xf>
    <xf numFmtId="0" fontId="3" fillId="46" borderId="26" xfId="96" applyFont="1" applyFill="1" applyBorder="1" applyAlignment="1">
      <alignment horizontal="left"/>
      <protection/>
    </xf>
    <xf numFmtId="0" fontId="2" fillId="62" borderId="28" xfId="96" applyFont="1" applyFill="1" applyBorder="1" applyAlignment="1" applyProtection="1">
      <alignment horizontal="left"/>
      <protection locked="0"/>
    </xf>
    <xf numFmtId="0" fontId="3" fillId="46" borderId="22" xfId="96" applyFont="1" applyFill="1" applyBorder="1" applyAlignment="1">
      <alignment horizontal="left" vertical="top"/>
      <protection/>
    </xf>
    <xf numFmtId="0" fontId="3" fillId="46" borderId="26" xfId="96" applyFont="1" applyFill="1" applyBorder="1" applyAlignment="1">
      <alignment horizontal="left" vertical="top"/>
      <protection/>
    </xf>
    <xf numFmtId="0" fontId="2" fillId="0" borderId="22" xfId="96" applyFont="1" applyBorder="1" applyAlignment="1" applyProtection="1">
      <alignment horizontal="left" vertical="top" wrapText="1"/>
      <protection locked="0"/>
    </xf>
    <xf numFmtId="0" fontId="2" fillId="0" borderId="29" xfId="96" applyFont="1" applyBorder="1" applyAlignment="1" applyProtection="1">
      <alignment horizontal="left" vertical="top" wrapText="1"/>
      <protection locked="0"/>
    </xf>
    <xf numFmtId="0" fontId="2" fillId="0" borderId="26" xfId="96" applyFont="1" applyBorder="1" applyAlignment="1" applyProtection="1">
      <alignment horizontal="left" vertical="top" wrapText="1"/>
      <protection locked="0"/>
    </xf>
    <xf numFmtId="0" fontId="0" fillId="0" borderId="34" xfId="0" applyBorder="1" applyAlignment="1">
      <alignment/>
    </xf>
    <xf numFmtId="0" fontId="0" fillId="0" borderId="24" xfId="0" applyBorder="1" applyAlignment="1">
      <alignment/>
    </xf>
    <xf numFmtId="0" fontId="0" fillId="0" borderId="33" xfId="0" applyBorder="1" applyAlignment="1">
      <alignment/>
    </xf>
    <xf numFmtId="0" fontId="51" fillId="61" borderId="35" xfId="0" applyFont="1" applyFill="1" applyBorder="1" applyAlignment="1">
      <alignment horizontal="center" vertical="center" wrapText="1"/>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DateTime" xfId="74"/>
    <cellStyle name="Euro" xfId="75"/>
    <cellStyle name="Explanatory Text" xfId="76"/>
    <cellStyle name="Explanatory Text 2" xfId="77"/>
    <cellStyle name="Followed Hyperlink"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yperlink" xfId="89"/>
    <cellStyle name="Input" xfId="90"/>
    <cellStyle name="Input 2" xfId="91"/>
    <cellStyle name="Linked Cell" xfId="92"/>
    <cellStyle name="Linked Cell 2" xfId="93"/>
    <cellStyle name="Neutral" xfId="94"/>
    <cellStyle name="Neutral 2" xfId="95"/>
    <cellStyle name="Normal 2" xfId="96"/>
    <cellStyle name="Note" xfId="97"/>
    <cellStyle name="Note 2" xfId="98"/>
    <cellStyle name="Output" xfId="99"/>
    <cellStyle name="Output 2" xfId="100"/>
    <cellStyle name="Percent" xfId="101"/>
    <cellStyle name="Percent 2" xfId="102"/>
    <cellStyle name="Percent 2 2" xfId="103"/>
    <cellStyle name="Standard_Bsp-Datenaustausch_S&amp;U" xfId="104"/>
    <cellStyle name="Style 21" xfId="105"/>
    <cellStyle name="Style 22" xfId="106"/>
    <cellStyle name="Style 23" xfId="107"/>
    <cellStyle name="Style 24" xfId="108"/>
    <cellStyle name="Style 25" xfId="109"/>
    <cellStyle name="Style 26" xfId="110"/>
    <cellStyle name="Style 27" xfId="111"/>
    <cellStyle name="Style 28" xfId="112"/>
    <cellStyle name="Style 29" xfId="113"/>
    <cellStyle name="Style 30" xfId="114"/>
    <cellStyle name="Style 31" xfId="115"/>
    <cellStyle name="Style 32" xfId="116"/>
    <cellStyle name="Style 33" xfId="117"/>
    <cellStyle name="Style 34" xfId="118"/>
    <cellStyle name="Style 35" xfId="119"/>
    <cellStyle name="Style 36" xfId="120"/>
    <cellStyle name="text" xfId="121"/>
    <cellStyle name="Title" xfId="122"/>
    <cellStyle name="Title 2" xfId="123"/>
    <cellStyle name="Total" xfId="124"/>
    <cellStyle name="Total 2" xfId="125"/>
    <cellStyle name="Warning Text" xfId="126"/>
    <cellStyle name="Warning Text 2" xfId="127"/>
    <cellStyle name="wissenschaft-Eingabe" xfId="128"/>
  </cellStyles>
  <dxfs count="4">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2.emf" /><Relationship Id="rId3" Type="http://schemas.openxmlformats.org/officeDocument/2006/relationships/image" Target="../media/image1.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18</xdr:row>
      <xdr:rowOff>38100</xdr:rowOff>
    </xdr:from>
    <xdr:to>
      <xdr:col>13</xdr:col>
      <xdr:colOff>0</xdr:colOff>
      <xdr:row>32</xdr:row>
      <xdr:rowOff>19050</xdr:rowOff>
    </xdr:to>
    <xdr:sp>
      <xdr:nvSpPr>
        <xdr:cNvPr id="1" name="TextBox 1"/>
        <xdr:cNvSpPr txBox="1">
          <a:spLocks noChangeArrowheads="1"/>
        </xdr:cNvSpPr>
      </xdr:nvSpPr>
      <xdr:spPr>
        <a:xfrm>
          <a:off x="752475" y="4838700"/>
          <a:ext cx="7639050"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790575</xdr:colOff>
      <xdr:row>8</xdr:row>
      <xdr:rowOff>114300</xdr:rowOff>
    </xdr:from>
    <xdr:to>
      <xdr:col>15</xdr:col>
      <xdr:colOff>219075</xdr:colOff>
      <xdr:row>17</xdr:row>
      <xdr:rowOff>114300</xdr:rowOff>
    </xdr:to>
    <xdr:sp>
      <xdr:nvSpPr>
        <xdr:cNvPr id="1" name="Text Box 13"/>
        <xdr:cNvSpPr txBox="1">
          <a:spLocks noChangeArrowheads="1"/>
        </xdr:cNvSpPr>
      </xdr:nvSpPr>
      <xdr:spPr>
        <a:xfrm>
          <a:off x="7572375" y="1714500"/>
          <a:ext cx="9486900" cy="152400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kg</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Natural Gas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the raw material acquistion of natural gas via average LNG extraction. Available adjustable parameters and their default values are provided in Section II.  For additional information on the inputs, please refer to the associated documentation for the parameter or input flow in question.</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kg</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natural gas).</a:t>
          </a:r>
        </a:p>
      </xdr:txBody>
    </xdr:sp>
    <xdr:clientData/>
  </xdr:twoCellAnchor>
  <xdr:twoCellAnchor editAs="oneCell">
    <xdr:from>
      <xdr:col>3</xdr:col>
      <xdr:colOff>57150</xdr:colOff>
      <xdr:row>16</xdr:row>
      <xdr:rowOff>28575</xdr:rowOff>
    </xdr:from>
    <xdr:to>
      <xdr:col>3</xdr:col>
      <xdr:colOff>895350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24175"/>
          <a:ext cx="8382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1647825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24175"/>
          <a:ext cx="838200" cy="209550"/>
        </a:xfrm>
        <a:prstGeom prst="rect">
          <a:avLst/>
        </a:prstGeom>
        <a:noFill/>
        <a:ln w="1" cmpd="sng">
          <a:noFill/>
        </a:ln>
      </xdr:spPr>
    </xdr:pic>
    <xdr:clientData/>
  </xdr:twoCellAnchor>
  <xdr:twoCellAnchor editAs="oneCell">
    <xdr:from>
      <xdr:col>3</xdr:col>
      <xdr:colOff>1819275</xdr:colOff>
      <xdr:row>16</xdr:row>
      <xdr:rowOff>28575</xdr:rowOff>
    </xdr:from>
    <xdr:to>
      <xdr:col>3</xdr:col>
      <xdr:colOff>2733675</xdr:colOff>
      <xdr:row>17</xdr:row>
      <xdr:rowOff>9525</xdr:rowOff>
    </xdr:to>
    <xdr:pic>
      <xdr:nvPicPr>
        <xdr:cNvPr id="4" name="CheckBox2"/>
        <xdr:cNvPicPr preferRelativeResize="1">
          <a:picLocks noChangeAspect="1"/>
        </xdr:cNvPicPr>
      </xdr:nvPicPr>
      <xdr:blipFill>
        <a:blip r:embed="rId3"/>
        <a:stretch>
          <a:fillRect/>
        </a:stretch>
      </xdr:blipFill>
      <xdr:spPr>
        <a:xfrm>
          <a:off x="4162425" y="2924175"/>
          <a:ext cx="9144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190500</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24175"/>
          <a:ext cx="914400"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netldev.netl.doe.gov/Documents%20and%20Settings\549109\Local%20Settings\Temporary%20Internet%20Files\Content.Outlook\XYGWUYCU\UP%20revisions\CTL_plant_operations\DS_Stage3_O_CTL_201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AA491"/>
  <sheetViews>
    <sheetView zoomScalePageLayoutView="0" workbookViewId="0" topLeftCell="A1">
      <selection activeCell="A1" sqref="A1:N1"/>
    </sheetView>
  </sheetViews>
  <sheetFormatPr defaultColWidth="9.140625" defaultRowHeight="15"/>
  <cols>
    <col min="1" max="1" width="2.00390625" style="4" customWidth="1"/>
    <col min="2" max="2" width="9.140625" style="1" customWidth="1"/>
    <col min="3" max="3" width="21.28125" style="1" customWidth="1"/>
    <col min="4" max="4" width="8.421875" style="1" customWidth="1"/>
    <col min="5" max="5" width="9.140625" style="1" customWidth="1"/>
    <col min="6" max="6" width="8.00390625" style="1" customWidth="1"/>
    <col min="7" max="12" width="9.140625" style="1" customWidth="1"/>
    <col min="13" max="13" width="13.00390625" style="1" customWidth="1"/>
    <col min="14" max="14" width="2.00390625" style="1" customWidth="1"/>
    <col min="15" max="15" width="9.140625" style="1" customWidth="1"/>
    <col min="16" max="27" width="9.140625" style="4" customWidth="1"/>
    <col min="28" max="16384" width="9.140625" style="1" customWidth="1"/>
  </cols>
  <sheetData>
    <row r="1" spans="1:15" ht="20.25">
      <c r="A1" s="94" t="s">
        <v>4</v>
      </c>
      <c r="B1" s="94"/>
      <c r="C1" s="94"/>
      <c r="D1" s="94"/>
      <c r="E1" s="94"/>
      <c r="F1" s="94"/>
      <c r="G1" s="94"/>
      <c r="H1" s="94"/>
      <c r="I1" s="94"/>
      <c r="J1" s="94"/>
      <c r="K1" s="94"/>
      <c r="L1" s="94"/>
      <c r="M1" s="94"/>
      <c r="N1" s="94"/>
      <c r="O1" s="3"/>
    </row>
    <row r="2" spans="1:15" ht="21" thickBot="1">
      <c r="A2" s="94" t="s">
        <v>5</v>
      </c>
      <c r="B2" s="94"/>
      <c r="C2" s="94"/>
      <c r="D2" s="94"/>
      <c r="E2" s="94"/>
      <c r="F2" s="94"/>
      <c r="G2" s="94"/>
      <c r="H2" s="94"/>
      <c r="I2" s="94"/>
      <c r="J2" s="94"/>
      <c r="K2" s="94"/>
      <c r="L2" s="94"/>
      <c r="M2" s="94"/>
      <c r="N2" s="94"/>
      <c r="O2" s="3"/>
    </row>
    <row r="3" spans="2:15" ht="12.75" customHeight="1" thickBot="1">
      <c r="B3" s="4"/>
      <c r="C3" s="5" t="s">
        <v>6</v>
      </c>
      <c r="D3" s="6" t="str">
        <f>'Data Summary'!D4</f>
        <v>Natural Gas, Average LNG, Extraction</v>
      </c>
      <c r="E3" s="7"/>
      <c r="F3" s="7"/>
      <c r="G3" s="7"/>
      <c r="H3" s="7"/>
      <c r="I3" s="7"/>
      <c r="J3" s="7"/>
      <c r="K3" s="7"/>
      <c r="L3" s="7"/>
      <c r="M3" s="8"/>
      <c r="N3" s="4"/>
      <c r="O3" s="4"/>
    </row>
    <row r="4" spans="2:15" ht="42.75" customHeight="1" thickBot="1">
      <c r="B4" s="4"/>
      <c r="C4" s="5" t="s">
        <v>7</v>
      </c>
      <c r="D4" s="95" t="str">
        <f>'Data Summary'!D6</f>
        <v>This process includes all inputs for the raw material acquisition 1 kg of natural gas via average LNG extraction </v>
      </c>
      <c r="E4" s="96"/>
      <c r="F4" s="96"/>
      <c r="G4" s="96"/>
      <c r="H4" s="96"/>
      <c r="I4" s="96"/>
      <c r="J4" s="96"/>
      <c r="K4" s="96"/>
      <c r="L4" s="96"/>
      <c r="M4" s="97"/>
      <c r="N4" s="4"/>
      <c r="O4" s="4"/>
    </row>
    <row r="5" spans="2:15" ht="39" customHeight="1" thickBot="1">
      <c r="B5" s="4"/>
      <c r="C5" s="5" t="s">
        <v>8</v>
      </c>
      <c r="D5" s="95" t="s">
        <v>538</v>
      </c>
      <c r="E5" s="96"/>
      <c r="F5" s="96"/>
      <c r="G5" s="96"/>
      <c r="H5" s="96"/>
      <c r="I5" s="96"/>
      <c r="J5" s="96"/>
      <c r="K5" s="96"/>
      <c r="L5" s="96"/>
      <c r="M5" s="97"/>
      <c r="N5" s="4"/>
      <c r="O5" s="4"/>
    </row>
    <row r="6" spans="2:15" ht="56.25" customHeight="1" thickBot="1">
      <c r="B6" s="4"/>
      <c r="C6" s="9" t="s">
        <v>9</v>
      </c>
      <c r="D6" s="95" t="s">
        <v>10</v>
      </c>
      <c r="E6" s="96"/>
      <c r="F6" s="96"/>
      <c r="G6" s="96"/>
      <c r="H6" s="96"/>
      <c r="I6" s="96"/>
      <c r="J6" s="96"/>
      <c r="K6" s="96"/>
      <c r="L6" s="96"/>
      <c r="M6" s="97"/>
      <c r="N6" s="4"/>
      <c r="O6" s="4"/>
    </row>
    <row r="7" spans="2:15" ht="12.75">
      <c r="B7" s="10" t="s">
        <v>11</v>
      </c>
      <c r="C7" s="10"/>
      <c r="D7" s="10"/>
      <c r="E7" s="10"/>
      <c r="F7" s="10"/>
      <c r="G7" s="10"/>
      <c r="H7" s="10"/>
      <c r="I7" s="10"/>
      <c r="J7" s="10"/>
      <c r="K7" s="10"/>
      <c r="L7" s="10"/>
      <c r="M7" s="10"/>
      <c r="N7" s="4"/>
      <c r="O7" s="4"/>
    </row>
    <row r="8" spans="2:15" ht="13.5" thickBot="1">
      <c r="B8" s="10"/>
      <c r="C8" s="10" t="s">
        <v>12</v>
      </c>
      <c r="D8" s="10" t="s">
        <v>13</v>
      </c>
      <c r="E8" s="10"/>
      <c r="F8" s="10"/>
      <c r="G8" s="10"/>
      <c r="H8" s="10"/>
      <c r="I8" s="10"/>
      <c r="J8" s="10"/>
      <c r="K8" s="10"/>
      <c r="L8" s="10"/>
      <c r="M8" s="10"/>
      <c r="N8" s="4"/>
      <c r="O8" s="4"/>
    </row>
    <row r="9" spans="1:27" s="2" customFormat="1" ht="15" customHeight="1">
      <c r="A9" s="4"/>
      <c r="B9" s="10"/>
      <c r="C9" s="65" t="s">
        <v>109</v>
      </c>
      <c r="D9" s="98" t="s">
        <v>110</v>
      </c>
      <c r="E9" s="98"/>
      <c r="F9" s="98"/>
      <c r="G9" s="98"/>
      <c r="H9" s="98"/>
      <c r="I9" s="98"/>
      <c r="J9" s="98"/>
      <c r="K9" s="98"/>
      <c r="L9" s="98"/>
      <c r="M9" s="99"/>
      <c r="N9" s="4"/>
      <c r="O9" s="4"/>
      <c r="P9" s="4"/>
      <c r="Q9" s="4"/>
      <c r="R9" s="4"/>
      <c r="S9" s="4"/>
      <c r="T9" s="4"/>
      <c r="U9" s="4"/>
      <c r="V9" s="4"/>
      <c r="W9" s="4"/>
      <c r="X9" s="4"/>
      <c r="Y9" s="4"/>
      <c r="Z9" s="4"/>
      <c r="AA9" s="4"/>
    </row>
    <row r="10" spans="1:27" s="2" customFormat="1" ht="15" customHeight="1">
      <c r="A10" s="4"/>
      <c r="B10" s="10"/>
      <c r="C10" s="67" t="s">
        <v>14</v>
      </c>
      <c r="D10" s="102" t="s">
        <v>15</v>
      </c>
      <c r="E10" s="102"/>
      <c r="F10" s="102"/>
      <c r="G10" s="102"/>
      <c r="H10" s="102"/>
      <c r="I10" s="102"/>
      <c r="J10" s="102"/>
      <c r="K10" s="102"/>
      <c r="L10" s="102"/>
      <c r="M10" s="103"/>
      <c r="N10" s="4"/>
      <c r="O10" s="4"/>
      <c r="P10" s="4"/>
      <c r="Q10" s="4"/>
      <c r="R10" s="4"/>
      <c r="S10" s="4"/>
      <c r="T10" s="4"/>
      <c r="U10" s="4"/>
      <c r="V10" s="4"/>
      <c r="W10" s="4"/>
      <c r="X10" s="4"/>
      <c r="Y10" s="4"/>
      <c r="Z10" s="4"/>
      <c r="AA10" s="4"/>
    </row>
    <row r="11" spans="1:27" s="2" customFormat="1" ht="15" customHeight="1" thickBot="1">
      <c r="A11" s="4"/>
      <c r="B11" s="10"/>
      <c r="C11" s="66" t="s">
        <v>119</v>
      </c>
      <c r="D11" s="100" t="s">
        <v>120</v>
      </c>
      <c r="E11" s="100"/>
      <c r="F11" s="100"/>
      <c r="G11" s="100"/>
      <c r="H11" s="100"/>
      <c r="I11" s="100"/>
      <c r="J11" s="100"/>
      <c r="K11" s="100"/>
      <c r="L11" s="100"/>
      <c r="M11" s="101"/>
      <c r="N11" s="4"/>
      <c r="O11" s="4"/>
      <c r="P11" s="4"/>
      <c r="Q11" s="4"/>
      <c r="R11" s="4"/>
      <c r="S11" s="4"/>
      <c r="T11" s="4"/>
      <c r="U11" s="4"/>
      <c r="V11" s="4"/>
      <c r="W11" s="4"/>
      <c r="X11" s="4"/>
      <c r="Y11" s="4"/>
      <c r="Z11" s="4"/>
      <c r="AA11" s="4"/>
    </row>
    <row r="12" spans="2:15" ht="12.75">
      <c r="B12" s="10"/>
      <c r="C12" s="10"/>
      <c r="D12" s="10"/>
      <c r="E12" s="10"/>
      <c r="F12" s="10"/>
      <c r="G12" s="10"/>
      <c r="H12" s="10"/>
      <c r="I12" s="10"/>
      <c r="J12" s="10"/>
      <c r="K12" s="10"/>
      <c r="L12" s="10"/>
      <c r="M12" s="10"/>
      <c r="N12" s="4"/>
      <c r="O12" s="4"/>
    </row>
    <row r="13" spans="2:15" ht="12.75">
      <c r="B13" s="10" t="s">
        <v>16</v>
      </c>
      <c r="C13" s="10"/>
      <c r="D13" s="10"/>
      <c r="E13" s="10"/>
      <c r="F13" s="10"/>
      <c r="G13" s="10"/>
      <c r="H13" s="10"/>
      <c r="I13" s="10"/>
      <c r="J13" s="10"/>
      <c r="K13" s="10"/>
      <c r="L13" s="10"/>
      <c r="M13" s="10"/>
      <c r="N13" s="4"/>
      <c r="O13" s="4"/>
    </row>
    <row r="14" spans="2:15" ht="38.25" customHeight="1">
      <c r="B14" s="10"/>
      <c r="C14" s="93" t="s">
        <v>539</v>
      </c>
      <c r="D14" s="93"/>
      <c r="E14" s="93"/>
      <c r="F14" s="93"/>
      <c r="G14" s="93"/>
      <c r="H14" s="93"/>
      <c r="I14" s="93"/>
      <c r="J14" s="93"/>
      <c r="K14" s="93"/>
      <c r="L14" s="93"/>
      <c r="M14" s="93"/>
      <c r="N14" s="4"/>
      <c r="O14" s="4"/>
    </row>
    <row r="15" spans="2:15" ht="12.75">
      <c r="B15" s="10" t="s">
        <v>17</v>
      </c>
      <c r="C15" s="10"/>
      <c r="D15" s="10"/>
      <c r="E15" s="10"/>
      <c r="F15" s="10"/>
      <c r="G15" s="11"/>
      <c r="H15" s="11"/>
      <c r="I15" s="11"/>
      <c r="J15" s="11"/>
      <c r="K15" s="11"/>
      <c r="L15" s="11"/>
      <c r="M15" s="11"/>
      <c r="N15" s="4"/>
      <c r="O15" s="4"/>
    </row>
    <row r="16" spans="2:16" ht="12.75">
      <c r="B16" s="11"/>
      <c r="C16" s="11" t="s">
        <v>88</v>
      </c>
      <c r="D16" s="11"/>
      <c r="E16" s="11"/>
      <c r="F16" s="11"/>
      <c r="G16" s="11"/>
      <c r="H16" s="11"/>
      <c r="I16" s="11"/>
      <c r="J16" s="11"/>
      <c r="K16" s="11"/>
      <c r="L16" s="11"/>
      <c r="M16" s="11"/>
      <c r="N16" s="4"/>
      <c r="O16" s="4"/>
      <c r="P16" s="11"/>
    </row>
    <row r="17" spans="2:16" ht="12.75" customHeight="1">
      <c r="B17" s="11"/>
      <c r="C17" s="11"/>
      <c r="D17" s="11"/>
      <c r="E17" s="11"/>
      <c r="F17" s="11"/>
      <c r="G17" s="11"/>
      <c r="H17" s="11"/>
      <c r="I17" s="11"/>
      <c r="J17" s="11"/>
      <c r="K17" s="11"/>
      <c r="L17" s="11"/>
      <c r="M17" s="11"/>
      <c r="N17" s="4"/>
      <c r="O17" s="4"/>
      <c r="P17" s="11"/>
    </row>
    <row r="18" spans="2:15" ht="12.75">
      <c r="B18" s="10" t="s">
        <v>18</v>
      </c>
      <c r="C18" s="11"/>
      <c r="D18" s="11"/>
      <c r="E18" s="11"/>
      <c r="F18" s="11"/>
      <c r="G18" s="11"/>
      <c r="H18" s="11"/>
      <c r="I18" s="11"/>
      <c r="J18" s="11"/>
      <c r="K18" s="11"/>
      <c r="L18" s="11"/>
      <c r="M18" s="11"/>
      <c r="N18" s="11"/>
      <c r="O18" s="11"/>
    </row>
    <row r="19" spans="2:15" ht="12.75">
      <c r="B19" s="11"/>
      <c r="C19" s="11"/>
      <c r="D19" s="11"/>
      <c r="E19" s="11"/>
      <c r="F19" s="11"/>
      <c r="G19" s="11"/>
      <c r="H19" s="11"/>
      <c r="I19" s="11"/>
      <c r="J19" s="11"/>
      <c r="K19" s="11"/>
      <c r="L19" s="11"/>
      <c r="M19" s="11"/>
      <c r="N19" s="11"/>
      <c r="O19" s="11"/>
    </row>
    <row r="20" spans="2:15" ht="12.75">
      <c r="B20" s="11"/>
      <c r="C20" s="11"/>
      <c r="D20" s="11"/>
      <c r="E20" s="11"/>
      <c r="F20" s="11"/>
      <c r="G20" s="11"/>
      <c r="H20" s="11"/>
      <c r="I20" s="11"/>
      <c r="J20" s="11"/>
      <c r="K20" s="11"/>
      <c r="L20" s="11"/>
      <c r="M20" s="11"/>
      <c r="N20" s="11"/>
      <c r="O20" s="11"/>
    </row>
    <row r="21" spans="2:15" ht="12.75">
      <c r="B21" s="11"/>
      <c r="C21" s="11"/>
      <c r="D21" s="11"/>
      <c r="E21" s="11"/>
      <c r="F21" s="11"/>
      <c r="G21" s="11"/>
      <c r="H21" s="11"/>
      <c r="I21" s="11"/>
      <c r="J21" s="11"/>
      <c r="K21" s="11"/>
      <c r="L21" s="11"/>
      <c r="M21" s="11"/>
      <c r="N21" s="11"/>
      <c r="O21" s="11"/>
    </row>
    <row r="22" spans="2:15" ht="12.75">
      <c r="B22" s="11"/>
      <c r="C22" s="11"/>
      <c r="D22" s="11"/>
      <c r="E22" s="11"/>
      <c r="F22" s="11"/>
      <c r="G22" s="11"/>
      <c r="H22" s="11"/>
      <c r="I22" s="11"/>
      <c r="J22" s="11"/>
      <c r="K22" s="11"/>
      <c r="L22" s="11"/>
      <c r="M22" s="11"/>
      <c r="N22" s="11"/>
      <c r="O22" s="11"/>
    </row>
    <row r="23" spans="2:15" ht="12.75">
      <c r="B23" s="11"/>
      <c r="C23" s="11"/>
      <c r="D23" s="11"/>
      <c r="E23" s="11"/>
      <c r="F23" s="11"/>
      <c r="G23" s="11"/>
      <c r="H23" s="11"/>
      <c r="I23" s="11"/>
      <c r="J23" s="11"/>
      <c r="K23" s="11"/>
      <c r="L23" s="11"/>
      <c r="M23" s="11"/>
      <c r="N23" s="11"/>
      <c r="O23" s="11"/>
    </row>
    <row r="24" spans="2:15" ht="12.75">
      <c r="B24" s="11"/>
      <c r="C24" s="11"/>
      <c r="D24" s="11"/>
      <c r="E24" s="11"/>
      <c r="F24" s="11"/>
      <c r="G24" s="11"/>
      <c r="H24" s="11"/>
      <c r="I24" s="11"/>
      <c r="J24" s="11"/>
      <c r="K24" s="11"/>
      <c r="L24" s="11"/>
      <c r="M24" s="11"/>
      <c r="N24" s="11"/>
      <c r="O24" s="11"/>
    </row>
    <row r="25" spans="2:15" ht="12.75">
      <c r="B25" s="11"/>
      <c r="C25" s="11"/>
      <c r="D25" s="11"/>
      <c r="E25" s="11"/>
      <c r="F25" s="11"/>
      <c r="G25" s="11"/>
      <c r="H25" s="11"/>
      <c r="I25" s="11"/>
      <c r="J25" s="11"/>
      <c r="K25" s="11"/>
      <c r="L25" s="11"/>
      <c r="M25" s="11"/>
      <c r="N25" s="11"/>
      <c r="O25" s="11"/>
    </row>
    <row r="26" spans="2:15" ht="12.75">
      <c r="B26" s="11"/>
      <c r="C26" s="11"/>
      <c r="D26" s="11"/>
      <c r="E26" s="11"/>
      <c r="F26" s="11"/>
      <c r="G26" s="11"/>
      <c r="H26" s="11"/>
      <c r="I26" s="11"/>
      <c r="J26" s="11"/>
      <c r="K26" s="11"/>
      <c r="L26" s="11"/>
      <c r="M26" s="11"/>
      <c r="N26" s="11"/>
      <c r="O26" s="11"/>
    </row>
    <row r="27" spans="2:15" ht="12.75">
      <c r="B27" s="11"/>
      <c r="C27" s="11"/>
      <c r="D27" s="11"/>
      <c r="E27" s="11"/>
      <c r="F27" s="11"/>
      <c r="G27" s="11"/>
      <c r="H27" s="11"/>
      <c r="I27" s="11"/>
      <c r="J27" s="11"/>
      <c r="K27" s="11"/>
      <c r="L27" s="11"/>
      <c r="M27" s="11"/>
      <c r="N27" s="11"/>
      <c r="O27" s="11"/>
    </row>
    <row r="28" spans="2:15" ht="12.75">
      <c r="B28" s="11"/>
      <c r="C28" s="11"/>
      <c r="D28" s="11"/>
      <c r="E28" s="11"/>
      <c r="F28" s="11"/>
      <c r="G28" s="11"/>
      <c r="H28" s="11"/>
      <c r="I28" s="11"/>
      <c r="J28" s="11"/>
      <c r="K28" s="11"/>
      <c r="L28" s="11"/>
      <c r="M28" s="11"/>
      <c r="N28" s="11"/>
      <c r="O28" s="11"/>
    </row>
    <row r="29" spans="2:15" ht="12.75">
      <c r="B29" s="11"/>
      <c r="C29" s="11"/>
      <c r="D29" s="11"/>
      <c r="E29" s="11"/>
      <c r="F29" s="11"/>
      <c r="G29" s="11"/>
      <c r="H29" s="11"/>
      <c r="I29" s="11"/>
      <c r="J29" s="11"/>
      <c r="K29" s="11"/>
      <c r="L29" s="11"/>
      <c r="M29" s="11"/>
      <c r="N29" s="11"/>
      <c r="O29" s="11"/>
    </row>
    <row r="30" spans="2:15" ht="12.75">
      <c r="B30" s="11"/>
      <c r="C30" s="11"/>
      <c r="D30" s="11"/>
      <c r="E30" s="11"/>
      <c r="F30" s="11"/>
      <c r="G30" s="11"/>
      <c r="H30" s="11"/>
      <c r="I30" s="11"/>
      <c r="J30" s="11"/>
      <c r="K30" s="11"/>
      <c r="L30" s="11"/>
      <c r="M30" s="11"/>
      <c r="N30" s="11"/>
      <c r="O30" s="11"/>
    </row>
    <row r="31" spans="2:15" ht="12.75">
      <c r="B31" s="11"/>
      <c r="C31" s="11"/>
      <c r="D31" s="11"/>
      <c r="E31" s="11"/>
      <c r="F31" s="11"/>
      <c r="G31" s="11"/>
      <c r="H31" s="11"/>
      <c r="I31" s="11"/>
      <c r="J31" s="11"/>
      <c r="K31" s="11"/>
      <c r="L31" s="11"/>
      <c r="M31" s="11"/>
      <c r="N31" s="11"/>
      <c r="O31" s="11"/>
    </row>
    <row r="32" spans="2:15" ht="12.75">
      <c r="B32" s="11"/>
      <c r="C32" s="11"/>
      <c r="D32" s="11"/>
      <c r="E32" s="11"/>
      <c r="F32" s="11"/>
      <c r="G32" s="11"/>
      <c r="H32" s="11"/>
      <c r="I32" s="11"/>
      <c r="J32" s="11"/>
      <c r="K32" s="11"/>
      <c r="L32" s="11"/>
      <c r="M32" s="11"/>
      <c r="N32" s="11"/>
      <c r="O32" s="11"/>
    </row>
    <row r="33" spans="2:15" ht="12.75">
      <c r="B33" s="11"/>
      <c r="C33" s="11"/>
      <c r="D33" s="11"/>
      <c r="E33" s="11"/>
      <c r="F33" s="11"/>
      <c r="G33" s="11"/>
      <c r="H33" s="11"/>
      <c r="I33" s="11"/>
      <c r="J33" s="11"/>
      <c r="K33" s="11"/>
      <c r="L33" s="11"/>
      <c r="M33" s="11"/>
      <c r="N33" s="11"/>
      <c r="O33" s="11"/>
    </row>
    <row r="34" spans="2:15" ht="12.75">
      <c r="B34" s="11"/>
      <c r="C34" s="11"/>
      <c r="D34" s="11"/>
      <c r="E34" s="11"/>
      <c r="F34" s="11"/>
      <c r="G34" s="11"/>
      <c r="H34" s="11"/>
      <c r="I34" s="11"/>
      <c r="J34" s="11"/>
      <c r="K34" s="11"/>
      <c r="L34" s="11"/>
      <c r="M34" s="11"/>
      <c r="N34" s="11"/>
      <c r="O34" s="11"/>
    </row>
    <row r="35" spans="2:15" ht="12.75">
      <c r="B35" s="11"/>
      <c r="C35" s="11"/>
      <c r="D35" s="11"/>
      <c r="E35" s="11"/>
      <c r="F35" s="11"/>
      <c r="G35" s="11"/>
      <c r="H35" s="11"/>
      <c r="I35" s="11"/>
      <c r="J35" s="11"/>
      <c r="K35" s="11"/>
      <c r="L35" s="11"/>
      <c r="M35" s="11"/>
      <c r="N35" s="11"/>
      <c r="O35" s="11"/>
    </row>
    <row r="36" spans="2:15" ht="12.75">
      <c r="B36" s="11"/>
      <c r="C36" s="11"/>
      <c r="D36" s="11"/>
      <c r="E36" s="11"/>
      <c r="F36" s="11"/>
      <c r="G36" s="11"/>
      <c r="H36" s="11"/>
      <c r="I36" s="11"/>
      <c r="J36" s="11"/>
      <c r="K36" s="11"/>
      <c r="L36" s="11"/>
      <c r="M36" s="11"/>
      <c r="N36" s="11"/>
      <c r="O36" s="11"/>
    </row>
    <row r="37" spans="2:15" ht="12.75">
      <c r="B37" s="11"/>
      <c r="C37" s="11"/>
      <c r="D37" s="11"/>
      <c r="E37" s="11"/>
      <c r="F37" s="11"/>
      <c r="G37" s="11"/>
      <c r="H37" s="11"/>
      <c r="I37" s="11"/>
      <c r="J37" s="11"/>
      <c r="K37" s="11"/>
      <c r="L37" s="11"/>
      <c r="M37" s="11"/>
      <c r="N37" s="11"/>
      <c r="O37" s="11"/>
    </row>
    <row r="38" spans="2:15" ht="12.75">
      <c r="B38" s="11"/>
      <c r="C38" s="11"/>
      <c r="D38" s="11"/>
      <c r="E38" s="11"/>
      <c r="F38" s="11"/>
      <c r="G38" s="11"/>
      <c r="H38" s="11"/>
      <c r="I38" s="11"/>
      <c r="J38" s="11"/>
      <c r="K38" s="11"/>
      <c r="L38" s="11"/>
      <c r="M38" s="11"/>
      <c r="N38" s="11"/>
      <c r="O38" s="11"/>
    </row>
    <row r="39" spans="2:15" ht="12.75">
      <c r="B39" s="11"/>
      <c r="C39" s="11"/>
      <c r="D39" s="11"/>
      <c r="E39" s="11"/>
      <c r="F39" s="11"/>
      <c r="G39" s="11"/>
      <c r="H39" s="11"/>
      <c r="I39" s="11"/>
      <c r="J39" s="11"/>
      <c r="K39" s="11"/>
      <c r="L39" s="11"/>
      <c r="M39" s="11"/>
      <c r="N39" s="11"/>
      <c r="O39" s="11"/>
    </row>
    <row r="40" spans="2:15" ht="12.75">
      <c r="B40" s="11"/>
      <c r="C40" s="11"/>
      <c r="D40" s="11"/>
      <c r="E40" s="11"/>
      <c r="F40" s="11"/>
      <c r="G40" s="11"/>
      <c r="H40" s="11"/>
      <c r="I40" s="11"/>
      <c r="J40" s="11"/>
      <c r="K40" s="11"/>
      <c r="L40" s="11"/>
      <c r="M40" s="11"/>
      <c r="N40" s="11"/>
      <c r="O40" s="11"/>
    </row>
    <row r="41" spans="2:15" ht="12.75">
      <c r="B41" s="11"/>
      <c r="C41" s="11"/>
      <c r="D41" s="11"/>
      <c r="E41" s="11"/>
      <c r="F41" s="11"/>
      <c r="G41" s="11"/>
      <c r="H41" s="11"/>
      <c r="I41" s="11"/>
      <c r="J41" s="11"/>
      <c r="K41" s="11"/>
      <c r="L41" s="11"/>
      <c r="M41" s="11"/>
      <c r="N41" s="11"/>
      <c r="O41" s="11"/>
    </row>
    <row r="42" spans="2:15" ht="12.75">
      <c r="B42" s="11"/>
      <c r="C42" s="11"/>
      <c r="D42" s="11"/>
      <c r="E42" s="11"/>
      <c r="F42" s="11"/>
      <c r="G42" s="11"/>
      <c r="H42" s="11"/>
      <c r="I42" s="11"/>
      <c r="J42" s="11"/>
      <c r="K42" s="11"/>
      <c r="L42" s="11"/>
      <c r="M42" s="11"/>
      <c r="N42" s="11"/>
      <c r="O42" s="11"/>
    </row>
    <row r="43" spans="2:15" ht="12.75">
      <c r="B43" s="11"/>
      <c r="C43" s="11"/>
      <c r="D43" s="11"/>
      <c r="E43" s="11"/>
      <c r="F43" s="11"/>
      <c r="G43" s="11"/>
      <c r="H43" s="11"/>
      <c r="I43" s="11"/>
      <c r="J43" s="11"/>
      <c r="K43" s="11"/>
      <c r="L43" s="11"/>
      <c r="M43" s="11"/>
      <c r="N43" s="11"/>
      <c r="O43" s="11"/>
    </row>
    <row r="44" spans="2:15" ht="12.75">
      <c r="B44" s="11"/>
      <c r="C44" s="11"/>
      <c r="D44" s="11"/>
      <c r="E44" s="11"/>
      <c r="F44" s="11"/>
      <c r="G44" s="11"/>
      <c r="H44" s="11"/>
      <c r="I44" s="11"/>
      <c r="J44" s="11"/>
      <c r="K44" s="11"/>
      <c r="L44" s="11"/>
      <c r="M44" s="11"/>
      <c r="N44" s="11"/>
      <c r="O44" s="11"/>
    </row>
    <row r="45" spans="2:15" ht="12.75">
      <c r="B45" s="11"/>
      <c r="C45" s="11"/>
      <c r="D45" s="11"/>
      <c r="E45" s="11"/>
      <c r="F45" s="11"/>
      <c r="G45" s="11"/>
      <c r="H45" s="11"/>
      <c r="I45" s="11"/>
      <c r="J45" s="11"/>
      <c r="K45" s="11"/>
      <c r="L45" s="11"/>
      <c r="M45" s="11"/>
      <c r="N45" s="11"/>
      <c r="O45" s="11"/>
    </row>
    <row r="46" spans="2:15" ht="12.75">
      <c r="B46" s="11"/>
      <c r="C46" s="11"/>
      <c r="D46" s="11"/>
      <c r="E46" s="11"/>
      <c r="F46" s="11"/>
      <c r="G46" s="11"/>
      <c r="H46" s="11"/>
      <c r="I46" s="11"/>
      <c r="J46" s="11"/>
      <c r="K46" s="11"/>
      <c r="L46" s="11"/>
      <c r="M46" s="11"/>
      <c r="N46" s="11"/>
      <c r="O46" s="11"/>
    </row>
    <row r="47" spans="2:15" ht="12.75">
      <c r="B47" s="11"/>
      <c r="C47" s="11"/>
      <c r="D47" s="11"/>
      <c r="E47" s="11"/>
      <c r="F47" s="11"/>
      <c r="G47" s="11"/>
      <c r="H47" s="11"/>
      <c r="I47" s="11"/>
      <c r="J47" s="11"/>
      <c r="K47" s="11"/>
      <c r="L47" s="11"/>
      <c r="M47" s="11"/>
      <c r="N47" s="11"/>
      <c r="O47" s="11"/>
    </row>
    <row r="48" spans="2:15" ht="12.75">
      <c r="B48" s="11"/>
      <c r="C48" s="11"/>
      <c r="D48" s="11"/>
      <c r="E48" s="11"/>
      <c r="F48" s="11"/>
      <c r="G48" s="11"/>
      <c r="H48" s="11"/>
      <c r="I48" s="11"/>
      <c r="J48" s="11"/>
      <c r="K48" s="11"/>
      <c r="L48" s="11"/>
      <c r="M48" s="11"/>
      <c r="N48" s="11"/>
      <c r="O48" s="11"/>
    </row>
    <row r="49" spans="2:15" ht="12.75">
      <c r="B49" s="11"/>
      <c r="C49" s="11"/>
      <c r="D49" s="11"/>
      <c r="E49" s="11"/>
      <c r="F49" s="11"/>
      <c r="G49" s="11"/>
      <c r="H49" s="11"/>
      <c r="I49" s="11"/>
      <c r="J49" s="11"/>
      <c r="K49" s="11"/>
      <c r="L49" s="11"/>
      <c r="M49" s="11"/>
      <c r="N49" s="11"/>
      <c r="O49" s="11"/>
    </row>
    <row r="50" spans="2:15" ht="12.75">
      <c r="B50" s="11"/>
      <c r="C50" s="11"/>
      <c r="D50" s="11"/>
      <c r="E50" s="11"/>
      <c r="F50" s="11"/>
      <c r="G50" s="11"/>
      <c r="H50" s="11"/>
      <c r="I50" s="11"/>
      <c r="J50" s="11"/>
      <c r="K50" s="11"/>
      <c r="L50" s="11"/>
      <c r="M50" s="11"/>
      <c r="N50" s="11"/>
      <c r="O50" s="11"/>
    </row>
    <row r="51" spans="2:15" ht="12.75">
      <c r="B51" s="11"/>
      <c r="C51" s="11"/>
      <c r="D51" s="11"/>
      <c r="E51" s="11"/>
      <c r="F51" s="11"/>
      <c r="G51" s="11"/>
      <c r="H51" s="11"/>
      <c r="I51" s="11"/>
      <c r="J51" s="11"/>
      <c r="K51" s="11"/>
      <c r="L51" s="11"/>
      <c r="M51" s="11"/>
      <c r="N51" s="11"/>
      <c r="O51" s="11"/>
    </row>
    <row r="52" spans="2:15" ht="12.75">
      <c r="B52" s="11"/>
      <c r="C52" s="11"/>
      <c r="D52" s="11"/>
      <c r="E52" s="11"/>
      <c r="F52" s="11"/>
      <c r="G52" s="11"/>
      <c r="H52" s="11"/>
      <c r="I52" s="11"/>
      <c r="J52" s="11"/>
      <c r="K52" s="11"/>
      <c r="L52" s="11"/>
      <c r="M52" s="11"/>
      <c r="N52" s="11"/>
      <c r="O52" s="11"/>
    </row>
    <row r="53" spans="2:15" ht="12.75">
      <c r="B53" s="11"/>
      <c r="C53" s="11"/>
      <c r="D53" s="11"/>
      <c r="E53" s="11"/>
      <c r="F53" s="11"/>
      <c r="G53" s="11"/>
      <c r="H53" s="11"/>
      <c r="I53" s="11"/>
      <c r="J53" s="11"/>
      <c r="K53" s="11"/>
      <c r="L53" s="11"/>
      <c r="M53" s="11"/>
      <c r="N53" s="11"/>
      <c r="O53" s="11"/>
    </row>
    <row r="54" spans="2:15" ht="12.75">
      <c r="B54" s="11"/>
      <c r="C54" s="11"/>
      <c r="D54" s="11"/>
      <c r="E54" s="11"/>
      <c r="F54" s="11"/>
      <c r="G54" s="11"/>
      <c r="H54" s="11"/>
      <c r="I54" s="11"/>
      <c r="J54" s="11"/>
      <c r="K54" s="11"/>
      <c r="L54" s="11"/>
      <c r="M54" s="11"/>
      <c r="N54" s="11"/>
      <c r="O54" s="11"/>
    </row>
    <row r="55" spans="2:15" ht="12.75">
      <c r="B55" s="11"/>
      <c r="C55" s="11"/>
      <c r="D55" s="11"/>
      <c r="E55" s="11"/>
      <c r="F55" s="11"/>
      <c r="G55" s="11"/>
      <c r="H55" s="11"/>
      <c r="I55" s="11"/>
      <c r="J55" s="11"/>
      <c r="K55" s="11"/>
      <c r="L55" s="11"/>
      <c r="M55" s="11"/>
      <c r="N55" s="11"/>
      <c r="O55" s="11"/>
    </row>
    <row r="56" spans="2:15" ht="12.75">
      <c r="B56" s="11"/>
      <c r="C56" s="11"/>
      <c r="D56" s="11"/>
      <c r="E56" s="11"/>
      <c r="F56" s="11"/>
      <c r="G56" s="11"/>
      <c r="H56" s="11"/>
      <c r="I56" s="11"/>
      <c r="J56" s="11"/>
      <c r="K56" s="11"/>
      <c r="L56" s="11"/>
      <c r="M56" s="11"/>
      <c r="N56" s="11"/>
      <c r="O56" s="11"/>
    </row>
    <row r="57" spans="2:15" ht="12.75">
      <c r="B57" s="11"/>
      <c r="C57" s="11"/>
      <c r="D57" s="11"/>
      <c r="E57" s="11"/>
      <c r="F57" s="11"/>
      <c r="G57" s="11"/>
      <c r="H57" s="11"/>
      <c r="I57" s="11"/>
      <c r="J57" s="11"/>
      <c r="K57" s="11"/>
      <c r="L57" s="11"/>
      <c r="M57" s="11"/>
      <c r="N57" s="11"/>
      <c r="O57" s="11"/>
    </row>
    <row r="58" spans="2:15" ht="12.75">
      <c r="B58" s="11"/>
      <c r="C58" s="11"/>
      <c r="D58" s="11"/>
      <c r="E58" s="11"/>
      <c r="F58" s="11"/>
      <c r="G58" s="11"/>
      <c r="H58" s="11"/>
      <c r="I58" s="11"/>
      <c r="J58" s="11"/>
      <c r="K58" s="11"/>
      <c r="L58" s="11"/>
      <c r="M58" s="11"/>
      <c r="N58" s="11"/>
      <c r="O58" s="11"/>
    </row>
    <row r="59" spans="2:15" ht="12.75">
      <c r="B59" s="11"/>
      <c r="C59" s="11"/>
      <c r="D59" s="11"/>
      <c r="E59" s="11"/>
      <c r="F59" s="11"/>
      <c r="G59" s="11"/>
      <c r="H59" s="11"/>
      <c r="I59" s="11"/>
      <c r="J59" s="11"/>
      <c r="K59" s="11"/>
      <c r="L59" s="11"/>
      <c r="M59" s="11"/>
      <c r="N59" s="11"/>
      <c r="O59" s="11"/>
    </row>
    <row r="60" spans="2:15" ht="12.75">
      <c r="B60" s="11"/>
      <c r="C60" s="11"/>
      <c r="D60" s="11"/>
      <c r="E60" s="11"/>
      <c r="F60" s="11"/>
      <c r="G60" s="11"/>
      <c r="H60" s="11"/>
      <c r="I60" s="11"/>
      <c r="J60" s="11"/>
      <c r="K60" s="11"/>
      <c r="L60" s="11"/>
      <c r="M60" s="11"/>
      <c r="N60" s="11"/>
      <c r="O60" s="11"/>
    </row>
    <row r="61" spans="2:15" ht="12.75">
      <c r="B61" s="11"/>
      <c r="C61" s="11"/>
      <c r="D61" s="11"/>
      <c r="E61" s="11"/>
      <c r="F61" s="11"/>
      <c r="G61" s="11"/>
      <c r="H61" s="11"/>
      <c r="I61" s="11"/>
      <c r="J61" s="11"/>
      <c r="K61" s="11"/>
      <c r="L61" s="11"/>
      <c r="M61" s="11"/>
      <c r="N61" s="11"/>
      <c r="O61" s="11"/>
    </row>
    <row r="62" spans="2:15" ht="12.75">
      <c r="B62" s="11"/>
      <c r="C62" s="11"/>
      <c r="D62" s="11"/>
      <c r="E62" s="11"/>
      <c r="F62" s="11"/>
      <c r="G62" s="11"/>
      <c r="H62" s="11"/>
      <c r="I62" s="11"/>
      <c r="J62" s="11"/>
      <c r="K62" s="11"/>
      <c r="L62" s="11"/>
      <c r="M62" s="11"/>
      <c r="N62" s="11"/>
      <c r="O62" s="11"/>
    </row>
    <row r="63" spans="2:15" ht="12.75">
      <c r="B63" s="11"/>
      <c r="C63" s="11"/>
      <c r="D63" s="11"/>
      <c r="E63" s="11"/>
      <c r="F63" s="11"/>
      <c r="G63" s="11"/>
      <c r="H63" s="11"/>
      <c r="I63" s="11"/>
      <c r="J63" s="11"/>
      <c r="K63" s="11"/>
      <c r="L63" s="11"/>
      <c r="M63" s="11"/>
      <c r="N63" s="11"/>
      <c r="O63" s="11"/>
    </row>
    <row r="64" spans="2:15" ht="12.75">
      <c r="B64" s="11"/>
      <c r="C64" s="11"/>
      <c r="D64" s="11"/>
      <c r="E64" s="11"/>
      <c r="F64" s="11"/>
      <c r="G64" s="11"/>
      <c r="H64" s="11"/>
      <c r="I64" s="11"/>
      <c r="J64" s="11"/>
      <c r="K64" s="11"/>
      <c r="L64" s="11"/>
      <c r="M64" s="11"/>
      <c r="N64" s="11"/>
      <c r="O64" s="11"/>
    </row>
    <row r="65" spans="2:15" ht="12.75">
      <c r="B65" s="11"/>
      <c r="C65" s="11"/>
      <c r="D65" s="11"/>
      <c r="E65" s="11"/>
      <c r="F65" s="11"/>
      <c r="G65" s="11"/>
      <c r="H65" s="11"/>
      <c r="I65" s="11"/>
      <c r="J65" s="11"/>
      <c r="K65" s="11"/>
      <c r="L65" s="11"/>
      <c r="M65" s="11"/>
      <c r="N65" s="11"/>
      <c r="O65" s="11"/>
    </row>
    <row r="66" spans="2:15" ht="12.75">
      <c r="B66" s="11"/>
      <c r="C66" s="11"/>
      <c r="D66" s="11"/>
      <c r="E66" s="11"/>
      <c r="F66" s="11"/>
      <c r="G66" s="11"/>
      <c r="H66" s="11"/>
      <c r="I66" s="11"/>
      <c r="J66" s="11"/>
      <c r="K66" s="11"/>
      <c r="L66" s="11"/>
      <c r="M66" s="11"/>
      <c r="N66" s="11"/>
      <c r="O66" s="11"/>
    </row>
    <row r="67" spans="2:15" ht="12.75">
      <c r="B67" s="11"/>
      <c r="C67" s="11"/>
      <c r="D67" s="11"/>
      <c r="E67" s="11"/>
      <c r="F67" s="11"/>
      <c r="G67" s="11"/>
      <c r="H67" s="11"/>
      <c r="I67" s="11"/>
      <c r="J67" s="11"/>
      <c r="K67" s="11"/>
      <c r="L67" s="11"/>
      <c r="M67" s="11"/>
      <c r="N67" s="11"/>
      <c r="O67" s="11"/>
    </row>
    <row r="68" spans="2:15" ht="12.75">
      <c r="B68" s="11"/>
      <c r="C68" s="11"/>
      <c r="D68" s="11"/>
      <c r="E68" s="11"/>
      <c r="F68" s="11"/>
      <c r="G68" s="11"/>
      <c r="H68" s="11"/>
      <c r="I68" s="11"/>
      <c r="J68" s="11"/>
      <c r="K68" s="11"/>
      <c r="L68" s="11"/>
      <c r="M68" s="11"/>
      <c r="N68" s="11"/>
      <c r="O68" s="11"/>
    </row>
    <row r="69" spans="2:15" ht="12.75">
      <c r="B69" s="11"/>
      <c r="C69" s="11"/>
      <c r="D69" s="11"/>
      <c r="E69" s="11"/>
      <c r="F69" s="11"/>
      <c r="G69" s="11"/>
      <c r="H69" s="11"/>
      <c r="I69" s="11"/>
      <c r="J69" s="11"/>
      <c r="K69" s="11"/>
      <c r="L69" s="11"/>
      <c r="M69" s="11"/>
      <c r="N69" s="11"/>
      <c r="O69" s="11"/>
    </row>
    <row r="70" spans="2:15" ht="12.75">
      <c r="B70" s="11"/>
      <c r="C70" s="11"/>
      <c r="D70" s="11"/>
      <c r="E70" s="11"/>
      <c r="F70" s="11"/>
      <c r="G70" s="11"/>
      <c r="H70" s="11"/>
      <c r="I70" s="11"/>
      <c r="J70" s="11"/>
      <c r="K70" s="11"/>
      <c r="L70" s="11"/>
      <c r="M70" s="11"/>
      <c r="N70" s="11"/>
      <c r="O70" s="11"/>
    </row>
    <row r="71" spans="2:15" ht="12.75">
      <c r="B71" s="11"/>
      <c r="C71" s="11"/>
      <c r="D71" s="11"/>
      <c r="E71" s="11"/>
      <c r="F71" s="11"/>
      <c r="G71" s="11"/>
      <c r="H71" s="11"/>
      <c r="I71" s="11"/>
      <c r="J71" s="11"/>
      <c r="K71" s="11"/>
      <c r="L71" s="11"/>
      <c r="M71" s="11"/>
      <c r="N71" s="11"/>
      <c r="O71" s="11"/>
    </row>
    <row r="72" spans="2:15" ht="12.75">
      <c r="B72" s="11"/>
      <c r="C72" s="11"/>
      <c r="D72" s="11"/>
      <c r="E72" s="11"/>
      <c r="F72" s="11"/>
      <c r="G72" s="11"/>
      <c r="H72" s="11"/>
      <c r="I72" s="11"/>
      <c r="J72" s="11"/>
      <c r="K72" s="11"/>
      <c r="L72" s="11"/>
      <c r="M72" s="11"/>
      <c r="N72" s="11"/>
      <c r="O72" s="11"/>
    </row>
    <row r="73" spans="2:15" ht="12.75">
      <c r="B73" s="11"/>
      <c r="C73" s="11"/>
      <c r="D73" s="11"/>
      <c r="E73" s="11"/>
      <c r="F73" s="11"/>
      <c r="G73" s="11"/>
      <c r="H73" s="11"/>
      <c r="I73" s="11"/>
      <c r="J73" s="11"/>
      <c r="K73" s="11"/>
      <c r="L73" s="11"/>
      <c r="M73" s="11"/>
      <c r="N73" s="11"/>
      <c r="O73" s="11"/>
    </row>
    <row r="74" spans="2:15" ht="12.75">
      <c r="B74" s="11"/>
      <c r="C74" s="11"/>
      <c r="D74" s="11"/>
      <c r="E74" s="11"/>
      <c r="F74" s="11"/>
      <c r="G74" s="11"/>
      <c r="H74" s="11"/>
      <c r="I74" s="11"/>
      <c r="J74" s="11"/>
      <c r="K74" s="11"/>
      <c r="L74" s="11"/>
      <c r="M74" s="11"/>
      <c r="N74" s="11"/>
      <c r="O74" s="11"/>
    </row>
    <row r="75" spans="2:15" ht="12.75">
      <c r="B75" s="11"/>
      <c r="C75" s="11"/>
      <c r="D75" s="11"/>
      <c r="E75" s="11"/>
      <c r="F75" s="11"/>
      <c r="G75" s="11"/>
      <c r="H75" s="11"/>
      <c r="I75" s="11"/>
      <c r="J75" s="11"/>
      <c r="K75" s="11"/>
      <c r="L75" s="11"/>
      <c r="M75" s="11"/>
      <c r="N75" s="11"/>
      <c r="O75" s="11"/>
    </row>
    <row r="76" spans="2:15" ht="12.75">
      <c r="B76" s="11"/>
      <c r="C76" s="11"/>
      <c r="D76" s="11"/>
      <c r="E76" s="11"/>
      <c r="F76" s="11"/>
      <c r="G76" s="11"/>
      <c r="H76" s="11"/>
      <c r="I76" s="11"/>
      <c r="J76" s="11"/>
      <c r="K76" s="11"/>
      <c r="L76" s="11"/>
      <c r="M76" s="11"/>
      <c r="N76" s="11"/>
      <c r="O76" s="11"/>
    </row>
    <row r="77" spans="2:15" ht="12.75">
      <c r="B77" s="11"/>
      <c r="C77" s="11"/>
      <c r="D77" s="11"/>
      <c r="E77" s="11"/>
      <c r="F77" s="11"/>
      <c r="G77" s="11"/>
      <c r="H77" s="11"/>
      <c r="I77" s="11"/>
      <c r="J77" s="11"/>
      <c r="K77" s="11"/>
      <c r="L77" s="11"/>
      <c r="M77" s="11"/>
      <c r="N77" s="11"/>
      <c r="O77" s="11"/>
    </row>
    <row r="78" spans="2:15" ht="12.75">
      <c r="B78" s="11"/>
      <c r="C78" s="11"/>
      <c r="D78" s="11"/>
      <c r="E78" s="11"/>
      <c r="F78" s="11"/>
      <c r="G78" s="11"/>
      <c r="H78" s="11"/>
      <c r="I78" s="11"/>
      <c r="J78" s="11"/>
      <c r="K78" s="11"/>
      <c r="L78" s="11"/>
      <c r="M78" s="11"/>
      <c r="N78" s="11"/>
      <c r="O78" s="11"/>
    </row>
    <row r="79" spans="2:15" ht="12.75">
      <c r="B79" s="11"/>
      <c r="C79" s="11"/>
      <c r="D79" s="11"/>
      <c r="E79" s="11"/>
      <c r="F79" s="11"/>
      <c r="G79" s="11"/>
      <c r="H79" s="11"/>
      <c r="I79" s="11"/>
      <c r="J79" s="11"/>
      <c r="K79" s="11"/>
      <c r="L79" s="11"/>
      <c r="M79" s="11"/>
      <c r="N79" s="11"/>
      <c r="O79" s="11"/>
    </row>
    <row r="80" spans="2:15" ht="12.75">
      <c r="B80" s="11"/>
      <c r="C80" s="11"/>
      <c r="D80" s="11"/>
      <c r="E80" s="11"/>
      <c r="F80" s="11"/>
      <c r="G80" s="11"/>
      <c r="H80" s="11"/>
      <c r="I80" s="11"/>
      <c r="J80" s="11"/>
      <c r="K80" s="11"/>
      <c r="L80" s="11"/>
      <c r="M80" s="11"/>
      <c r="N80" s="11"/>
      <c r="O80" s="11"/>
    </row>
    <row r="81" spans="2:15" ht="12.75">
      <c r="B81" s="11"/>
      <c r="C81" s="11"/>
      <c r="D81" s="11"/>
      <c r="E81" s="11"/>
      <c r="F81" s="11"/>
      <c r="G81" s="11"/>
      <c r="H81" s="11"/>
      <c r="I81" s="11"/>
      <c r="J81" s="11"/>
      <c r="K81" s="11"/>
      <c r="L81" s="11"/>
      <c r="M81" s="11"/>
      <c r="N81" s="11"/>
      <c r="O81" s="11"/>
    </row>
    <row r="82" spans="2:15" ht="12.75">
      <c r="B82" s="11"/>
      <c r="C82" s="11"/>
      <c r="D82" s="11"/>
      <c r="E82" s="11"/>
      <c r="F82" s="11"/>
      <c r="G82" s="11"/>
      <c r="H82" s="11"/>
      <c r="I82" s="11"/>
      <c r="J82" s="11"/>
      <c r="K82" s="11"/>
      <c r="L82" s="11"/>
      <c r="M82" s="11"/>
      <c r="N82" s="11"/>
      <c r="O82" s="11"/>
    </row>
    <row r="83" spans="2:15" ht="12.75">
      <c r="B83" s="11"/>
      <c r="C83" s="11"/>
      <c r="D83" s="11"/>
      <c r="E83" s="11"/>
      <c r="F83" s="11"/>
      <c r="G83" s="11"/>
      <c r="H83" s="11"/>
      <c r="I83" s="11"/>
      <c r="J83" s="11"/>
      <c r="K83" s="11"/>
      <c r="L83" s="11"/>
      <c r="M83" s="11"/>
      <c r="N83" s="11"/>
      <c r="O83" s="11"/>
    </row>
    <row r="84" spans="2:15" ht="12.75">
      <c r="B84" s="11"/>
      <c r="C84" s="11"/>
      <c r="D84" s="11"/>
      <c r="E84" s="11"/>
      <c r="F84" s="11"/>
      <c r="G84" s="11"/>
      <c r="H84" s="11"/>
      <c r="I84" s="11"/>
      <c r="J84" s="11"/>
      <c r="K84" s="11"/>
      <c r="L84" s="11"/>
      <c r="M84" s="11"/>
      <c r="N84" s="11"/>
      <c r="O84" s="11"/>
    </row>
    <row r="85" spans="2:15" ht="12.75">
      <c r="B85" s="11"/>
      <c r="C85" s="11"/>
      <c r="D85" s="11"/>
      <c r="E85" s="11"/>
      <c r="F85" s="11"/>
      <c r="G85" s="11"/>
      <c r="H85" s="11"/>
      <c r="I85" s="11"/>
      <c r="J85" s="11"/>
      <c r="K85" s="11"/>
      <c r="L85" s="11"/>
      <c r="M85" s="11"/>
      <c r="N85" s="11"/>
      <c r="O85" s="11"/>
    </row>
    <row r="86" spans="2:15" ht="12.75">
      <c r="B86" s="11"/>
      <c r="C86" s="11"/>
      <c r="D86" s="11"/>
      <c r="E86" s="11"/>
      <c r="F86" s="11"/>
      <c r="G86" s="11"/>
      <c r="H86" s="11"/>
      <c r="I86" s="11"/>
      <c r="J86" s="11"/>
      <c r="K86" s="11"/>
      <c r="L86" s="11"/>
      <c r="M86" s="11"/>
      <c r="N86" s="11"/>
      <c r="O86" s="11"/>
    </row>
    <row r="87" spans="2:15" ht="12.75">
      <c r="B87" s="11"/>
      <c r="C87" s="11"/>
      <c r="D87" s="11"/>
      <c r="E87" s="11"/>
      <c r="F87" s="11"/>
      <c r="G87" s="11"/>
      <c r="H87" s="11"/>
      <c r="I87" s="11"/>
      <c r="J87" s="11"/>
      <c r="K87" s="11"/>
      <c r="L87" s="11"/>
      <c r="M87" s="11"/>
      <c r="N87" s="11"/>
      <c r="O87" s="11"/>
    </row>
    <row r="88" spans="2:15" ht="12.75">
      <c r="B88" s="11"/>
      <c r="C88" s="11"/>
      <c r="D88" s="11"/>
      <c r="E88" s="11"/>
      <c r="F88" s="11"/>
      <c r="G88" s="11"/>
      <c r="H88" s="11"/>
      <c r="I88" s="11"/>
      <c r="J88" s="11"/>
      <c r="K88" s="11"/>
      <c r="L88" s="11"/>
      <c r="M88" s="11"/>
      <c r="N88" s="11"/>
      <c r="O88" s="11"/>
    </row>
    <row r="89" spans="2:15" ht="12.75">
      <c r="B89" s="11"/>
      <c r="C89" s="11"/>
      <c r="D89" s="11"/>
      <c r="E89" s="11"/>
      <c r="F89" s="11"/>
      <c r="G89" s="11"/>
      <c r="H89" s="11"/>
      <c r="I89" s="11"/>
      <c r="J89" s="11"/>
      <c r="K89" s="11"/>
      <c r="L89" s="11"/>
      <c r="M89" s="11"/>
      <c r="N89" s="11"/>
      <c r="O89" s="11"/>
    </row>
    <row r="90" spans="2:15" ht="12.75">
      <c r="B90" s="11"/>
      <c r="C90" s="11"/>
      <c r="D90" s="11"/>
      <c r="E90" s="11"/>
      <c r="F90" s="11"/>
      <c r="G90" s="11"/>
      <c r="H90" s="11"/>
      <c r="I90" s="11"/>
      <c r="J90" s="11"/>
      <c r="K90" s="11"/>
      <c r="L90" s="11"/>
      <c r="M90" s="11"/>
      <c r="N90" s="11"/>
      <c r="O90" s="11"/>
    </row>
    <row r="91" spans="2:15" ht="12.75">
      <c r="B91" s="11"/>
      <c r="C91" s="11"/>
      <c r="D91" s="11"/>
      <c r="E91" s="11"/>
      <c r="F91" s="11"/>
      <c r="G91" s="11"/>
      <c r="H91" s="11"/>
      <c r="I91" s="11"/>
      <c r="J91" s="11"/>
      <c r="K91" s="11"/>
      <c r="L91" s="11"/>
      <c r="M91" s="11"/>
      <c r="N91" s="11"/>
      <c r="O91" s="11"/>
    </row>
    <row r="92" spans="2:15" ht="12.75">
      <c r="B92" s="11"/>
      <c r="C92" s="11"/>
      <c r="D92" s="11"/>
      <c r="E92" s="11"/>
      <c r="F92" s="11"/>
      <c r="G92" s="11"/>
      <c r="H92" s="11"/>
      <c r="I92" s="11"/>
      <c r="J92" s="11"/>
      <c r="K92" s="11"/>
      <c r="L92" s="11"/>
      <c r="M92" s="11"/>
      <c r="N92" s="11"/>
      <c r="O92" s="11"/>
    </row>
    <row r="93" spans="2:15" ht="12.75">
      <c r="B93" s="11"/>
      <c r="C93" s="11"/>
      <c r="D93" s="11"/>
      <c r="E93" s="11"/>
      <c r="F93" s="11"/>
      <c r="G93" s="11"/>
      <c r="H93" s="11"/>
      <c r="I93" s="11"/>
      <c r="J93" s="11"/>
      <c r="K93" s="11"/>
      <c r="L93" s="11"/>
      <c r="M93" s="11"/>
      <c r="N93" s="11"/>
      <c r="O93" s="11"/>
    </row>
    <row r="94" spans="2:15" ht="12.75">
      <c r="B94" s="11"/>
      <c r="C94" s="11"/>
      <c r="D94" s="11"/>
      <c r="E94" s="11"/>
      <c r="F94" s="11"/>
      <c r="G94" s="11"/>
      <c r="H94" s="11"/>
      <c r="I94" s="11"/>
      <c r="J94" s="11"/>
      <c r="K94" s="11"/>
      <c r="L94" s="11"/>
      <c r="M94" s="11"/>
      <c r="N94" s="11"/>
      <c r="O94" s="11"/>
    </row>
    <row r="95" spans="2:15" ht="12.75">
      <c r="B95" s="11"/>
      <c r="C95" s="11"/>
      <c r="D95" s="11"/>
      <c r="E95" s="11"/>
      <c r="F95" s="11"/>
      <c r="G95" s="11"/>
      <c r="H95" s="11"/>
      <c r="I95" s="11"/>
      <c r="J95" s="11"/>
      <c r="K95" s="11"/>
      <c r="L95" s="11"/>
      <c r="M95" s="11"/>
      <c r="N95" s="11"/>
      <c r="O95" s="11"/>
    </row>
    <row r="96" spans="2:15" ht="12.75">
      <c r="B96" s="11"/>
      <c r="C96" s="11"/>
      <c r="D96" s="11"/>
      <c r="E96" s="11"/>
      <c r="F96" s="11"/>
      <c r="G96" s="11"/>
      <c r="H96" s="11"/>
      <c r="I96" s="11"/>
      <c r="J96" s="11"/>
      <c r="K96" s="11"/>
      <c r="L96" s="11"/>
      <c r="M96" s="11"/>
      <c r="N96" s="11"/>
      <c r="O96" s="11"/>
    </row>
    <row r="97" spans="2:15" ht="12.75">
      <c r="B97" s="11"/>
      <c r="C97" s="11"/>
      <c r="D97" s="11"/>
      <c r="E97" s="11"/>
      <c r="F97" s="11"/>
      <c r="G97" s="11"/>
      <c r="H97" s="11"/>
      <c r="I97" s="11"/>
      <c r="J97" s="11"/>
      <c r="K97" s="11"/>
      <c r="L97" s="11"/>
      <c r="M97" s="11"/>
      <c r="N97" s="11"/>
      <c r="O97" s="11"/>
    </row>
    <row r="98" spans="2:15" ht="12.75">
      <c r="B98" s="11"/>
      <c r="C98" s="11"/>
      <c r="D98" s="11"/>
      <c r="E98" s="11"/>
      <c r="F98" s="11"/>
      <c r="G98" s="11"/>
      <c r="H98" s="11"/>
      <c r="I98" s="11"/>
      <c r="J98" s="11"/>
      <c r="K98" s="11"/>
      <c r="L98" s="11"/>
      <c r="M98" s="11"/>
      <c r="N98" s="11"/>
      <c r="O98" s="11"/>
    </row>
    <row r="99" spans="2:15" ht="12.75">
      <c r="B99" s="11"/>
      <c r="C99" s="11"/>
      <c r="D99" s="11"/>
      <c r="E99" s="11"/>
      <c r="F99" s="11"/>
      <c r="G99" s="11"/>
      <c r="H99" s="11"/>
      <c r="I99" s="11"/>
      <c r="J99" s="11"/>
      <c r="K99" s="11"/>
      <c r="L99" s="11"/>
      <c r="M99" s="11"/>
      <c r="N99" s="11"/>
      <c r="O99" s="11"/>
    </row>
    <row r="100" spans="2:15" ht="12.75">
      <c r="B100" s="11"/>
      <c r="C100" s="11"/>
      <c r="D100" s="11"/>
      <c r="E100" s="11"/>
      <c r="F100" s="11"/>
      <c r="G100" s="11"/>
      <c r="H100" s="11"/>
      <c r="I100" s="11"/>
      <c r="J100" s="11"/>
      <c r="K100" s="11"/>
      <c r="L100" s="11"/>
      <c r="M100" s="11"/>
      <c r="N100" s="11"/>
      <c r="O100" s="11"/>
    </row>
    <row r="101" spans="2:15" ht="12.75">
      <c r="B101" s="11"/>
      <c r="C101" s="11"/>
      <c r="D101" s="11"/>
      <c r="E101" s="11"/>
      <c r="F101" s="11"/>
      <c r="G101" s="11"/>
      <c r="H101" s="11"/>
      <c r="I101" s="11"/>
      <c r="J101" s="11"/>
      <c r="K101" s="11"/>
      <c r="L101" s="11"/>
      <c r="M101" s="11"/>
      <c r="N101" s="11"/>
      <c r="O101" s="11"/>
    </row>
    <row r="102" spans="2:15" ht="12.75">
      <c r="B102" s="11"/>
      <c r="C102" s="11"/>
      <c r="D102" s="11"/>
      <c r="E102" s="11"/>
      <c r="F102" s="11"/>
      <c r="G102" s="11"/>
      <c r="H102" s="11"/>
      <c r="I102" s="11"/>
      <c r="J102" s="11"/>
      <c r="K102" s="11"/>
      <c r="L102" s="11"/>
      <c r="M102" s="11"/>
      <c r="N102" s="11"/>
      <c r="O102" s="11"/>
    </row>
    <row r="103" spans="2:15" ht="12.75">
      <c r="B103" s="11"/>
      <c r="C103" s="11"/>
      <c r="D103" s="11"/>
      <c r="E103" s="11"/>
      <c r="F103" s="11"/>
      <c r="G103" s="11"/>
      <c r="H103" s="11"/>
      <c r="I103" s="11"/>
      <c r="J103" s="11"/>
      <c r="K103" s="11"/>
      <c r="L103" s="11"/>
      <c r="M103" s="11"/>
      <c r="N103" s="11"/>
      <c r="O103" s="11"/>
    </row>
    <row r="104" spans="2:15" ht="12.75">
      <c r="B104" s="11"/>
      <c r="C104" s="11"/>
      <c r="D104" s="11"/>
      <c r="E104" s="11"/>
      <c r="F104" s="11"/>
      <c r="G104" s="11"/>
      <c r="H104" s="11"/>
      <c r="I104" s="11"/>
      <c r="J104" s="11"/>
      <c r="K104" s="11"/>
      <c r="L104" s="11"/>
      <c r="M104" s="11"/>
      <c r="N104" s="11"/>
      <c r="O104" s="11"/>
    </row>
    <row r="105" spans="2:15" ht="12.75">
      <c r="B105" s="11"/>
      <c r="C105" s="11"/>
      <c r="D105" s="11"/>
      <c r="E105" s="11"/>
      <c r="F105" s="11"/>
      <c r="G105" s="11"/>
      <c r="H105" s="11"/>
      <c r="I105" s="11"/>
      <c r="J105" s="11"/>
      <c r="K105" s="11"/>
      <c r="L105" s="11"/>
      <c r="M105" s="11"/>
      <c r="N105" s="11"/>
      <c r="O105" s="11"/>
    </row>
    <row r="106" spans="2:15" ht="12.75">
      <c r="B106" s="11"/>
      <c r="C106" s="11"/>
      <c r="D106" s="11"/>
      <c r="E106" s="11"/>
      <c r="F106" s="11"/>
      <c r="G106" s="11"/>
      <c r="H106" s="11"/>
      <c r="I106" s="11"/>
      <c r="J106" s="11"/>
      <c r="K106" s="11"/>
      <c r="L106" s="11"/>
      <c r="M106" s="11"/>
      <c r="N106" s="11"/>
      <c r="O106" s="11"/>
    </row>
    <row r="107" spans="2:15" ht="12.75">
      <c r="B107" s="11"/>
      <c r="C107" s="11"/>
      <c r="D107" s="11"/>
      <c r="E107" s="11"/>
      <c r="F107" s="11"/>
      <c r="G107" s="11"/>
      <c r="H107" s="11"/>
      <c r="I107" s="11"/>
      <c r="J107" s="11"/>
      <c r="K107" s="11"/>
      <c r="L107" s="11"/>
      <c r="M107" s="11"/>
      <c r="N107" s="11"/>
      <c r="O107" s="11"/>
    </row>
    <row r="108" spans="2:15" ht="12.75">
      <c r="B108" s="11"/>
      <c r="C108" s="11"/>
      <c r="D108" s="11"/>
      <c r="E108" s="11"/>
      <c r="F108" s="11"/>
      <c r="G108" s="11"/>
      <c r="H108" s="11"/>
      <c r="I108" s="11"/>
      <c r="J108" s="11"/>
      <c r="K108" s="11"/>
      <c r="L108" s="11"/>
      <c r="M108" s="11"/>
      <c r="N108" s="11"/>
      <c r="O108" s="11"/>
    </row>
    <row r="109" spans="2:15" ht="12.75">
      <c r="B109" s="11"/>
      <c r="C109" s="11"/>
      <c r="D109" s="11"/>
      <c r="E109" s="11"/>
      <c r="F109" s="11"/>
      <c r="G109" s="11"/>
      <c r="H109" s="11"/>
      <c r="I109" s="11"/>
      <c r="J109" s="11"/>
      <c r="K109" s="11"/>
      <c r="L109" s="11"/>
      <c r="M109" s="11"/>
      <c r="N109" s="11"/>
      <c r="O109" s="11"/>
    </row>
    <row r="110" spans="2:15" ht="12.75">
      <c r="B110" s="11"/>
      <c r="C110" s="11"/>
      <c r="D110" s="11"/>
      <c r="E110" s="11"/>
      <c r="F110" s="11"/>
      <c r="G110" s="11"/>
      <c r="H110" s="11"/>
      <c r="I110" s="11"/>
      <c r="J110" s="11"/>
      <c r="K110" s="11"/>
      <c r="L110" s="11"/>
      <c r="M110" s="11"/>
      <c r="N110" s="11"/>
      <c r="O110" s="11"/>
    </row>
    <row r="111" spans="2:15" ht="12.75">
      <c r="B111" s="11"/>
      <c r="C111" s="11"/>
      <c r="D111" s="11"/>
      <c r="E111" s="11"/>
      <c r="F111" s="11"/>
      <c r="G111" s="11"/>
      <c r="H111" s="11"/>
      <c r="I111" s="11"/>
      <c r="J111" s="11"/>
      <c r="K111" s="11"/>
      <c r="L111" s="11"/>
      <c r="M111" s="11"/>
      <c r="N111" s="11"/>
      <c r="O111" s="11"/>
    </row>
    <row r="112" spans="2:15" ht="12.75">
      <c r="B112" s="11"/>
      <c r="C112" s="11"/>
      <c r="D112" s="11"/>
      <c r="E112" s="11"/>
      <c r="F112" s="11"/>
      <c r="G112" s="11"/>
      <c r="H112" s="11"/>
      <c r="I112" s="11"/>
      <c r="J112" s="11"/>
      <c r="K112" s="11"/>
      <c r="L112" s="11"/>
      <c r="M112" s="11"/>
      <c r="N112" s="11"/>
      <c r="O112" s="11"/>
    </row>
    <row r="113" spans="2:15" ht="12.75">
      <c r="B113" s="11"/>
      <c r="C113" s="11"/>
      <c r="D113" s="11"/>
      <c r="E113" s="11"/>
      <c r="F113" s="11"/>
      <c r="G113" s="11"/>
      <c r="H113" s="11"/>
      <c r="I113" s="11"/>
      <c r="J113" s="11"/>
      <c r="K113" s="11"/>
      <c r="L113" s="11"/>
      <c r="M113" s="11"/>
      <c r="N113" s="11"/>
      <c r="O113" s="11"/>
    </row>
    <row r="114" spans="2:15" ht="12.75">
      <c r="B114" s="11"/>
      <c r="C114" s="11"/>
      <c r="D114" s="11"/>
      <c r="E114" s="11"/>
      <c r="F114" s="11"/>
      <c r="G114" s="11"/>
      <c r="H114" s="11"/>
      <c r="I114" s="11"/>
      <c r="J114" s="11"/>
      <c r="K114" s="11"/>
      <c r="L114" s="11"/>
      <c r="M114" s="11"/>
      <c r="N114" s="11"/>
      <c r="O114" s="11"/>
    </row>
    <row r="115" spans="2:15" ht="12.75">
      <c r="B115" s="11"/>
      <c r="C115" s="11"/>
      <c r="D115" s="11"/>
      <c r="E115" s="11"/>
      <c r="F115" s="11"/>
      <c r="G115" s="11"/>
      <c r="H115" s="11"/>
      <c r="I115" s="11"/>
      <c r="J115" s="11"/>
      <c r="K115" s="11"/>
      <c r="L115" s="11"/>
      <c r="M115" s="11"/>
      <c r="N115" s="11"/>
      <c r="O115" s="11"/>
    </row>
    <row r="116" spans="2:15" ht="12.75">
      <c r="B116" s="11"/>
      <c r="C116" s="11"/>
      <c r="D116" s="11"/>
      <c r="E116" s="11"/>
      <c r="F116" s="11"/>
      <c r="G116" s="11"/>
      <c r="H116" s="11"/>
      <c r="I116" s="11"/>
      <c r="J116" s="11"/>
      <c r="K116" s="11"/>
      <c r="L116" s="11"/>
      <c r="M116" s="11"/>
      <c r="N116" s="11"/>
      <c r="O116" s="11"/>
    </row>
    <row r="117" spans="2:15" ht="12.75">
      <c r="B117" s="11"/>
      <c r="C117" s="11"/>
      <c r="D117" s="11"/>
      <c r="E117" s="11"/>
      <c r="F117" s="11"/>
      <c r="G117" s="11"/>
      <c r="H117" s="11"/>
      <c r="I117" s="11"/>
      <c r="J117" s="11"/>
      <c r="K117" s="11"/>
      <c r="L117" s="11"/>
      <c r="M117" s="11"/>
      <c r="N117" s="11"/>
      <c r="O117" s="11"/>
    </row>
    <row r="118" spans="2:15" ht="12.75">
      <c r="B118" s="11"/>
      <c r="C118" s="11"/>
      <c r="D118" s="11"/>
      <c r="E118" s="11"/>
      <c r="F118" s="11"/>
      <c r="G118" s="11"/>
      <c r="H118" s="11"/>
      <c r="I118" s="11"/>
      <c r="J118" s="11"/>
      <c r="K118" s="11"/>
      <c r="L118" s="11"/>
      <c r="M118" s="11"/>
      <c r="N118" s="11"/>
      <c r="O118" s="11"/>
    </row>
    <row r="119" spans="2:15" ht="12.75">
      <c r="B119" s="11"/>
      <c r="C119" s="11"/>
      <c r="D119" s="11"/>
      <c r="E119" s="11"/>
      <c r="F119" s="11"/>
      <c r="G119" s="11"/>
      <c r="H119" s="11"/>
      <c r="I119" s="11"/>
      <c r="J119" s="11"/>
      <c r="K119" s="11"/>
      <c r="L119" s="11"/>
      <c r="M119" s="11"/>
      <c r="N119" s="11"/>
      <c r="O119" s="11"/>
    </row>
    <row r="120" spans="2:15" ht="12.75">
      <c r="B120" s="11"/>
      <c r="C120" s="11"/>
      <c r="D120" s="11"/>
      <c r="E120" s="11"/>
      <c r="F120" s="11"/>
      <c r="G120" s="11"/>
      <c r="H120" s="11"/>
      <c r="I120" s="11"/>
      <c r="J120" s="11"/>
      <c r="K120" s="11"/>
      <c r="L120" s="11"/>
      <c r="M120" s="11"/>
      <c r="N120" s="11"/>
      <c r="O120" s="11"/>
    </row>
    <row r="121" spans="2:15" ht="12.75">
      <c r="B121" s="11"/>
      <c r="C121" s="11"/>
      <c r="D121" s="11"/>
      <c r="E121" s="11"/>
      <c r="F121" s="11"/>
      <c r="G121" s="11"/>
      <c r="H121" s="11"/>
      <c r="I121" s="11"/>
      <c r="J121" s="11"/>
      <c r="K121" s="11"/>
      <c r="L121" s="11"/>
      <c r="M121" s="11"/>
      <c r="N121" s="11"/>
      <c r="O121" s="11"/>
    </row>
    <row r="122" spans="2:15" ht="12.75">
      <c r="B122" s="11"/>
      <c r="C122" s="11"/>
      <c r="D122" s="11"/>
      <c r="E122" s="11"/>
      <c r="F122" s="11"/>
      <c r="G122" s="11"/>
      <c r="H122" s="11"/>
      <c r="I122" s="11"/>
      <c r="J122" s="11"/>
      <c r="K122" s="11"/>
      <c r="L122" s="11"/>
      <c r="M122" s="11"/>
      <c r="N122" s="11"/>
      <c r="O122" s="11"/>
    </row>
    <row r="123" spans="2:15" ht="12.75">
      <c r="B123" s="11"/>
      <c r="C123" s="11"/>
      <c r="D123" s="11"/>
      <c r="E123" s="11"/>
      <c r="F123" s="11"/>
      <c r="G123" s="11"/>
      <c r="H123" s="11"/>
      <c r="I123" s="11"/>
      <c r="J123" s="11"/>
      <c r="K123" s="11"/>
      <c r="L123" s="11"/>
      <c r="M123" s="11"/>
      <c r="N123" s="11"/>
      <c r="O123" s="11"/>
    </row>
    <row r="124" spans="2:15" ht="12.75">
      <c r="B124" s="11"/>
      <c r="C124" s="11"/>
      <c r="D124" s="11"/>
      <c r="E124" s="11"/>
      <c r="F124" s="11"/>
      <c r="G124" s="11"/>
      <c r="H124" s="11"/>
      <c r="I124" s="11"/>
      <c r="J124" s="11"/>
      <c r="K124" s="11"/>
      <c r="L124" s="11"/>
      <c r="M124" s="11"/>
      <c r="N124" s="11"/>
      <c r="O124" s="11"/>
    </row>
    <row r="125" spans="2:15" ht="12.75">
      <c r="B125" s="11"/>
      <c r="C125" s="11"/>
      <c r="D125" s="11"/>
      <c r="E125" s="11"/>
      <c r="F125" s="11"/>
      <c r="G125" s="11"/>
      <c r="H125" s="11"/>
      <c r="I125" s="11"/>
      <c r="J125" s="11"/>
      <c r="K125" s="11"/>
      <c r="L125" s="11"/>
      <c r="M125" s="11"/>
      <c r="N125" s="11"/>
      <c r="O125" s="11"/>
    </row>
    <row r="126" spans="2:15" ht="12.75">
      <c r="B126" s="11"/>
      <c r="C126" s="11"/>
      <c r="D126" s="11"/>
      <c r="E126" s="11"/>
      <c r="F126" s="11"/>
      <c r="G126" s="11"/>
      <c r="H126" s="11"/>
      <c r="I126" s="11"/>
      <c r="J126" s="11"/>
      <c r="K126" s="11"/>
      <c r="L126" s="11"/>
      <c r="M126" s="11"/>
      <c r="N126" s="11"/>
      <c r="O126" s="11"/>
    </row>
    <row r="127" spans="2:15" ht="12.75">
      <c r="B127" s="11"/>
      <c r="C127" s="11"/>
      <c r="D127" s="11"/>
      <c r="E127" s="11"/>
      <c r="F127" s="11"/>
      <c r="G127" s="11"/>
      <c r="H127" s="11"/>
      <c r="I127" s="11"/>
      <c r="J127" s="11"/>
      <c r="K127" s="11"/>
      <c r="L127" s="11"/>
      <c r="M127" s="11"/>
      <c r="N127" s="11"/>
      <c r="O127" s="11"/>
    </row>
    <row r="128" spans="2:15" ht="12.75">
      <c r="B128" s="11"/>
      <c r="C128" s="11"/>
      <c r="D128" s="11"/>
      <c r="E128" s="11"/>
      <c r="F128" s="11"/>
      <c r="G128" s="11"/>
      <c r="H128" s="11"/>
      <c r="I128" s="11"/>
      <c r="J128" s="11"/>
      <c r="K128" s="11"/>
      <c r="L128" s="11"/>
      <c r="M128" s="11"/>
      <c r="N128" s="11"/>
      <c r="O128" s="11"/>
    </row>
    <row r="129" spans="2:15" ht="12.75">
      <c r="B129" s="11"/>
      <c r="C129" s="11"/>
      <c r="D129" s="11"/>
      <c r="E129" s="11"/>
      <c r="F129" s="11"/>
      <c r="G129" s="11"/>
      <c r="H129" s="11"/>
      <c r="I129" s="11"/>
      <c r="J129" s="11"/>
      <c r="K129" s="11"/>
      <c r="L129" s="11"/>
      <c r="M129" s="11"/>
      <c r="N129" s="11"/>
      <c r="O129" s="11"/>
    </row>
    <row r="130" spans="2:15" ht="12.75">
      <c r="B130" s="11"/>
      <c r="C130" s="11"/>
      <c r="D130" s="11"/>
      <c r="E130" s="11"/>
      <c r="F130" s="11"/>
      <c r="G130" s="11"/>
      <c r="H130" s="11"/>
      <c r="I130" s="11"/>
      <c r="J130" s="11"/>
      <c r="K130" s="11"/>
      <c r="L130" s="11"/>
      <c r="M130" s="11"/>
      <c r="N130" s="11"/>
      <c r="O130" s="11"/>
    </row>
    <row r="131" spans="2:15" ht="12.75">
      <c r="B131" s="11"/>
      <c r="C131" s="11"/>
      <c r="D131" s="11"/>
      <c r="E131" s="11"/>
      <c r="F131" s="11"/>
      <c r="G131" s="11"/>
      <c r="H131" s="11"/>
      <c r="I131" s="11"/>
      <c r="J131" s="11"/>
      <c r="K131" s="11"/>
      <c r="L131" s="11"/>
      <c r="M131" s="11"/>
      <c r="N131" s="11"/>
      <c r="O131" s="11"/>
    </row>
    <row r="132" spans="2:15" ht="12.75">
      <c r="B132" s="11"/>
      <c r="C132" s="11"/>
      <c r="D132" s="11"/>
      <c r="E132" s="11"/>
      <c r="F132" s="11"/>
      <c r="G132" s="11"/>
      <c r="H132" s="11"/>
      <c r="I132" s="11"/>
      <c r="J132" s="11"/>
      <c r="K132" s="11"/>
      <c r="L132" s="11"/>
      <c r="M132" s="11"/>
      <c r="N132" s="11"/>
      <c r="O132" s="11"/>
    </row>
    <row r="133" spans="2:15" ht="12.75">
      <c r="B133" s="11"/>
      <c r="C133" s="11"/>
      <c r="D133" s="11"/>
      <c r="E133" s="11"/>
      <c r="F133" s="11"/>
      <c r="G133" s="11"/>
      <c r="H133" s="11"/>
      <c r="I133" s="11"/>
      <c r="J133" s="11"/>
      <c r="K133" s="11"/>
      <c r="L133" s="11"/>
      <c r="M133" s="11"/>
      <c r="N133" s="11"/>
      <c r="O133" s="11"/>
    </row>
    <row r="134" spans="2:15" ht="12.75">
      <c r="B134" s="11"/>
      <c r="C134" s="11"/>
      <c r="D134" s="11"/>
      <c r="E134" s="11"/>
      <c r="F134" s="11"/>
      <c r="G134" s="11"/>
      <c r="H134" s="11"/>
      <c r="I134" s="11"/>
      <c r="J134" s="11"/>
      <c r="K134" s="11"/>
      <c r="L134" s="11"/>
      <c r="M134" s="11"/>
      <c r="N134" s="11"/>
      <c r="O134" s="11"/>
    </row>
    <row r="135" spans="2:15" ht="12.75">
      <c r="B135" s="11"/>
      <c r="C135" s="11"/>
      <c r="D135" s="11"/>
      <c r="E135" s="11"/>
      <c r="F135" s="11"/>
      <c r="G135" s="11"/>
      <c r="H135" s="11"/>
      <c r="I135" s="11"/>
      <c r="J135" s="11"/>
      <c r="K135" s="11"/>
      <c r="L135" s="11"/>
      <c r="M135" s="11"/>
      <c r="N135" s="11"/>
      <c r="O135" s="11"/>
    </row>
    <row r="136" spans="2:15" ht="12.75">
      <c r="B136" s="11"/>
      <c r="C136" s="11"/>
      <c r="D136" s="11"/>
      <c r="E136" s="11"/>
      <c r="F136" s="11"/>
      <c r="G136" s="11"/>
      <c r="H136" s="11"/>
      <c r="I136" s="11"/>
      <c r="J136" s="11"/>
      <c r="K136" s="11"/>
      <c r="L136" s="11"/>
      <c r="M136" s="11"/>
      <c r="N136" s="11"/>
      <c r="O136" s="11"/>
    </row>
    <row r="137" spans="2:15" ht="12.75">
      <c r="B137" s="11"/>
      <c r="C137" s="11"/>
      <c r="D137" s="11"/>
      <c r="E137" s="11"/>
      <c r="F137" s="11"/>
      <c r="G137" s="11"/>
      <c r="H137" s="11"/>
      <c r="I137" s="11"/>
      <c r="J137" s="11"/>
      <c r="K137" s="11"/>
      <c r="L137" s="11"/>
      <c r="M137" s="11"/>
      <c r="N137" s="11"/>
      <c r="O137" s="11"/>
    </row>
    <row r="138" spans="2:15" ht="12.75">
      <c r="B138" s="11"/>
      <c r="C138" s="11"/>
      <c r="D138" s="11"/>
      <c r="E138" s="11"/>
      <c r="F138" s="11"/>
      <c r="G138" s="11"/>
      <c r="H138" s="11"/>
      <c r="I138" s="11"/>
      <c r="J138" s="11"/>
      <c r="K138" s="11"/>
      <c r="L138" s="11"/>
      <c r="M138" s="11"/>
      <c r="N138" s="11"/>
      <c r="O138" s="11"/>
    </row>
    <row r="139" spans="2:15" ht="12.75">
      <c r="B139" s="11"/>
      <c r="C139" s="11"/>
      <c r="D139" s="11"/>
      <c r="E139" s="11"/>
      <c r="F139" s="11"/>
      <c r="G139" s="11"/>
      <c r="H139" s="11"/>
      <c r="I139" s="11"/>
      <c r="J139" s="11"/>
      <c r="K139" s="11"/>
      <c r="L139" s="11"/>
      <c r="M139" s="11"/>
      <c r="N139" s="11"/>
      <c r="O139" s="11"/>
    </row>
    <row r="140" spans="2:15" ht="12.75">
      <c r="B140" s="11"/>
      <c r="C140" s="11"/>
      <c r="D140" s="11"/>
      <c r="E140" s="11"/>
      <c r="F140" s="11"/>
      <c r="G140" s="11"/>
      <c r="H140" s="11"/>
      <c r="I140" s="11"/>
      <c r="J140" s="11"/>
      <c r="K140" s="11"/>
      <c r="L140" s="11"/>
      <c r="M140" s="11"/>
      <c r="N140" s="11"/>
      <c r="O140" s="11"/>
    </row>
    <row r="141" spans="2:15" ht="12.75">
      <c r="B141" s="11"/>
      <c r="C141" s="11"/>
      <c r="D141" s="11"/>
      <c r="E141" s="11"/>
      <c r="F141" s="11"/>
      <c r="G141" s="11"/>
      <c r="H141" s="11"/>
      <c r="I141" s="11"/>
      <c r="J141" s="11"/>
      <c r="K141" s="11"/>
      <c r="L141" s="11"/>
      <c r="M141" s="11"/>
      <c r="N141" s="11"/>
      <c r="O141" s="11"/>
    </row>
    <row r="142" spans="2:15" ht="12.75">
      <c r="B142" s="11"/>
      <c r="C142" s="11"/>
      <c r="D142" s="11"/>
      <c r="E142" s="11"/>
      <c r="F142" s="11"/>
      <c r="G142" s="11"/>
      <c r="H142" s="11"/>
      <c r="I142" s="11"/>
      <c r="J142" s="11"/>
      <c r="K142" s="11"/>
      <c r="L142" s="11"/>
      <c r="M142" s="11"/>
      <c r="N142" s="11"/>
      <c r="O142" s="11"/>
    </row>
    <row r="143" spans="2:15" ht="12.75">
      <c r="B143" s="11"/>
      <c r="C143" s="11"/>
      <c r="D143" s="11"/>
      <c r="E143" s="11"/>
      <c r="F143" s="11"/>
      <c r="G143" s="11"/>
      <c r="H143" s="11"/>
      <c r="I143" s="11"/>
      <c r="J143" s="11"/>
      <c r="K143" s="11"/>
      <c r="L143" s="11"/>
      <c r="M143" s="11"/>
      <c r="N143" s="11"/>
      <c r="O143" s="11"/>
    </row>
    <row r="144" spans="2:15" ht="12.75">
      <c r="B144" s="11"/>
      <c r="C144" s="11"/>
      <c r="D144" s="11"/>
      <c r="E144" s="11"/>
      <c r="F144" s="11"/>
      <c r="G144" s="11"/>
      <c r="H144" s="11"/>
      <c r="I144" s="11"/>
      <c r="J144" s="11"/>
      <c r="K144" s="11"/>
      <c r="L144" s="11"/>
      <c r="M144" s="11"/>
      <c r="N144" s="11"/>
      <c r="O144" s="11"/>
    </row>
    <row r="145" spans="2:15" ht="12.75">
      <c r="B145" s="11"/>
      <c r="C145" s="11"/>
      <c r="D145" s="11"/>
      <c r="E145" s="11"/>
      <c r="F145" s="11"/>
      <c r="G145" s="11"/>
      <c r="H145" s="11"/>
      <c r="I145" s="11"/>
      <c r="J145" s="11"/>
      <c r="K145" s="11"/>
      <c r="L145" s="11"/>
      <c r="M145" s="11"/>
      <c r="N145" s="11"/>
      <c r="O145" s="11"/>
    </row>
    <row r="146" spans="2:15" ht="12.75">
      <c r="B146" s="11"/>
      <c r="C146" s="11"/>
      <c r="D146" s="11"/>
      <c r="E146" s="11"/>
      <c r="F146" s="11"/>
      <c r="G146" s="11"/>
      <c r="H146" s="11"/>
      <c r="I146" s="11"/>
      <c r="J146" s="11"/>
      <c r="K146" s="11"/>
      <c r="L146" s="11"/>
      <c r="M146" s="11"/>
      <c r="N146" s="11"/>
      <c r="O146" s="11"/>
    </row>
    <row r="147" spans="2:15" ht="12.75">
      <c r="B147" s="11"/>
      <c r="C147" s="11"/>
      <c r="D147" s="11"/>
      <c r="E147" s="11"/>
      <c r="F147" s="11"/>
      <c r="G147" s="11"/>
      <c r="H147" s="11"/>
      <c r="I147" s="11"/>
      <c r="J147" s="11"/>
      <c r="K147" s="11"/>
      <c r="L147" s="11"/>
      <c r="M147" s="11"/>
      <c r="N147" s="11"/>
      <c r="O147" s="11"/>
    </row>
    <row r="148" spans="2:15" ht="12.75">
      <c r="B148" s="11"/>
      <c r="C148" s="11"/>
      <c r="D148" s="11"/>
      <c r="E148" s="11"/>
      <c r="F148" s="11"/>
      <c r="G148" s="11"/>
      <c r="H148" s="11"/>
      <c r="I148" s="11"/>
      <c r="J148" s="11"/>
      <c r="K148" s="11"/>
      <c r="L148" s="11"/>
      <c r="M148" s="11"/>
      <c r="N148" s="11"/>
      <c r="O148" s="11"/>
    </row>
    <row r="149" spans="2:15" ht="12.75">
      <c r="B149" s="11"/>
      <c r="C149" s="11"/>
      <c r="D149" s="11"/>
      <c r="E149" s="11"/>
      <c r="F149" s="11"/>
      <c r="G149" s="11"/>
      <c r="H149" s="11"/>
      <c r="I149" s="11"/>
      <c r="J149" s="11"/>
      <c r="K149" s="11"/>
      <c r="L149" s="11"/>
      <c r="M149" s="11"/>
      <c r="N149" s="11"/>
      <c r="O149" s="11"/>
    </row>
    <row r="150" spans="2:15" ht="12.75">
      <c r="B150" s="11"/>
      <c r="C150" s="11"/>
      <c r="D150" s="11"/>
      <c r="E150" s="11"/>
      <c r="F150" s="11"/>
      <c r="G150" s="11"/>
      <c r="H150" s="11"/>
      <c r="I150" s="11"/>
      <c r="J150" s="11"/>
      <c r="K150" s="11"/>
      <c r="L150" s="11"/>
      <c r="M150" s="11"/>
      <c r="N150" s="11"/>
      <c r="O150" s="11"/>
    </row>
    <row r="151" spans="2:15" ht="12.75">
      <c r="B151" s="11"/>
      <c r="C151" s="11"/>
      <c r="D151" s="11"/>
      <c r="E151" s="11"/>
      <c r="F151" s="11"/>
      <c r="G151" s="11"/>
      <c r="H151" s="11"/>
      <c r="I151" s="11"/>
      <c r="J151" s="11"/>
      <c r="K151" s="11"/>
      <c r="L151" s="11"/>
      <c r="M151" s="11"/>
      <c r="N151" s="11"/>
      <c r="O151" s="11"/>
    </row>
    <row r="152" spans="2:15" ht="12.75">
      <c r="B152" s="11"/>
      <c r="C152" s="11"/>
      <c r="D152" s="11"/>
      <c r="E152" s="11"/>
      <c r="F152" s="11"/>
      <c r="G152" s="11"/>
      <c r="H152" s="11"/>
      <c r="I152" s="11"/>
      <c r="J152" s="11"/>
      <c r="K152" s="11"/>
      <c r="L152" s="11"/>
      <c r="M152" s="11"/>
      <c r="N152" s="11"/>
      <c r="O152" s="11"/>
    </row>
    <row r="153" spans="2:15" ht="12.75">
      <c r="B153" s="11"/>
      <c r="C153" s="11"/>
      <c r="D153" s="11"/>
      <c r="E153" s="11"/>
      <c r="F153" s="11"/>
      <c r="G153" s="11"/>
      <c r="H153" s="11"/>
      <c r="I153" s="11"/>
      <c r="J153" s="11"/>
      <c r="K153" s="11"/>
      <c r="L153" s="11"/>
      <c r="M153" s="11"/>
      <c r="N153" s="11"/>
      <c r="O153" s="11"/>
    </row>
    <row r="154" spans="2:15" ht="12.75">
      <c r="B154" s="11"/>
      <c r="C154" s="11"/>
      <c r="D154" s="11"/>
      <c r="E154" s="11"/>
      <c r="F154" s="11"/>
      <c r="G154" s="11"/>
      <c r="H154" s="11"/>
      <c r="I154" s="11"/>
      <c r="J154" s="11"/>
      <c r="K154" s="11"/>
      <c r="L154" s="11"/>
      <c r="M154" s="11"/>
      <c r="N154" s="11"/>
      <c r="O154" s="11"/>
    </row>
    <row r="155" spans="2:15" ht="12.75">
      <c r="B155" s="11"/>
      <c r="C155" s="11"/>
      <c r="D155" s="11"/>
      <c r="E155" s="11"/>
      <c r="F155" s="11"/>
      <c r="G155" s="11"/>
      <c r="H155" s="11"/>
      <c r="I155" s="11"/>
      <c r="J155" s="11"/>
      <c r="K155" s="11"/>
      <c r="L155" s="11"/>
      <c r="M155" s="11"/>
      <c r="N155" s="11"/>
      <c r="O155" s="11"/>
    </row>
    <row r="156" spans="2:15" ht="12.75">
      <c r="B156" s="11"/>
      <c r="C156" s="11"/>
      <c r="D156" s="11"/>
      <c r="E156" s="11"/>
      <c r="F156" s="11"/>
      <c r="G156" s="11"/>
      <c r="H156" s="11"/>
      <c r="I156" s="11"/>
      <c r="J156" s="11"/>
      <c r="K156" s="11"/>
      <c r="L156" s="11"/>
      <c r="M156" s="11"/>
      <c r="N156" s="11"/>
      <c r="O156" s="11"/>
    </row>
    <row r="157" spans="2:15" ht="12.75">
      <c r="B157" s="11"/>
      <c r="C157" s="11"/>
      <c r="D157" s="11"/>
      <c r="E157" s="11"/>
      <c r="F157" s="11"/>
      <c r="G157" s="11"/>
      <c r="H157" s="11"/>
      <c r="I157" s="11"/>
      <c r="J157" s="11"/>
      <c r="K157" s="11"/>
      <c r="L157" s="11"/>
      <c r="M157" s="11"/>
      <c r="N157" s="11"/>
      <c r="O157" s="11"/>
    </row>
    <row r="158" spans="2:15" ht="12.75">
      <c r="B158" s="11"/>
      <c r="C158" s="11"/>
      <c r="D158" s="11"/>
      <c r="E158" s="11"/>
      <c r="F158" s="11"/>
      <c r="G158" s="11"/>
      <c r="H158" s="11"/>
      <c r="I158" s="11"/>
      <c r="J158" s="11"/>
      <c r="K158" s="11"/>
      <c r="L158" s="11"/>
      <c r="M158" s="11"/>
      <c r="N158" s="11"/>
      <c r="O158" s="11"/>
    </row>
    <row r="159" spans="2:15" ht="12.75">
      <c r="B159" s="11"/>
      <c r="C159" s="11"/>
      <c r="D159" s="11"/>
      <c r="E159" s="11"/>
      <c r="F159" s="11"/>
      <c r="G159" s="11"/>
      <c r="H159" s="11"/>
      <c r="I159" s="11"/>
      <c r="J159" s="11"/>
      <c r="K159" s="11"/>
      <c r="L159" s="11"/>
      <c r="M159" s="11"/>
      <c r="N159" s="11"/>
      <c r="O159" s="11"/>
    </row>
    <row r="160" spans="2:15" ht="12.75">
      <c r="B160" s="11"/>
      <c r="C160" s="11"/>
      <c r="D160" s="11"/>
      <c r="E160" s="11"/>
      <c r="F160" s="11"/>
      <c r="G160" s="11"/>
      <c r="H160" s="11"/>
      <c r="I160" s="11"/>
      <c r="J160" s="11"/>
      <c r="K160" s="11"/>
      <c r="L160" s="11"/>
      <c r="M160" s="11"/>
      <c r="N160" s="11"/>
      <c r="O160" s="11"/>
    </row>
    <row r="161" spans="2:15" ht="12.75">
      <c r="B161" s="11"/>
      <c r="C161" s="11"/>
      <c r="D161" s="11"/>
      <c r="E161" s="11"/>
      <c r="F161" s="11"/>
      <c r="G161" s="11"/>
      <c r="H161" s="11"/>
      <c r="I161" s="11"/>
      <c r="J161" s="11"/>
      <c r="K161" s="11"/>
      <c r="L161" s="11"/>
      <c r="M161" s="11"/>
      <c r="N161" s="11"/>
      <c r="O161" s="11"/>
    </row>
    <row r="162" spans="2:15" ht="12.75">
      <c r="B162" s="11"/>
      <c r="C162" s="11"/>
      <c r="D162" s="11"/>
      <c r="E162" s="11"/>
      <c r="F162" s="11"/>
      <c r="G162" s="11"/>
      <c r="H162" s="11"/>
      <c r="I162" s="11"/>
      <c r="J162" s="11"/>
      <c r="K162" s="11"/>
      <c r="L162" s="11"/>
      <c r="M162" s="11"/>
      <c r="N162" s="11"/>
      <c r="O162" s="11"/>
    </row>
    <row r="163" spans="2:15" ht="12.75">
      <c r="B163" s="11"/>
      <c r="C163" s="11"/>
      <c r="D163" s="11"/>
      <c r="E163" s="11"/>
      <c r="F163" s="11"/>
      <c r="G163" s="11"/>
      <c r="H163" s="11"/>
      <c r="I163" s="11"/>
      <c r="J163" s="11"/>
      <c r="K163" s="11"/>
      <c r="L163" s="11"/>
      <c r="M163" s="11"/>
      <c r="N163" s="11"/>
      <c r="O163" s="11"/>
    </row>
    <row r="164" spans="2:15" ht="12.75">
      <c r="B164" s="11"/>
      <c r="C164" s="11"/>
      <c r="D164" s="11"/>
      <c r="E164" s="11"/>
      <c r="F164" s="11"/>
      <c r="G164" s="11"/>
      <c r="H164" s="11"/>
      <c r="I164" s="11"/>
      <c r="J164" s="11"/>
      <c r="K164" s="11"/>
      <c r="L164" s="11"/>
      <c r="M164" s="11"/>
      <c r="N164" s="11"/>
      <c r="O164" s="11"/>
    </row>
    <row r="165" spans="2:15" ht="12.75">
      <c r="B165" s="11"/>
      <c r="C165" s="11"/>
      <c r="D165" s="11"/>
      <c r="E165" s="11"/>
      <c r="F165" s="11"/>
      <c r="G165" s="11"/>
      <c r="H165" s="11"/>
      <c r="I165" s="11"/>
      <c r="J165" s="11"/>
      <c r="K165" s="11"/>
      <c r="L165" s="11"/>
      <c r="M165" s="11"/>
      <c r="N165" s="11"/>
      <c r="O165" s="11"/>
    </row>
    <row r="166" spans="2:15" ht="12.75">
      <c r="B166" s="11"/>
      <c r="C166" s="11"/>
      <c r="D166" s="11"/>
      <c r="E166" s="11"/>
      <c r="F166" s="11"/>
      <c r="G166" s="11"/>
      <c r="H166" s="11"/>
      <c r="I166" s="11"/>
      <c r="J166" s="11"/>
      <c r="K166" s="11"/>
      <c r="L166" s="11"/>
      <c r="M166" s="11"/>
      <c r="N166" s="11"/>
      <c r="O166" s="11"/>
    </row>
    <row r="167" spans="2:15" ht="12.75">
      <c r="B167" s="11"/>
      <c r="C167" s="11"/>
      <c r="D167" s="11"/>
      <c r="E167" s="11"/>
      <c r="F167" s="11"/>
      <c r="G167" s="11"/>
      <c r="H167" s="11"/>
      <c r="I167" s="11"/>
      <c r="J167" s="11"/>
      <c r="K167" s="11"/>
      <c r="L167" s="11"/>
      <c r="M167" s="11"/>
      <c r="N167" s="11"/>
      <c r="O167" s="11"/>
    </row>
    <row r="168" spans="2:15" ht="12.75">
      <c r="B168" s="11"/>
      <c r="C168" s="11"/>
      <c r="D168" s="11"/>
      <c r="E168" s="11"/>
      <c r="F168" s="11"/>
      <c r="G168" s="11"/>
      <c r="H168" s="11"/>
      <c r="I168" s="11"/>
      <c r="J168" s="11"/>
      <c r="K168" s="11"/>
      <c r="L168" s="11"/>
      <c r="M168" s="11"/>
      <c r="N168" s="11"/>
      <c r="O168" s="11"/>
    </row>
    <row r="169" spans="2:15" ht="12.75">
      <c r="B169" s="11"/>
      <c r="C169" s="11"/>
      <c r="D169" s="11"/>
      <c r="E169" s="11"/>
      <c r="F169" s="11"/>
      <c r="G169" s="11"/>
      <c r="H169" s="11"/>
      <c r="I169" s="11"/>
      <c r="J169" s="11"/>
      <c r="K169" s="11"/>
      <c r="L169" s="11"/>
      <c r="M169" s="11"/>
      <c r="N169" s="11"/>
      <c r="O169" s="11"/>
    </row>
    <row r="170" spans="2:15" ht="12.75">
      <c r="B170" s="11"/>
      <c r="C170" s="11"/>
      <c r="D170" s="11"/>
      <c r="E170" s="11"/>
      <c r="F170" s="11"/>
      <c r="G170" s="11"/>
      <c r="H170" s="11"/>
      <c r="I170" s="11"/>
      <c r="J170" s="11"/>
      <c r="K170" s="11"/>
      <c r="L170" s="11"/>
      <c r="M170" s="11"/>
      <c r="N170" s="11"/>
      <c r="O170" s="11"/>
    </row>
    <row r="171" spans="2:15" ht="12.75">
      <c r="B171" s="11"/>
      <c r="C171" s="11"/>
      <c r="D171" s="11"/>
      <c r="E171" s="11"/>
      <c r="F171" s="11"/>
      <c r="G171" s="11"/>
      <c r="H171" s="11"/>
      <c r="I171" s="11"/>
      <c r="J171" s="11"/>
      <c r="K171" s="11"/>
      <c r="L171" s="11"/>
      <c r="M171" s="11"/>
      <c r="N171" s="11"/>
      <c r="O171" s="11"/>
    </row>
    <row r="172" spans="2:15" ht="12.75">
      <c r="B172" s="11"/>
      <c r="C172" s="11"/>
      <c r="D172" s="11"/>
      <c r="E172" s="11"/>
      <c r="F172" s="11"/>
      <c r="G172" s="11"/>
      <c r="H172" s="11"/>
      <c r="I172" s="11"/>
      <c r="J172" s="11"/>
      <c r="K172" s="11"/>
      <c r="L172" s="11"/>
      <c r="M172" s="11"/>
      <c r="N172" s="11"/>
      <c r="O172" s="11"/>
    </row>
    <row r="173" spans="2:15" ht="12.75">
      <c r="B173" s="11"/>
      <c r="C173" s="11"/>
      <c r="D173" s="11"/>
      <c r="E173" s="11"/>
      <c r="F173" s="11"/>
      <c r="G173" s="11"/>
      <c r="H173" s="11"/>
      <c r="I173" s="11"/>
      <c r="J173" s="11"/>
      <c r="K173" s="11"/>
      <c r="L173" s="11"/>
      <c r="M173" s="11"/>
      <c r="N173" s="11"/>
      <c r="O173" s="11"/>
    </row>
    <row r="174" spans="2:15" ht="12.75">
      <c r="B174" s="11"/>
      <c r="C174" s="11"/>
      <c r="D174" s="11"/>
      <c r="E174" s="11"/>
      <c r="F174" s="11"/>
      <c r="G174" s="11"/>
      <c r="H174" s="11"/>
      <c r="I174" s="11"/>
      <c r="J174" s="11"/>
      <c r="K174" s="11"/>
      <c r="L174" s="11"/>
      <c r="M174" s="11"/>
      <c r="N174" s="11"/>
      <c r="O174" s="11"/>
    </row>
    <row r="175" spans="2:15" ht="12.75">
      <c r="B175" s="11"/>
      <c r="C175" s="11"/>
      <c r="D175" s="11"/>
      <c r="E175" s="11"/>
      <c r="F175" s="11"/>
      <c r="G175" s="11"/>
      <c r="H175" s="11"/>
      <c r="I175" s="11"/>
      <c r="J175" s="11"/>
      <c r="K175" s="11"/>
      <c r="L175" s="11"/>
      <c r="M175" s="11"/>
      <c r="N175" s="11"/>
      <c r="O175" s="11"/>
    </row>
    <row r="176" spans="2:15" ht="12.75">
      <c r="B176" s="11"/>
      <c r="C176" s="11"/>
      <c r="D176" s="11"/>
      <c r="E176" s="11"/>
      <c r="F176" s="11"/>
      <c r="G176" s="11"/>
      <c r="H176" s="11"/>
      <c r="I176" s="11"/>
      <c r="J176" s="11"/>
      <c r="K176" s="11"/>
      <c r="L176" s="11"/>
      <c r="M176" s="11"/>
      <c r="N176" s="11"/>
      <c r="O176" s="11"/>
    </row>
    <row r="177" spans="2:15" ht="12.75">
      <c r="B177" s="11"/>
      <c r="C177" s="11"/>
      <c r="D177" s="11"/>
      <c r="E177" s="11"/>
      <c r="F177" s="11"/>
      <c r="G177" s="11"/>
      <c r="H177" s="11"/>
      <c r="I177" s="11"/>
      <c r="J177" s="11"/>
      <c r="K177" s="11"/>
      <c r="L177" s="11"/>
      <c r="M177" s="11"/>
      <c r="N177" s="11"/>
      <c r="O177" s="11"/>
    </row>
    <row r="178" spans="2:15" ht="12.75">
      <c r="B178" s="11"/>
      <c r="C178" s="11"/>
      <c r="D178" s="11"/>
      <c r="E178" s="11"/>
      <c r="F178" s="11"/>
      <c r="G178" s="11"/>
      <c r="H178" s="11"/>
      <c r="I178" s="11"/>
      <c r="J178" s="11"/>
      <c r="K178" s="11"/>
      <c r="L178" s="11"/>
      <c r="M178" s="11"/>
      <c r="N178" s="11"/>
      <c r="O178" s="11"/>
    </row>
    <row r="179" spans="2:15" ht="12.75">
      <c r="B179" s="11"/>
      <c r="C179" s="11"/>
      <c r="D179" s="11"/>
      <c r="E179" s="11"/>
      <c r="F179" s="11"/>
      <c r="G179" s="11"/>
      <c r="H179" s="11"/>
      <c r="I179" s="11"/>
      <c r="J179" s="11"/>
      <c r="K179" s="11"/>
      <c r="L179" s="11"/>
      <c r="M179" s="11"/>
      <c r="N179" s="11"/>
      <c r="O179" s="11"/>
    </row>
    <row r="180" spans="2:15" ht="12.75">
      <c r="B180" s="11"/>
      <c r="C180" s="11"/>
      <c r="D180" s="11"/>
      <c r="E180" s="11"/>
      <c r="F180" s="11"/>
      <c r="G180" s="11"/>
      <c r="H180" s="11"/>
      <c r="I180" s="11"/>
      <c r="J180" s="11"/>
      <c r="K180" s="11"/>
      <c r="L180" s="11"/>
      <c r="M180" s="11"/>
      <c r="N180" s="11"/>
      <c r="O180" s="11"/>
    </row>
    <row r="181" spans="2:15" ht="12.75">
      <c r="B181" s="11"/>
      <c r="C181" s="11"/>
      <c r="D181" s="11"/>
      <c r="E181" s="11"/>
      <c r="F181" s="11"/>
      <c r="G181" s="11"/>
      <c r="H181" s="11"/>
      <c r="I181" s="11"/>
      <c r="J181" s="11"/>
      <c r="K181" s="11"/>
      <c r="L181" s="11"/>
      <c r="M181" s="11"/>
      <c r="N181" s="11"/>
      <c r="O181" s="11"/>
    </row>
    <row r="182" spans="2:15" ht="12.75">
      <c r="B182" s="11"/>
      <c r="C182" s="11"/>
      <c r="D182" s="11"/>
      <c r="E182" s="11"/>
      <c r="F182" s="11"/>
      <c r="G182" s="11"/>
      <c r="H182" s="11"/>
      <c r="I182" s="11"/>
      <c r="J182" s="11"/>
      <c r="K182" s="11"/>
      <c r="L182" s="11"/>
      <c r="M182" s="11"/>
      <c r="N182" s="11"/>
      <c r="O182" s="11"/>
    </row>
    <row r="183" spans="2:15" ht="12.75">
      <c r="B183" s="11"/>
      <c r="C183" s="11"/>
      <c r="D183" s="11"/>
      <c r="E183" s="11"/>
      <c r="F183" s="11"/>
      <c r="G183" s="11"/>
      <c r="H183" s="11"/>
      <c r="I183" s="11"/>
      <c r="J183" s="11"/>
      <c r="K183" s="11"/>
      <c r="L183" s="11"/>
      <c r="M183" s="11"/>
      <c r="N183" s="11"/>
      <c r="O183" s="11"/>
    </row>
    <row r="184" spans="2:15" ht="12.75">
      <c r="B184" s="11"/>
      <c r="C184" s="11"/>
      <c r="D184" s="11"/>
      <c r="E184" s="11"/>
      <c r="F184" s="11"/>
      <c r="G184" s="11"/>
      <c r="H184" s="11"/>
      <c r="I184" s="11"/>
      <c r="J184" s="11"/>
      <c r="K184" s="11"/>
      <c r="L184" s="11"/>
      <c r="M184" s="11"/>
      <c r="N184" s="11"/>
      <c r="O184" s="11"/>
    </row>
    <row r="185" spans="2:15" ht="12.75">
      <c r="B185" s="11"/>
      <c r="C185" s="11"/>
      <c r="D185" s="11"/>
      <c r="E185" s="11"/>
      <c r="F185" s="11"/>
      <c r="G185" s="11"/>
      <c r="H185" s="11"/>
      <c r="I185" s="11"/>
      <c r="J185" s="11"/>
      <c r="K185" s="11"/>
      <c r="L185" s="11"/>
      <c r="M185" s="11"/>
      <c r="N185" s="11"/>
      <c r="O185" s="11"/>
    </row>
    <row r="186" spans="2:15" ht="12.75">
      <c r="B186" s="11"/>
      <c r="C186" s="11"/>
      <c r="D186" s="11"/>
      <c r="E186" s="11"/>
      <c r="F186" s="11"/>
      <c r="G186" s="11"/>
      <c r="H186" s="11"/>
      <c r="I186" s="11"/>
      <c r="J186" s="11"/>
      <c r="K186" s="11"/>
      <c r="L186" s="11"/>
      <c r="M186" s="11"/>
      <c r="N186" s="11"/>
      <c r="O186" s="11"/>
    </row>
    <row r="187" spans="2:15" ht="12.75">
      <c r="B187" s="11"/>
      <c r="C187" s="11"/>
      <c r="D187" s="11"/>
      <c r="E187" s="11"/>
      <c r="F187" s="11"/>
      <c r="G187" s="11"/>
      <c r="H187" s="11"/>
      <c r="I187" s="11"/>
      <c r="J187" s="11"/>
      <c r="K187" s="11"/>
      <c r="L187" s="11"/>
      <c r="M187" s="11"/>
      <c r="N187" s="11"/>
      <c r="O187" s="11"/>
    </row>
    <row r="188" spans="2:15" ht="12.75">
      <c r="B188" s="11"/>
      <c r="C188" s="11"/>
      <c r="D188" s="11"/>
      <c r="E188" s="11"/>
      <c r="F188" s="11"/>
      <c r="G188" s="11"/>
      <c r="H188" s="11"/>
      <c r="I188" s="11"/>
      <c r="J188" s="11"/>
      <c r="K188" s="11"/>
      <c r="L188" s="11"/>
      <c r="M188" s="11"/>
      <c r="N188" s="11"/>
      <c r="O188" s="11"/>
    </row>
    <row r="189" spans="2:15" ht="12.75">
      <c r="B189" s="11"/>
      <c r="C189" s="11"/>
      <c r="D189" s="11"/>
      <c r="E189" s="11"/>
      <c r="F189" s="11"/>
      <c r="G189" s="11"/>
      <c r="H189" s="11"/>
      <c r="I189" s="11"/>
      <c r="J189" s="11"/>
      <c r="K189" s="11"/>
      <c r="L189" s="11"/>
      <c r="M189" s="11"/>
      <c r="N189" s="11"/>
      <c r="O189" s="11"/>
    </row>
    <row r="190" spans="2:15" ht="12.75">
      <c r="B190" s="11"/>
      <c r="C190" s="11"/>
      <c r="D190" s="11"/>
      <c r="E190" s="11"/>
      <c r="F190" s="11"/>
      <c r="G190" s="11"/>
      <c r="H190" s="11"/>
      <c r="I190" s="11"/>
      <c r="J190" s="11"/>
      <c r="K190" s="11"/>
      <c r="L190" s="11"/>
      <c r="M190" s="11"/>
      <c r="N190" s="11"/>
      <c r="O190" s="11"/>
    </row>
    <row r="191" spans="2:15" ht="12.75">
      <c r="B191" s="11"/>
      <c r="C191" s="11"/>
      <c r="D191" s="11"/>
      <c r="E191" s="11"/>
      <c r="F191" s="11"/>
      <c r="G191" s="11"/>
      <c r="H191" s="11"/>
      <c r="I191" s="11"/>
      <c r="J191" s="11"/>
      <c r="K191" s="11"/>
      <c r="L191" s="11"/>
      <c r="M191" s="11"/>
      <c r="N191" s="11"/>
      <c r="O191" s="11"/>
    </row>
    <row r="192" spans="2:15" ht="12.75">
      <c r="B192" s="11"/>
      <c r="C192" s="11"/>
      <c r="D192" s="11"/>
      <c r="E192" s="11"/>
      <c r="F192" s="11"/>
      <c r="G192" s="11"/>
      <c r="H192" s="11"/>
      <c r="I192" s="11"/>
      <c r="J192" s="11"/>
      <c r="K192" s="11"/>
      <c r="L192" s="11"/>
      <c r="M192" s="11"/>
      <c r="N192" s="11"/>
      <c r="O192" s="11"/>
    </row>
    <row r="193" spans="2:15" ht="12.75">
      <c r="B193" s="11"/>
      <c r="C193" s="11"/>
      <c r="D193" s="11"/>
      <c r="E193" s="11"/>
      <c r="F193" s="11"/>
      <c r="G193" s="11"/>
      <c r="H193" s="11"/>
      <c r="I193" s="11"/>
      <c r="J193" s="11"/>
      <c r="K193" s="11"/>
      <c r="L193" s="11"/>
      <c r="M193" s="11"/>
      <c r="N193" s="11"/>
      <c r="O193" s="11"/>
    </row>
    <row r="194" spans="2:15" ht="12.75">
      <c r="B194" s="11"/>
      <c r="C194" s="11"/>
      <c r="D194" s="11"/>
      <c r="E194" s="11"/>
      <c r="F194" s="11"/>
      <c r="G194" s="11"/>
      <c r="H194" s="11"/>
      <c r="I194" s="11"/>
      <c r="J194" s="11"/>
      <c r="K194" s="11"/>
      <c r="L194" s="11"/>
      <c r="M194" s="11"/>
      <c r="N194" s="11"/>
      <c r="O194" s="11"/>
    </row>
    <row r="195" spans="2:15" ht="12.75">
      <c r="B195" s="11"/>
      <c r="C195" s="11"/>
      <c r="D195" s="11"/>
      <c r="E195" s="11"/>
      <c r="F195" s="11"/>
      <c r="G195" s="11"/>
      <c r="H195" s="11"/>
      <c r="I195" s="11"/>
      <c r="J195" s="11"/>
      <c r="K195" s="11"/>
      <c r="L195" s="11"/>
      <c r="M195" s="11"/>
      <c r="N195" s="11"/>
      <c r="O195" s="11"/>
    </row>
    <row r="196" spans="2:15" ht="12.75">
      <c r="B196" s="11"/>
      <c r="C196" s="11"/>
      <c r="D196" s="11"/>
      <c r="E196" s="11"/>
      <c r="F196" s="11"/>
      <c r="G196" s="11"/>
      <c r="H196" s="11"/>
      <c r="I196" s="11"/>
      <c r="J196" s="11"/>
      <c r="K196" s="11"/>
      <c r="L196" s="11"/>
      <c r="M196" s="11"/>
      <c r="N196" s="11"/>
      <c r="O196" s="11"/>
    </row>
    <row r="197" spans="2:15" ht="12.75">
      <c r="B197" s="11"/>
      <c r="C197" s="11"/>
      <c r="D197" s="11"/>
      <c r="E197" s="11"/>
      <c r="F197" s="11"/>
      <c r="G197" s="11"/>
      <c r="H197" s="11"/>
      <c r="I197" s="11"/>
      <c r="J197" s="11"/>
      <c r="K197" s="11"/>
      <c r="L197" s="11"/>
      <c r="M197" s="11"/>
      <c r="N197" s="11"/>
      <c r="O197" s="11"/>
    </row>
    <row r="198" spans="2:15" ht="12.75">
      <c r="B198" s="11"/>
      <c r="C198" s="11"/>
      <c r="D198" s="11"/>
      <c r="E198" s="11"/>
      <c r="F198" s="11"/>
      <c r="G198" s="11"/>
      <c r="H198" s="11"/>
      <c r="I198" s="11"/>
      <c r="J198" s="11"/>
      <c r="K198" s="11"/>
      <c r="L198" s="11"/>
      <c r="M198" s="11"/>
      <c r="N198" s="11"/>
      <c r="O198" s="11"/>
    </row>
    <row r="199" spans="2:15" ht="12.75">
      <c r="B199" s="11"/>
      <c r="C199" s="11"/>
      <c r="D199" s="11"/>
      <c r="E199" s="11"/>
      <c r="F199" s="11"/>
      <c r="G199" s="11"/>
      <c r="H199" s="11"/>
      <c r="I199" s="11"/>
      <c r="J199" s="11"/>
      <c r="K199" s="11"/>
      <c r="L199" s="11"/>
      <c r="M199" s="11"/>
      <c r="N199" s="11"/>
      <c r="O199" s="11"/>
    </row>
    <row r="200" spans="2:15" ht="12.75">
      <c r="B200" s="11"/>
      <c r="C200" s="11"/>
      <c r="D200" s="11"/>
      <c r="E200" s="11"/>
      <c r="F200" s="11"/>
      <c r="G200" s="11"/>
      <c r="H200" s="11"/>
      <c r="I200" s="11"/>
      <c r="J200" s="11"/>
      <c r="K200" s="11"/>
      <c r="L200" s="11"/>
      <c r="M200" s="11"/>
      <c r="N200" s="11"/>
      <c r="O200" s="11"/>
    </row>
    <row r="201" spans="2:15" ht="12.75">
      <c r="B201" s="11"/>
      <c r="C201" s="11"/>
      <c r="D201" s="11"/>
      <c r="E201" s="11"/>
      <c r="F201" s="11"/>
      <c r="G201" s="11"/>
      <c r="H201" s="11"/>
      <c r="I201" s="11"/>
      <c r="J201" s="11"/>
      <c r="K201" s="11"/>
      <c r="L201" s="11"/>
      <c r="M201" s="11"/>
      <c r="N201" s="11"/>
      <c r="O201" s="11"/>
    </row>
    <row r="202" spans="2:15" ht="12.75">
      <c r="B202" s="11"/>
      <c r="C202" s="11"/>
      <c r="D202" s="11"/>
      <c r="E202" s="11"/>
      <c r="F202" s="11"/>
      <c r="G202" s="11"/>
      <c r="H202" s="11"/>
      <c r="I202" s="11"/>
      <c r="J202" s="11"/>
      <c r="K202" s="11"/>
      <c r="L202" s="11"/>
      <c r="M202" s="11"/>
      <c r="N202" s="11"/>
      <c r="O202" s="11"/>
    </row>
    <row r="203" spans="2:15" ht="12.75">
      <c r="B203" s="11"/>
      <c r="C203" s="11"/>
      <c r="D203" s="11"/>
      <c r="E203" s="11"/>
      <c r="F203" s="11"/>
      <c r="G203" s="11"/>
      <c r="H203" s="11"/>
      <c r="I203" s="11"/>
      <c r="J203" s="11"/>
      <c r="K203" s="11"/>
      <c r="L203" s="11"/>
      <c r="M203" s="11"/>
      <c r="N203" s="11"/>
      <c r="O203" s="11"/>
    </row>
    <row r="204" spans="2:15" ht="12.75">
      <c r="B204" s="11"/>
      <c r="C204" s="11"/>
      <c r="D204" s="11"/>
      <c r="E204" s="11"/>
      <c r="F204" s="11"/>
      <c r="G204" s="11"/>
      <c r="H204" s="11"/>
      <c r="I204" s="11"/>
      <c r="J204" s="11"/>
      <c r="K204" s="11"/>
      <c r="L204" s="11"/>
      <c r="M204" s="11"/>
      <c r="N204" s="11"/>
      <c r="O204" s="11"/>
    </row>
    <row r="205" spans="2:15" ht="12.75">
      <c r="B205" s="11"/>
      <c r="C205" s="11"/>
      <c r="D205" s="11"/>
      <c r="E205" s="11"/>
      <c r="F205" s="11"/>
      <c r="G205" s="11"/>
      <c r="H205" s="11"/>
      <c r="I205" s="11"/>
      <c r="J205" s="11"/>
      <c r="K205" s="11"/>
      <c r="L205" s="11"/>
      <c r="M205" s="11"/>
      <c r="N205" s="11"/>
      <c r="O205" s="11"/>
    </row>
    <row r="206" spans="2:15" ht="12.75">
      <c r="B206" s="11"/>
      <c r="C206" s="11"/>
      <c r="D206" s="11"/>
      <c r="E206" s="11"/>
      <c r="F206" s="11"/>
      <c r="G206" s="11"/>
      <c r="H206" s="11"/>
      <c r="I206" s="11"/>
      <c r="J206" s="11"/>
      <c r="K206" s="11"/>
      <c r="L206" s="11"/>
      <c r="M206" s="11"/>
      <c r="N206" s="11"/>
      <c r="O206" s="11"/>
    </row>
    <row r="207" spans="2:15" ht="12.75">
      <c r="B207" s="11"/>
      <c r="C207" s="11"/>
      <c r="D207" s="11"/>
      <c r="E207" s="11"/>
      <c r="F207" s="11"/>
      <c r="G207" s="11"/>
      <c r="H207" s="11"/>
      <c r="I207" s="11"/>
      <c r="J207" s="11"/>
      <c r="K207" s="11"/>
      <c r="L207" s="11"/>
      <c r="M207" s="11"/>
      <c r="N207" s="11"/>
      <c r="O207" s="11"/>
    </row>
    <row r="208" spans="2:15" ht="12.75">
      <c r="B208" s="11"/>
      <c r="C208" s="11"/>
      <c r="D208" s="11"/>
      <c r="E208" s="11"/>
      <c r="F208" s="11"/>
      <c r="G208" s="11"/>
      <c r="H208" s="11"/>
      <c r="I208" s="11"/>
      <c r="J208" s="11"/>
      <c r="K208" s="11"/>
      <c r="L208" s="11"/>
      <c r="M208" s="11"/>
      <c r="N208" s="11"/>
      <c r="O208" s="11"/>
    </row>
    <row r="209" spans="2:15" ht="12.75">
      <c r="B209" s="11"/>
      <c r="C209" s="11"/>
      <c r="D209" s="11"/>
      <c r="E209" s="11"/>
      <c r="F209" s="11"/>
      <c r="G209" s="11"/>
      <c r="H209" s="11"/>
      <c r="I209" s="11"/>
      <c r="J209" s="11"/>
      <c r="K209" s="11"/>
      <c r="L209" s="11"/>
      <c r="M209" s="11"/>
      <c r="N209" s="11"/>
      <c r="O209" s="11"/>
    </row>
    <row r="210" spans="2:15" ht="12.75">
      <c r="B210" s="11"/>
      <c r="C210" s="11"/>
      <c r="D210" s="11"/>
      <c r="E210" s="11"/>
      <c r="F210" s="11"/>
      <c r="G210" s="11"/>
      <c r="H210" s="11"/>
      <c r="I210" s="11"/>
      <c r="J210" s="11"/>
      <c r="K210" s="11"/>
      <c r="L210" s="11"/>
      <c r="M210" s="11"/>
      <c r="N210" s="11"/>
      <c r="O210" s="11"/>
    </row>
    <row r="211" spans="2:15" ht="12.75">
      <c r="B211" s="11"/>
      <c r="C211" s="11"/>
      <c r="D211" s="11"/>
      <c r="E211" s="11"/>
      <c r="F211" s="11"/>
      <c r="G211" s="11"/>
      <c r="H211" s="11"/>
      <c r="I211" s="11"/>
      <c r="J211" s="11"/>
      <c r="K211" s="11"/>
      <c r="L211" s="11"/>
      <c r="M211" s="11"/>
      <c r="N211" s="11"/>
      <c r="O211" s="11"/>
    </row>
    <row r="212" spans="2:15" ht="12.75">
      <c r="B212" s="11"/>
      <c r="C212" s="11"/>
      <c r="D212" s="11"/>
      <c r="E212" s="11"/>
      <c r="F212" s="11"/>
      <c r="G212" s="11"/>
      <c r="H212" s="11"/>
      <c r="I212" s="11"/>
      <c r="J212" s="11"/>
      <c r="K212" s="11"/>
      <c r="L212" s="11"/>
      <c r="M212" s="11"/>
      <c r="N212" s="11"/>
      <c r="O212" s="11"/>
    </row>
    <row r="213" spans="2:15" ht="12.75">
      <c r="B213" s="11"/>
      <c r="C213" s="11"/>
      <c r="D213" s="11"/>
      <c r="E213" s="11"/>
      <c r="F213" s="11"/>
      <c r="G213" s="11"/>
      <c r="H213" s="11"/>
      <c r="I213" s="11"/>
      <c r="J213" s="11"/>
      <c r="K213" s="11"/>
      <c r="L213" s="11"/>
      <c r="M213" s="11"/>
      <c r="N213" s="11"/>
      <c r="O213" s="11"/>
    </row>
    <row r="214" spans="2:15" ht="12.75">
      <c r="B214" s="11"/>
      <c r="C214" s="11"/>
      <c r="D214" s="11"/>
      <c r="E214" s="11"/>
      <c r="F214" s="11"/>
      <c r="G214" s="11"/>
      <c r="H214" s="11"/>
      <c r="I214" s="11"/>
      <c r="J214" s="11"/>
      <c r="K214" s="11"/>
      <c r="L214" s="11"/>
      <c r="M214" s="11"/>
      <c r="N214" s="11"/>
      <c r="O214" s="11"/>
    </row>
    <row r="215" spans="2:15" ht="12.75">
      <c r="B215" s="11"/>
      <c r="C215" s="11"/>
      <c r="D215" s="11"/>
      <c r="E215" s="11"/>
      <c r="F215" s="11"/>
      <c r="G215" s="11"/>
      <c r="H215" s="11"/>
      <c r="I215" s="11"/>
      <c r="J215" s="11"/>
      <c r="K215" s="11"/>
      <c r="L215" s="11"/>
      <c r="M215" s="11"/>
      <c r="N215" s="11"/>
      <c r="O215" s="11"/>
    </row>
    <row r="216" spans="2:15" ht="12.75">
      <c r="B216" s="11"/>
      <c r="C216" s="11"/>
      <c r="D216" s="11"/>
      <c r="E216" s="11"/>
      <c r="F216" s="11"/>
      <c r="G216" s="11"/>
      <c r="H216" s="11"/>
      <c r="I216" s="11"/>
      <c r="J216" s="11"/>
      <c r="K216" s="11"/>
      <c r="L216" s="11"/>
      <c r="M216" s="11"/>
      <c r="N216" s="11"/>
      <c r="O216" s="11"/>
    </row>
    <row r="217" spans="2:15" ht="12.75">
      <c r="B217" s="11"/>
      <c r="C217" s="11"/>
      <c r="D217" s="11"/>
      <c r="E217" s="11"/>
      <c r="F217" s="11"/>
      <c r="G217" s="11"/>
      <c r="H217" s="11"/>
      <c r="I217" s="11"/>
      <c r="J217" s="11"/>
      <c r="K217" s="11"/>
      <c r="L217" s="11"/>
      <c r="M217" s="11"/>
      <c r="N217" s="11"/>
      <c r="O217" s="11"/>
    </row>
    <row r="218" spans="2:15" ht="12.75">
      <c r="B218" s="11"/>
      <c r="C218" s="11"/>
      <c r="D218" s="11"/>
      <c r="E218" s="11"/>
      <c r="F218" s="11"/>
      <c r="G218" s="11"/>
      <c r="H218" s="11"/>
      <c r="I218" s="11"/>
      <c r="J218" s="11"/>
      <c r="K218" s="11"/>
      <c r="L218" s="11"/>
      <c r="M218" s="11"/>
      <c r="N218" s="11"/>
      <c r="O218" s="11"/>
    </row>
    <row r="219" spans="2:15" ht="12.75">
      <c r="B219" s="11"/>
      <c r="C219" s="11"/>
      <c r="D219" s="11"/>
      <c r="E219" s="11"/>
      <c r="F219" s="11"/>
      <c r="G219" s="11"/>
      <c r="H219" s="11"/>
      <c r="I219" s="11"/>
      <c r="J219" s="11"/>
      <c r="K219" s="11"/>
      <c r="L219" s="11"/>
      <c r="M219" s="11"/>
      <c r="N219" s="11"/>
      <c r="O219" s="11"/>
    </row>
    <row r="220" spans="2:15" ht="12.75">
      <c r="B220" s="11"/>
      <c r="C220" s="11"/>
      <c r="D220" s="11"/>
      <c r="E220" s="11"/>
      <c r="F220" s="11"/>
      <c r="G220" s="11"/>
      <c r="H220" s="11"/>
      <c r="I220" s="11"/>
      <c r="J220" s="11"/>
      <c r="K220" s="11"/>
      <c r="L220" s="11"/>
      <c r="M220" s="11"/>
      <c r="N220" s="11"/>
      <c r="O220" s="11"/>
    </row>
    <row r="221" spans="2:15" ht="12.75">
      <c r="B221" s="11"/>
      <c r="C221" s="11"/>
      <c r="D221" s="11"/>
      <c r="E221" s="11"/>
      <c r="F221" s="11"/>
      <c r="G221" s="11"/>
      <c r="H221" s="11"/>
      <c r="I221" s="11"/>
      <c r="J221" s="11"/>
      <c r="K221" s="11"/>
      <c r="L221" s="11"/>
      <c r="M221" s="11"/>
      <c r="N221" s="11"/>
      <c r="O221" s="11"/>
    </row>
    <row r="222" spans="2:15" ht="12.75">
      <c r="B222" s="11"/>
      <c r="C222" s="11"/>
      <c r="D222" s="11"/>
      <c r="E222" s="11"/>
      <c r="F222" s="11"/>
      <c r="G222" s="11"/>
      <c r="H222" s="11"/>
      <c r="I222" s="11"/>
      <c r="J222" s="11"/>
      <c r="K222" s="11"/>
      <c r="L222" s="11"/>
      <c r="M222" s="11"/>
      <c r="N222" s="11"/>
      <c r="O222" s="11"/>
    </row>
    <row r="223" spans="2:15" ht="12.75">
      <c r="B223" s="11"/>
      <c r="C223" s="11"/>
      <c r="D223" s="11"/>
      <c r="E223" s="11"/>
      <c r="F223" s="11"/>
      <c r="G223" s="11"/>
      <c r="H223" s="11"/>
      <c r="I223" s="11"/>
      <c r="J223" s="11"/>
      <c r="K223" s="11"/>
      <c r="L223" s="11"/>
      <c r="M223" s="11"/>
      <c r="N223" s="11"/>
      <c r="O223" s="11"/>
    </row>
    <row r="224" spans="2:15" ht="12.75">
      <c r="B224" s="11"/>
      <c r="C224" s="11"/>
      <c r="D224" s="11"/>
      <c r="E224" s="11"/>
      <c r="F224" s="11"/>
      <c r="G224" s="11"/>
      <c r="H224" s="11"/>
      <c r="I224" s="11"/>
      <c r="J224" s="11"/>
      <c r="K224" s="11"/>
      <c r="L224" s="11"/>
      <c r="M224" s="11"/>
      <c r="N224" s="11"/>
      <c r="O224" s="11"/>
    </row>
    <row r="225" spans="2:15" ht="12.75">
      <c r="B225" s="11"/>
      <c r="C225" s="11"/>
      <c r="D225" s="11"/>
      <c r="E225" s="11"/>
      <c r="F225" s="11"/>
      <c r="G225" s="11"/>
      <c r="H225" s="11"/>
      <c r="I225" s="11"/>
      <c r="J225" s="11"/>
      <c r="K225" s="11"/>
      <c r="L225" s="11"/>
      <c r="M225" s="11"/>
      <c r="N225" s="11"/>
      <c r="O225" s="11"/>
    </row>
    <row r="226" spans="2:15" ht="12.75">
      <c r="B226" s="11"/>
      <c r="C226" s="11"/>
      <c r="D226" s="11"/>
      <c r="E226" s="11"/>
      <c r="F226" s="11"/>
      <c r="G226" s="11"/>
      <c r="H226" s="11"/>
      <c r="I226" s="11"/>
      <c r="J226" s="11"/>
      <c r="K226" s="11"/>
      <c r="L226" s="11"/>
      <c r="M226" s="11"/>
      <c r="N226" s="11"/>
      <c r="O226" s="11"/>
    </row>
    <row r="227" spans="2:15" ht="12.75">
      <c r="B227" s="11"/>
      <c r="C227" s="11"/>
      <c r="D227" s="11"/>
      <c r="E227" s="11"/>
      <c r="F227" s="11"/>
      <c r="G227" s="11"/>
      <c r="H227" s="11"/>
      <c r="I227" s="11"/>
      <c r="J227" s="11"/>
      <c r="K227" s="11"/>
      <c r="L227" s="11"/>
      <c r="M227" s="11"/>
      <c r="N227" s="11"/>
      <c r="O227" s="11"/>
    </row>
    <row r="228" spans="2:15" ht="12.75">
      <c r="B228" s="11"/>
      <c r="C228" s="11"/>
      <c r="D228" s="11"/>
      <c r="E228" s="11"/>
      <c r="F228" s="11"/>
      <c r="G228" s="11"/>
      <c r="H228" s="11"/>
      <c r="I228" s="11"/>
      <c r="J228" s="11"/>
      <c r="K228" s="11"/>
      <c r="L228" s="11"/>
      <c r="M228" s="11"/>
      <c r="N228" s="11"/>
      <c r="O228" s="11"/>
    </row>
    <row r="229" spans="2:15" ht="12.75">
      <c r="B229" s="11"/>
      <c r="C229" s="11"/>
      <c r="D229" s="11"/>
      <c r="E229" s="11"/>
      <c r="F229" s="11"/>
      <c r="G229" s="11"/>
      <c r="H229" s="11"/>
      <c r="I229" s="11"/>
      <c r="J229" s="11"/>
      <c r="K229" s="11"/>
      <c r="L229" s="11"/>
      <c r="M229" s="11"/>
      <c r="N229" s="11"/>
      <c r="O229" s="11"/>
    </row>
    <row r="230" spans="2:15" ht="12.75">
      <c r="B230" s="11"/>
      <c r="C230" s="11"/>
      <c r="D230" s="11"/>
      <c r="E230" s="11"/>
      <c r="F230" s="11"/>
      <c r="G230" s="11"/>
      <c r="H230" s="11"/>
      <c r="I230" s="11"/>
      <c r="J230" s="11"/>
      <c r="K230" s="11"/>
      <c r="L230" s="11"/>
      <c r="M230" s="11"/>
      <c r="N230" s="11"/>
      <c r="O230" s="11"/>
    </row>
    <row r="231" spans="2:15" ht="12.75">
      <c r="B231" s="11"/>
      <c r="C231" s="11"/>
      <c r="D231" s="11"/>
      <c r="E231" s="11"/>
      <c r="F231" s="11"/>
      <c r="G231" s="11"/>
      <c r="H231" s="11"/>
      <c r="I231" s="11"/>
      <c r="J231" s="11"/>
      <c r="K231" s="11"/>
      <c r="L231" s="11"/>
      <c r="M231" s="11"/>
      <c r="N231" s="11"/>
      <c r="O231" s="11"/>
    </row>
    <row r="232" spans="2:15" ht="12.75">
      <c r="B232" s="11"/>
      <c r="C232" s="11"/>
      <c r="D232" s="11"/>
      <c r="E232" s="11"/>
      <c r="F232" s="11"/>
      <c r="G232" s="11"/>
      <c r="H232" s="11"/>
      <c r="I232" s="11"/>
      <c r="J232" s="11"/>
      <c r="K232" s="11"/>
      <c r="L232" s="11"/>
      <c r="M232" s="11"/>
      <c r="N232" s="11"/>
      <c r="O232" s="11"/>
    </row>
    <row r="233" spans="2:15" ht="12.75">
      <c r="B233" s="11"/>
      <c r="C233" s="11"/>
      <c r="D233" s="11"/>
      <c r="E233" s="11"/>
      <c r="F233" s="11"/>
      <c r="G233" s="11"/>
      <c r="H233" s="11"/>
      <c r="I233" s="11"/>
      <c r="J233" s="11"/>
      <c r="K233" s="11"/>
      <c r="L233" s="11"/>
      <c r="M233" s="11"/>
      <c r="N233" s="11"/>
      <c r="O233" s="11"/>
    </row>
    <row r="234" spans="2:15" ht="12.75">
      <c r="B234" s="11"/>
      <c r="C234" s="11"/>
      <c r="D234" s="11"/>
      <c r="E234" s="11"/>
      <c r="F234" s="11"/>
      <c r="G234" s="11"/>
      <c r="H234" s="11"/>
      <c r="I234" s="11"/>
      <c r="J234" s="11"/>
      <c r="K234" s="11"/>
      <c r="L234" s="11"/>
      <c r="M234" s="11"/>
      <c r="N234" s="11"/>
      <c r="O234" s="11"/>
    </row>
    <row r="235" spans="2:15" ht="12.75">
      <c r="B235" s="11"/>
      <c r="C235" s="11"/>
      <c r="D235" s="11"/>
      <c r="E235" s="11"/>
      <c r="F235" s="11"/>
      <c r="G235" s="11"/>
      <c r="H235" s="11"/>
      <c r="I235" s="11"/>
      <c r="J235" s="11"/>
      <c r="K235" s="11"/>
      <c r="L235" s="11"/>
      <c r="M235" s="11"/>
      <c r="N235" s="11"/>
      <c r="O235" s="11"/>
    </row>
    <row r="236" spans="2:15" ht="12.75">
      <c r="B236" s="11"/>
      <c r="C236" s="11"/>
      <c r="D236" s="11"/>
      <c r="E236" s="11"/>
      <c r="F236" s="11"/>
      <c r="G236" s="11"/>
      <c r="H236" s="11"/>
      <c r="I236" s="11"/>
      <c r="J236" s="11"/>
      <c r="K236" s="11"/>
      <c r="L236" s="11"/>
      <c r="M236" s="11"/>
      <c r="N236" s="11"/>
      <c r="O236" s="11"/>
    </row>
    <row r="237" spans="2:15" ht="12.75">
      <c r="B237" s="11"/>
      <c r="C237" s="11"/>
      <c r="D237" s="11"/>
      <c r="E237" s="11"/>
      <c r="F237" s="11"/>
      <c r="G237" s="11"/>
      <c r="H237" s="11"/>
      <c r="I237" s="11"/>
      <c r="J237" s="11"/>
      <c r="K237" s="11"/>
      <c r="L237" s="11"/>
      <c r="M237" s="11"/>
      <c r="N237" s="11"/>
      <c r="O237" s="11"/>
    </row>
    <row r="238" spans="2:15" ht="12.75">
      <c r="B238" s="11"/>
      <c r="C238" s="11"/>
      <c r="D238" s="11"/>
      <c r="E238" s="11"/>
      <c r="F238" s="11"/>
      <c r="G238" s="11"/>
      <c r="H238" s="11"/>
      <c r="I238" s="11"/>
      <c r="J238" s="11"/>
      <c r="K238" s="11"/>
      <c r="L238" s="11"/>
      <c r="M238" s="11"/>
      <c r="N238" s="11"/>
      <c r="O238" s="11"/>
    </row>
    <row r="239" spans="2:15" ht="12.75">
      <c r="B239" s="11"/>
      <c r="C239" s="11"/>
      <c r="D239" s="11"/>
      <c r="E239" s="11"/>
      <c r="F239" s="11"/>
      <c r="G239" s="11"/>
      <c r="H239" s="11"/>
      <c r="I239" s="11"/>
      <c r="J239" s="11"/>
      <c r="K239" s="11"/>
      <c r="L239" s="11"/>
      <c r="M239" s="11"/>
      <c r="N239" s="11"/>
      <c r="O239" s="11"/>
    </row>
    <row r="240" spans="2:15" ht="12.75">
      <c r="B240" s="11"/>
      <c r="C240" s="11"/>
      <c r="D240" s="11"/>
      <c r="E240" s="11"/>
      <c r="F240" s="11"/>
      <c r="G240" s="11"/>
      <c r="H240" s="11"/>
      <c r="I240" s="11"/>
      <c r="J240" s="11"/>
      <c r="K240" s="11"/>
      <c r="L240" s="11"/>
      <c r="M240" s="11"/>
      <c r="N240" s="11"/>
      <c r="O240" s="11"/>
    </row>
    <row r="241" spans="2:15" ht="12.75">
      <c r="B241" s="11"/>
      <c r="C241" s="11"/>
      <c r="D241" s="11"/>
      <c r="E241" s="11"/>
      <c r="F241" s="11"/>
      <c r="G241" s="11"/>
      <c r="H241" s="11"/>
      <c r="I241" s="11"/>
      <c r="J241" s="11"/>
      <c r="K241" s="11"/>
      <c r="L241" s="11"/>
      <c r="M241" s="11"/>
      <c r="N241" s="11"/>
      <c r="O241" s="11"/>
    </row>
    <row r="242" spans="2:15" ht="12.75">
      <c r="B242" s="11"/>
      <c r="C242" s="11"/>
      <c r="D242" s="11"/>
      <c r="E242" s="11"/>
      <c r="F242" s="11"/>
      <c r="G242" s="11"/>
      <c r="H242" s="11"/>
      <c r="I242" s="11"/>
      <c r="J242" s="11"/>
      <c r="K242" s="11"/>
      <c r="L242" s="11"/>
      <c r="M242" s="11"/>
      <c r="N242" s="11"/>
      <c r="O242" s="11"/>
    </row>
    <row r="243" spans="2:15" ht="12.75">
      <c r="B243" s="11"/>
      <c r="C243" s="11"/>
      <c r="D243" s="11"/>
      <c r="E243" s="11"/>
      <c r="F243" s="11"/>
      <c r="G243" s="11"/>
      <c r="H243" s="11"/>
      <c r="I243" s="11"/>
      <c r="J243" s="11"/>
      <c r="K243" s="11"/>
      <c r="L243" s="11"/>
      <c r="M243" s="11"/>
      <c r="N243" s="11"/>
      <c r="O243" s="11"/>
    </row>
    <row r="244" spans="2:15" ht="12.75">
      <c r="B244" s="11"/>
      <c r="C244" s="11"/>
      <c r="D244" s="11"/>
      <c r="E244" s="11"/>
      <c r="F244" s="11"/>
      <c r="G244" s="11"/>
      <c r="H244" s="11"/>
      <c r="I244" s="11"/>
      <c r="J244" s="11"/>
      <c r="K244" s="11"/>
      <c r="L244" s="11"/>
      <c r="M244" s="11"/>
      <c r="N244" s="11"/>
      <c r="O244" s="11"/>
    </row>
    <row r="245" spans="2:15" ht="12.75">
      <c r="B245" s="11"/>
      <c r="C245" s="11"/>
      <c r="D245" s="11"/>
      <c r="E245" s="11"/>
      <c r="F245" s="11"/>
      <c r="G245" s="11"/>
      <c r="H245" s="11"/>
      <c r="I245" s="11"/>
      <c r="J245" s="11"/>
      <c r="K245" s="11"/>
      <c r="L245" s="11"/>
      <c r="M245" s="11"/>
      <c r="N245" s="11"/>
      <c r="O245" s="11"/>
    </row>
    <row r="246" spans="2:15" ht="12.75">
      <c r="B246" s="11"/>
      <c r="C246" s="11"/>
      <c r="D246" s="11"/>
      <c r="E246" s="11"/>
      <c r="F246" s="11"/>
      <c r="G246" s="11"/>
      <c r="H246" s="11"/>
      <c r="I246" s="11"/>
      <c r="J246" s="11"/>
      <c r="K246" s="11"/>
      <c r="L246" s="11"/>
      <c r="M246" s="11"/>
      <c r="N246" s="11"/>
      <c r="O246" s="11"/>
    </row>
    <row r="247" spans="2:15" ht="12.75">
      <c r="B247" s="11"/>
      <c r="C247" s="11"/>
      <c r="D247" s="11"/>
      <c r="E247" s="11"/>
      <c r="F247" s="11"/>
      <c r="G247" s="11"/>
      <c r="H247" s="11"/>
      <c r="I247" s="11"/>
      <c r="J247" s="11"/>
      <c r="K247" s="11"/>
      <c r="L247" s="11"/>
      <c r="M247" s="11"/>
      <c r="N247" s="11"/>
      <c r="O247" s="11"/>
    </row>
    <row r="248" spans="2:15" ht="12.75">
      <c r="B248" s="11"/>
      <c r="C248" s="11"/>
      <c r="D248" s="11"/>
      <c r="E248" s="11"/>
      <c r="F248" s="11"/>
      <c r="G248" s="11"/>
      <c r="H248" s="11"/>
      <c r="I248" s="11"/>
      <c r="J248" s="11"/>
      <c r="K248" s="11"/>
      <c r="L248" s="11"/>
      <c r="M248" s="11"/>
      <c r="N248" s="11"/>
      <c r="O248" s="11"/>
    </row>
    <row r="249" spans="2:15" ht="12.75">
      <c r="B249" s="11"/>
      <c r="C249" s="11"/>
      <c r="D249" s="11"/>
      <c r="E249" s="11"/>
      <c r="F249" s="11"/>
      <c r="G249" s="11"/>
      <c r="H249" s="11"/>
      <c r="I249" s="11"/>
      <c r="J249" s="11"/>
      <c r="K249" s="11"/>
      <c r="L249" s="11"/>
      <c r="M249" s="11"/>
      <c r="N249" s="11"/>
      <c r="O249" s="11"/>
    </row>
    <row r="250" spans="2:15" ht="12.75">
      <c r="B250" s="11"/>
      <c r="C250" s="11"/>
      <c r="D250" s="11"/>
      <c r="E250" s="11"/>
      <c r="F250" s="11"/>
      <c r="G250" s="11"/>
      <c r="H250" s="11"/>
      <c r="I250" s="11"/>
      <c r="J250" s="11"/>
      <c r="K250" s="11"/>
      <c r="L250" s="11"/>
      <c r="M250" s="11"/>
      <c r="N250" s="11"/>
      <c r="O250" s="11"/>
    </row>
    <row r="251" spans="2:15" ht="12.75">
      <c r="B251" s="11"/>
      <c r="C251" s="11"/>
      <c r="D251" s="11"/>
      <c r="E251" s="11"/>
      <c r="F251" s="11"/>
      <c r="G251" s="11"/>
      <c r="H251" s="11"/>
      <c r="I251" s="11"/>
      <c r="J251" s="11"/>
      <c r="K251" s="11"/>
      <c r="L251" s="11"/>
      <c r="M251" s="11"/>
      <c r="N251" s="11"/>
      <c r="O251" s="11"/>
    </row>
    <row r="252" spans="2:15" ht="12.75">
      <c r="B252" s="11"/>
      <c r="C252" s="11"/>
      <c r="D252" s="11"/>
      <c r="E252" s="11"/>
      <c r="F252" s="11"/>
      <c r="G252" s="11"/>
      <c r="H252" s="11"/>
      <c r="I252" s="11"/>
      <c r="J252" s="11"/>
      <c r="K252" s="11"/>
      <c r="L252" s="11"/>
      <c r="M252" s="11"/>
      <c r="N252" s="11"/>
      <c r="O252" s="11"/>
    </row>
    <row r="253" spans="2:15" ht="12.75">
      <c r="B253" s="11"/>
      <c r="C253" s="11"/>
      <c r="D253" s="11"/>
      <c r="E253" s="11"/>
      <c r="F253" s="11"/>
      <c r="G253" s="11"/>
      <c r="H253" s="11"/>
      <c r="I253" s="11"/>
      <c r="J253" s="11"/>
      <c r="K253" s="11"/>
      <c r="L253" s="11"/>
      <c r="M253" s="11"/>
      <c r="N253" s="11"/>
      <c r="O253" s="11"/>
    </row>
    <row r="254" spans="2:15" ht="12.75">
      <c r="B254" s="11"/>
      <c r="C254" s="11"/>
      <c r="D254" s="11"/>
      <c r="E254" s="11"/>
      <c r="F254" s="11"/>
      <c r="G254" s="11"/>
      <c r="H254" s="11"/>
      <c r="I254" s="11"/>
      <c r="J254" s="11"/>
      <c r="K254" s="11"/>
      <c r="L254" s="11"/>
      <c r="M254" s="11"/>
      <c r="N254" s="11"/>
      <c r="O254" s="11"/>
    </row>
    <row r="255" spans="2:15" ht="12.75">
      <c r="B255" s="11"/>
      <c r="C255" s="11"/>
      <c r="D255" s="11"/>
      <c r="E255" s="11"/>
      <c r="F255" s="11"/>
      <c r="G255" s="11"/>
      <c r="H255" s="11"/>
      <c r="I255" s="11"/>
      <c r="J255" s="11"/>
      <c r="K255" s="11"/>
      <c r="L255" s="11"/>
      <c r="M255" s="11"/>
      <c r="N255" s="11"/>
      <c r="O255" s="11"/>
    </row>
    <row r="256" spans="2:15" ht="12.75">
      <c r="B256" s="11"/>
      <c r="C256" s="11"/>
      <c r="D256" s="11"/>
      <c r="E256" s="11"/>
      <c r="F256" s="11"/>
      <c r="G256" s="11"/>
      <c r="H256" s="11"/>
      <c r="I256" s="11"/>
      <c r="J256" s="11"/>
      <c r="K256" s="11"/>
      <c r="L256" s="11"/>
      <c r="M256" s="11"/>
      <c r="N256" s="11"/>
      <c r="O256" s="11"/>
    </row>
    <row r="257" spans="2:15" ht="12.75">
      <c r="B257" s="11"/>
      <c r="C257" s="11"/>
      <c r="D257" s="11"/>
      <c r="E257" s="11"/>
      <c r="F257" s="11"/>
      <c r="G257" s="11"/>
      <c r="H257" s="11"/>
      <c r="I257" s="11"/>
      <c r="J257" s="11"/>
      <c r="K257" s="11"/>
      <c r="L257" s="11"/>
      <c r="M257" s="11"/>
      <c r="N257" s="11"/>
      <c r="O257" s="11"/>
    </row>
    <row r="258" spans="2:15" ht="12.75">
      <c r="B258" s="11"/>
      <c r="C258" s="11"/>
      <c r="D258" s="11"/>
      <c r="E258" s="11"/>
      <c r="F258" s="11"/>
      <c r="G258" s="11"/>
      <c r="H258" s="11"/>
      <c r="I258" s="11"/>
      <c r="J258" s="11"/>
      <c r="K258" s="11"/>
      <c r="L258" s="11"/>
      <c r="M258" s="11"/>
      <c r="N258" s="11"/>
      <c r="O258" s="11"/>
    </row>
    <row r="259" spans="2:15" ht="12.75">
      <c r="B259" s="11"/>
      <c r="C259" s="11"/>
      <c r="D259" s="11"/>
      <c r="E259" s="11"/>
      <c r="F259" s="11"/>
      <c r="G259" s="11"/>
      <c r="H259" s="11"/>
      <c r="I259" s="11"/>
      <c r="J259" s="11"/>
      <c r="K259" s="11"/>
      <c r="L259" s="11"/>
      <c r="M259" s="11"/>
      <c r="N259" s="11"/>
      <c r="O259" s="11"/>
    </row>
    <row r="260" spans="2:15" ht="12.75">
      <c r="B260" s="11"/>
      <c r="C260" s="11"/>
      <c r="D260" s="11"/>
      <c r="E260" s="11"/>
      <c r="F260" s="11"/>
      <c r="G260" s="11"/>
      <c r="H260" s="11"/>
      <c r="I260" s="11"/>
      <c r="J260" s="11"/>
      <c r="K260" s="11"/>
      <c r="L260" s="11"/>
      <c r="M260" s="11"/>
      <c r="N260" s="11"/>
      <c r="O260" s="11"/>
    </row>
    <row r="261" spans="2:15" ht="12.75">
      <c r="B261" s="11"/>
      <c r="C261" s="11"/>
      <c r="D261" s="11"/>
      <c r="E261" s="11"/>
      <c r="F261" s="11"/>
      <c r="G261" s="11"/>
      <c r="H261" s="11"/>
      <c r="I261" s="11"/>
      <c r="J261" s="11"/>
      <c r="K261" s="11"/>
      <c r="L261" s="11"/>
      <c r="M261" s="11"/>
      <c r="N261" s="11"/>
      <c r="O261" s="11"/>
    </row>
    <row r="262" spans="2:15" ht="12.75">
      <c r="B262" s="11"/>
      <c r="C262" s="11"/>
      <c r="D262" s="11"/>
      <c r="E262" s="11"/>
      <c r="F262" s="11"/>
      <c r="G262" s="11"/>
      <c r="H262" s="11"/>
      <c r="I262" s="11"/>
      <c r="J262" s="11"/>
      <c r="K262" s="11"/>
      <c r="L262" s="11"/>
      <c r="M262" s="11"/>
      <c r="N262" s="11"/>
      <c r="O262" s="11"/>
    </row>
    <row r="263" spans="2:15" ht="12.75">
      <c r="B263" s="11"/>
      <c r="C263" s="11"/>
      <c r="D263" s="11"/>
      <c r="E263" s="11"/>
      <c r="F263" s="11"/>
      <c r="G263" s="11"/>
      <c r="H263" s="11"/>
      <c r="I263" s="11"/>
      <c r="J263" s="11"/>
      <c r="K263" s="11"/>
      <c r="L263" s="11"/>
      <c r="M263" s="11"/>
      <c r="N263" s="11"/>
      <c r="O263" s="11"/>
    </row>
    <row r="264" spans="2:15" ht="12.75">
      <c r="B264" s="11"/>
      <c r="C264" s="11"/>
      <c r="D264" s="11"/>
      <c r="E264" s="11"/>
      <c r="F264" s="11"/>
      <c r="G264" s="11"/>
      <c r="H264" s="11"/>
      <c r="I264" s="11"/>
      <c r="J264" s="11"/>
      <c r="K264" s="11"/>
      <c r="L264" s="11"/>
      <c r="M264" s="11"/>
      <c r="N264" s="11"/>
      <c r="O264" s="11"/>
    </row>
    <row r="265" spans="2:15" ht="12.75">
      <c r="B265" s="11"/>
      <c r="C265" s="11"/>
      <c r="D265" s="11"/>
      <c r="E265" s="11"/>
      <c r="F265" s="11"/>
      <c r="G265" s="11"/>
      <c r="H265" s="11"/>
      <c r="I265" s="11"/>
      <c r="J265" s="11"/>
      <c r="K265" s="11"/>
      <c r="L265" s="11"/>
      <c r="M265" s="11"/>
      <c r="N265" s="11"/>
      <c r="O265" s="11"/>
    </row>
    <row r="266" spans="2:15" ht="12.75">
      <c r="B266" s="11"/>
      <c r="C266" s="11"/>
      <c r="D266" s="11"/>
      <c r="E266" s="11"/>
      <c r="F266" s="11"/>
      <c r="G266" s="11"/>
      <c r="H266" s="11"/>
      <c r="I266" s="11"/>
      <c r="J266" s="11"/>
      <c r="K266" s="11"/>
      <c r="L266" s="11"/>
      <c r="M266" s="11"/>
      <c r="N266" s="11"/>
      <c r="O266" s="11"/>
    </row>
    <row r="267" spans="2:15" ht="12.75">
      <c r="B267" s="11"/>
      <c r="C267" s="11"/>
      <c r="D267" s="11"/>
      <c r="E267" s="11"/>
      <c r="F267" s="11"/>
      <c r="G267" s="11"/>
      <c r="H267" s="11"/>
      <c r="I267" s="11"/>
      <c r="J267" s="11"/>
      <c r="K267" s="11"/>
      <c r="L267" s="11"/>
      <c r="M267" s="11"/>
      <c r="N267" s="11"/>
      <c r="O267" s="11"/>
    </row>
    <row r="268" spans="2:15" ht="12.75">
      <c r="B268" s="11"/>
      <c r="C268" s="11"/>
      <c r="D268" s="11"/>
      <c r="E268" s="11"/>
      <c r="F268" s="11"/>
      <c r="G268" s="11"/>
      <c r="H268" s="11"/>
      <c r="I268" s="11"/>
      <c r="J268" s="11"/>
      <c r="K268" s="11"/>
      <c r="L268" s="11"/>
      <c r="M268" s="11"/>
      <c r="N268" s="11"/>
      <c r="O268" s="11"/>
    </row>
    <row r="269" spans="2:15" ht="12.75">
      <c r="B269" s="11"/>
      <c r="C269" s="11"/>
      <c r="D269" s="11"/>
      <c r="E269" s="11"/>
      <c r="F269" s="11"/>
      <c r="G269" s="11"/>
      <c r="H269" s="11"/>
      <c r="I269" s="11"/>
      <c r="J269" s="11"/>
      <c r="K269" s="11"/>
      <c r="L269" s="11"/>
      <c r="M269" s="11"/>
      <c r="N269" s="11"/>
      <c r="O269" s="11"/>
    </row>
    <row r="270" spans="2:15" ht="12.75">
      <c r="B270" s="11"/>
      <c r="C270" s="11"/>
      <c r="D270" s="11"/>
      <c r="E270" s="11"/>
      <c r="F270" s="11"/>
      <c r="G270" s="11"/>
      <c r="H270" s="11"/>
      <c r="I270" s="11"/>
      <c r="J270" s="11"/>
      <c r="K270" s="11"/>
      <c r="L270" s="11"/>
      <c r="M270" s="11"/>
      <c r="N270" s="11"/>
      <c r="O270" s="11"/>
    </row>
    <row r="271" spans="2:15" ht="12.75">
      <c r="B271" s="11"/>
      <c r="C271" s="11"/>
      <c r="D271" s="11"/>
      <c r="E271" s="11"/>
      <c r="F271" s="11"/>
      <c r="G271" s="11"/>
      <c r="H271" s="11"/>
      <c r="I271" s="11"/>
      <c r="J271" s="11"/>
      <c r="K271" s="11"/>
      <c r="L271" s="11"/>
      <c r="M271" s="11"/>
      <c r="N271" s="11"/>
      <c r="O271" s="11"/>
    </row>
    <row r="272" spans="2:15" ht="12.75">
      <c r="B272" s="11"/>
      <c r="C272" s="11"/>
      <c r="D272" s="11"/>
      <c r="E272" s="11"/>
      <c r="F272" s="11"/>
      <c r="G272" s="11"/>
      <c r="H272" s="11"/>
      <c r="I272" s="11"/>
      <c r="J272" s="11"/>
      <c r="K272" s="11"/>
      <c r="L272" s="11"/>
      <c r="M272" s="11"/>
      <c r="N272" s="11"/>
      <c r="O272" s="11"/>
    </row>
    <row r="273" spans="2:15" ht="12.75">
      <c r="B273" s="11"/>
      <c r="C273" s="11"/>
      <c r="D273" s="11"/>
      <c r="E273" s="11"/>
      <c r="F273" s="11"/>
      <c r="G273" s="11"/>
      <c r="H273" s="11"/>
      <c r="I273" s="11"/>
      <c r="J273" s="11"/>
      <c r="K273" s="11"/>
      <c r="L273" s="11"/>
      <c r="M273" s="11"/>
      <c r="N273" s="11"/>
      <c r="O273" s="11"/>
    </row>
    <row r="274" spans="2:15" ht="12.75">
      <c r="B274" s="11"/>
      <c r="C274" s="11"/>
      <c r="D274" s="11"/>
      <c r="E274" s="11"/>
      <c r="F274" s="11"/>
      <c r="G274" s="11"/>
      <c r="H274" s="11"/>
      <c r="I274" s="11"/>
      <c r="J274" s="11"/>
      <c r="K274" s="11"/>
      <c r="L274" s="11"/>
      <c r="M274" s="11"/>
      <c r="N274" s="11"/>
      <c r="O274" s="11"/>
    </row>
    <row r="275" spans="2:15" ht="12.75">
      <c r="B275" s="11"/>
      <c r="C275" s="11"/>
      <c r="D275" s="11"/>
      <c r="E275" s="11"/>
      <c r="F275" s="11"/>
      <c r="G275" s="11"/>
      <c r="H275" s="11"/>
      <c r="I275" s="11"/>
      <c r="J275" s="11"/>
      <c r="K275" s="11"/>
      <c r="L275" s="11"/>
      <c r="M275" s="11"/>
      <c r="N275" s="11"/>
      <c r="O275" s="11"/>
    </row>
    <row r="276" spans="2:15" ht="12.75">
      <c r="B276" s="11"/>
      <c r="C276" s="11"/>
      <c r="D276" s="11"/>
      <c r="E276" s="11"/>
      <c r="F276" s="11"/>
      <c r="G276" s="11"/>
      <c r="H276" s="11"/>
      <c r="I276" s="11"/>
      <c r="J276" s="11"/>
      <c r="K276" s="11"/>
      <c r="L276" s="11"/>
      <c r="M276" s="11"/>
      <c r="N276" s="11"/>
      <c r="O276" s="11"/>
    </row>
    <row r="277" spans="2:15" ht="12.75">
      <c r="B277" s="11"/>
      <c r="C277" s="11"/>
      <c r="D277" s="11"/>
      <c r="E277" s="11"/>
      <c r="F277" s="11"/>
      <c r="G277" s="11"/>
      <c r="H277" s="11"/>
      <c r="I277" s="11"/>
      <c r="J277" s="11"/>
      <c r="K277" s="11"/>
      <c r="L277" s="11"/>
      <c r="M277" s="11"/>
      <c r="N277" s="11"/>
      <c r="O277" s="11"/>
    </row>
    <row r="278" spans="2:15" ht="12.75">
      <c r="B278" s="11"/>
      <c r="C278" s="11"/>
      <c r="D278" s="11"/>
      <c r="E278" s="11"/>
      <c r="F278" s="11"/>
      <c r="G278" s="11"/>
      <c r="H278" s="11"/>
      <c r="I278" s="11"/>
      <c r="J278" s="11"/>
      <c r="K278" s="11"/>
      <c r="L278" s="11"/>
      <c r="M278" s="11"/>
      <c r="N278" s="11"/>
      <c r="O278" s="11"/>
    </row>
    <row r="279" spans="2:15" ht="12.75">
      <c r="B279" s="11"/>
      <c r="C279" s="11"/>
      <c r="D279" s="11"/>
      <c r="E279" s="11"/>
      <c r="F279" s="11"/>
      <c r="G279" s="11"/>
      <c r="H279" s="11"/>
      <c r="I279" s="11"/>
      <c r="J279" s="11"/>
      <c r="K279" s="11"/>
      <c r="L279" s="11"/>
      <c r="M279" s="11"/>
      <c r="N279" s="11"/>
      <c r="O279" s="11"/>
    </row>
    <row r="280" spans="2:15" ht="12.75">
      <c r="B280" s="11"/>
      <c r="C280" s="11"/>
      <c r="D280" s="11"/>
      <c r="E280" s="11"/>
      <c r="F280" s="11"/>
      <c r="G280" s="11"/>
      <c r="H280" s="11"/>
      <c r="I280" s="11"/>
      <c r="J280" s="11"/>
      <c r="K280" s="11"/>
      <c r="L280" s="11"/>
      <c r="M280" s="11"/>
      <c r="N280" s="11"/>
      <c r="O280" s="11"/>
    </row>
    <row r="281" spans="2:15" ht="12.75">
      <c r="B281" s="11"/>
      <c r="C281" s="11"/>
      <c r="D281" s="11"/>
      <c r="E281" s="11"/>
      <c r="F281" s="11"/>
      <c r="G281" s="11"/>
      <c r="H281" s="11"/>
      <c r="I281" s="11"/>
      <c r="J281" s="11"/>
      <c r="K281" s="11"/>
      <c r="L281" s="11"/>
      <c r="M281" s="11"/>
      <c r="N281" s="11"/>
      <c r="O281" s="11"/>
    </row>
    <row r="282" spans="2:15" ht="12.75">
      <c r="B282" s="11"/>
      <c r="C282" s="11"/>
      <c r="D282" s="11"/>
      <c r="E282" s="11"/>
      <c r="F282" s="11"/>
      <c r="G282" s="11"/>
      <c r="H282" s="11"/>
      <c r="I282" s="11"/>
      <c r="J282" s="11"/>
      <c r="K282" s="11"/>
      <c r="L282" s="11"/>
      <c r="M282" s="11"/>
      <c r="N282" s="11"/>
      <c r="O282" s="11"/>
    </row>
    <row r="283" spans="2:15" ht="12.75">
      <c r="B283" s="11"/>
      <c r="C283" s="11"/>
      <c r="D283" s="11"/>
      <c r="E283" s="11"/>
      <c r="F283" s="11"/>
      <c r="G283" s="11"/>
      <c r="H283" s="11"/>
      <c r="I283" s="11"/>
      <c r="J283" s="11"/>
      <c r="K283" s="11"/>
      <c r="L283" s="11"/>
      <c r="M283" s="11"/>
      <c r="N283" s="11"/>
      <c r="O283" s="11"/>
    </row>
    <row r="284" spans="2:15" ht="12.75">
      <c r="B284" s="11"/>
      <c r="C284" s="11"/>
      <c r="D284" s="11"/>
      <c r="E284" s="11"/>
      <c r="F284" s="11"/>
      <c r="G284" s="11"/>
      <c r="H284" s="11"/>
      <c r="I284" s="11"/>
      <c r="J284" s="11"/>
      <c r="K284" s="11"/>
      <c r="L284" s="11"/>
      <c r="M284" s="11"/>
      <c r="N284" s="11"/>
      <c r="O284" s="11"/>
    </row>
    <row r="285" spans="2:15" ht="12.75">
      <c r="B285" s="11"/>
      <c r="C285" s="11"/>
      <c r="D285" s="11"/>
      <c r="E285" s="11"/>
      <c r="F285" s="11"/>
      <c r="G285" s="11"/>
      <c r="H285" s="11"/>
      <c r="I285" s="11"/>
      <c r="J285" s="11"/>
      <c r="K285" s="11"/>
      <c r="L285" s="11"/>
      <c r="M285" s="11"/>
      <c r="N285" s="11"/>
      <c r="O285" s="11"/>
    </row>
    <row r="286" spans="2:15" ht="12.75">
      <c r="B286" s="11"/>
      <c r="C286" s="11"/>
      <c r="D286" s="11"/>
      <c r="E286" s="11"/>
      <c r="F286" s="11"/>
      <c r="G286" s="11"/>
      <c r="H286" s="11"/>
      <c r="I286" s="11"/>
      <c r="J286" s="11"/>
      <c r="K286" s="11"/>
      <c r="L286" s="11"/>
      <c r="M286" s="11"/>
      <c r="N286" s="11"/>
      <c r="O286" s="11"/>
    </row>
    <row r="287" spans="2:15" ht="12.75">
      <c r="B287" s="11"/>
      <c r="C287" s="11"/>
      <c r="D287" s="11"/>
      <c r="E287" s="11"/>
      <c r="F287" s="11"/>
      <c r="G287" s="11"/>
      <c r="H287" s="11"/>
      <c r="I287" s="11"/>
      <c r="J287" s="11"/>
      <c r="K287" s="11"/>
      <c r="L287" s="11"/>
      <c r="M287" s="11"/>
      <c r="N287" s="11"/>
      <c r="O287" s="11"/>
    </row>
    <row r="288" spans="2:15" ht="12.75">
      <c r="B288" s="11"/>
      <c r="C288" s="11"/>
      <c r="D288" s="11"/>
      <c r="E288" s="11"/>
      <c r="F288" s="11"/>
      <c r="G288" s="11"/>
      <c r="H288" s="11"/>
      <c r="I288" s="11"/>
      <c r="J288" s="11"/>
      <c r="K288" s="11"/>
      <c r="L288" s="11"/>
      <c r="M288" s="11"/>
      <c r="N288" s="11"/>
      <c r="O288" s="11"/>
    </row>
    <row r="289" spans="2:15" ht="12.75">
      <c r="B289" s="11"/>
      <c r="C289" s="11"/>
      <c r="D289" s="11"/>
      <c r="E289" s="11"/>
      <c r="F289" s="11"/>
      <c r="G289" s="11"/>
      <c r="H289" s="11"/>
      <c r="I289" s="11"/>
      <c r="J289" s="11"/>
      <c r="K289" s="11"/>
      <c r="L289" s="11"/>
      <c r="M289" s="11"/>
      <c r="N289" s="11"/>
      <c r="O289" s="11"/>
    </row>
    <row r="290" spans="2:15" ht="12.75">
      <c r="B290" s="11"/>
      <c r="C290" s="11"/>
      <c r="D290" s="11"/>
      <c r="E290" s="11"/>
      <c r="F290" s="11"/>
      <c r="G290" s="11"/>
      <c r="H290" s="11"/>
      <c r="I290" s="11"/>
      <c r="J290" s="11"/>
      <c r="K290" s="11"/>
      <c r="L290" s="11"/>
      <c r="M290" s="11"/>
      <c r="N290" s="11"/>
      <c r="O290" s="11"/>
    </row>
    <row r="291" spans="2:15" ht="12.75">
      <c r="B291" s="11"/>
      <c r="C291" s="11"/>
      <c r="D291" s="11"/>
      <c r="E291" s="11"/>
      <c r="F291" s="11"/>
      <c r="G291" s="11"/>
      <c r="H291" s="11"/>
      <c r="I291" s="11"/>
      <c r="J291" s="11"/>
      <c r="K291" s="11"/>
      <c r="L291" s="11"/>
      <c r="M291" s="11"/>
      <c r="N291" s="11"/>
      <c r="O291" s="11"/>
    </row>
    <row r="292" spans="2:15" ht="12.75">
      <c r="B292" s="11"/>
      <c r="C292" s="11"/>
      <c r="D292" s="11"/>
      <c r="E292" s="11"/>
      <c r="F292" s="11"/>
      <c r="G292" s="11"/>
      <c r="H292" s="11"/>
      <c r="I292" s="11"/>
      <c r="J292" s="11"/>
      <c r="K292" s="11"/>
      <c r="L292" s="11"/>
      <c r="M292" s="11"/>
      <c r="N292" s="11"/>
      <c r="O292" s="11"/>
    </row>
    <row r="293" spans="2:15" ht="12.75">
      <c r="B293" s="11"/>
      <c r="C293" s="11"/>
      <c r="D293" s="11"/>
      <c r="E293" s="11"/>
      <c r="F293" s="11"/>
      <c r="G293" s="11"/>
      <c r="H293" s="11"/>
      <c r="I293" s="11"/>
      <c r="J293" s="11"/>
      <c r="K293" s="11"/>
      <c r="L293" s="11"/>
      <c r="M293" s="11"/>
      <c r="N293" s="11"/>
      <c r="O293" s="11"/>
    </row>
    <row r="294" spans="2:15" ht="12.75">
      <c r="B294" s="11"/>
      <c r="C294" s="11"/>
      <c r="D294" s="11"/>
      <c r="E294" s="11"/>
      <c r="F294" s="11"/>
      <c r="G294" s="11"/>
      <c r="H294" s="11"/>
      <c r="I294" s="11"/>
      <c r="J294" s="11"/>
      <c r="K294" s="11"/>
      <c r="L294" s="11"/>
      <c r="M294" s="11"/>
      <c r="N294" s="11"/>
      <c r="O294" s="11"/>
    </row>
    <row r="295" spans="2:15" ht="12.75">
      <c r="B295" s="11"/>
      <c r="C295" s="11"/>
      <c r="D295" s="11"/>
      <c r="E295" s="11"/>
      <c r="F295" s="11"/>
      <c r="G295" s="11"/>
      <c r="H295" s="11"/>
      <c r="I295" s="11"/>
      <c r="J295" s="11"/>
      <c r="K295" s="11"/>
      <c r="L295" s="11"/>
      <c r="M295" s="11"/>
      <c r="N295" s="11"/>
      <c r="O295" s="11"/>
    </row>
    <row r="296" spans="2:15" ht="12.75">
      <c r="B296" s="11"/>
      <c r="C296" s="11"/>
      <c r="D296" s="11"/>
      <c r="E296" s="11"/>
      <c r="F296" s="11"/>
      <c r="G296" s="11"/>
      <c r="H296" s="11"/>
      <c r="I296" s="11"/>
      <c r="J296" s="11"/>
      <c r="K296" s="11"/>
      <c r="L296" s="11"/>
      <c r="M296" s="11"/>
      <c r="N296" s="11"/>
      <c r="O296" s="11"/>
    </row>
    <row r="297" spans="2:15" ht="12.75">
      <c r="B297" s="11"/>
      <c r="C297" s="11"/>
      <c r="D297" s="11"/>
      <c r="E297" s="11"/>
      <c r="F297" s="11"/>
      <c r="G297" s="11"/>
      <c r="H297" s="11"/>
      <c r="I297" s="11"/>
      <c r="J297" s="11"/>
      <c r="K297" s="11"/>
      <c r="L297" s="11"/>
      <c r="M297" s="11"/>
      <c r="N297" s="11"/>
      <c r="O297" s="11"/>
    </row>
    <row r="298" spans="2:15" ht="12.75">
      <c r="B298" s="11"/>
      <c r="C298" s="11"/>
      <c r="D298" s="11"/>
      <c r="E298" s="11"/>
      <c r="F298" s="11"/>
      <c r="G298" s="11"/>
      <c r="H298" s="11"/>
      <c r="I298" s="11"/>
      <c r="J298" s="11"/>
      <c r="K298" s="11"/>
      <c r="L298" s="11"/>
      <c r="M298" s="11"/>
      <c r="N298" s="11"/>
      <c r="O298" s="11"/>
    </row>
    <row r="299" spans="2:15" ht="12.75">
      <c r="B299" s="11"/>
      <c r="C299" s="11"/>
      <c r="D299" s="11"/>
      <c r="E299" s="11"/>
      <c r="F299" s="11"/>
      <c r="G299" s="11"/>
      <c r="H299" s="11"/>
      <c r="I299" s="11"/>
      <c r="J299" s="11"/>
      <c r="K299" s="11"/>
      <c r="L299" s="11"/>
      <c r="M299" s="11"/>
      <c r="N299" s="11"/>
      <c r="O299" s="11"/>
    </row>
    <row r="300" spans="2:15" ht="12.75">
      <c r="B300" s="11"/>
      <c r="C300" s="11"/>
      <c r="D300" s="11"/>
      <c r="E300" s="11"/>
      <c r="F300" s="11"/>
      <c r="G300" s="11"/>
      <c r="H300" s="11"/>
      <c r="I300" s="11"/>
      <c r="J300" s="11"/>
      <c r="K300" s="11"/>
      <c r="L300" s="11"/>
      <c r="M300" s="11"/>
      <c r="N300" s="11"/>
      <c r="O300" s="11"/>
    </row>
    <row r="301" spans="2:15" ht="12.75">
      <c r="B301" s="11"/>
      <c r="C301" s="11"/>
      <c r="D301" s="11"/>
      <c r="E301" s="11"/>
      <c r="F301" s="11"/>
      <c r="G301" s="11"/>
      <c r="H301" s="11"/>
      <c r="I301" s="11"/>
      <c r="J301" s="11"/>
      <c r="K301" s="11"/>
      <c r="L301" s="11"/>
      <c r="M301" s="11"/>
      <c r="N301" s="11"/>
      <c r="O301" s="11"/>
    </row>
    <row r="302" spans="2:15" ht="12.75">
      <c r="B302" s="11"/>
      <c r="C302" s="11"/>
      <c r="D302" s="11"/>
      <c r="E302" s="11"/>
      <c r="F302" s="11"/>
      <c r="G302" s="11"/>
      <c r="H302" s="11"/>
      <c r="I302" s="11"/>
      <c r="J302" s="11"/>
      <c r="K302" s="11"/>
      <c r="L302" s="11"/>
      <c r="M302" s="11"/>
      <c r="N302" s="11"/>
      <c r="O302" s="11"/>
    </row>
    <row r="303" spans="2:15" ht="12.75">
      <c r="B303" s="11"/>
      <c r="C303" s="11"/>
      <c r="D303" s="11"/>
      <c r="E303" s="11"/>
      <c r="F303" s="11"/>
      <c r="G303" s="11"/>
      <c r="H303" s="11"/>
      <c r="I303" s="11"/>
      <c r="J303" s="11"/>
      <c r="K303" s="11"/>
      <c r="L303" s="11"/>
      <c r="M303" s="11"/>
      <c r="N303" s="11"/>
      <c r="O303" s="11"/>
    </row>
    <row r="304" spans="2:15" ht="12.75">
      <c r="B304" s="11"/>
      <c r="C304" s="11"/>
      <c r="D304" s="11"/>
      <c r="E304" s="11"/>
      <c r="F304" s="11"/>
      <c r="G304" s="11"/>
      <c r="H304" s="11"/>
      <c r="I304" s="11"/>
      <c r="J304" s="11"/>
      <c r="K304" s="11"/>
      <c r="L304" s="11"/>
      <c r="M304" s="11"/>
      <c r="N304" s="11"/>
      <c r="O304" s="11"/>
    </row>
    <row r="305" spans="2:15" ht="12.75">
      <c r="B305" s="11"/>
      <c r="C305" s="11"/>
      <c r="D305" s="11"/>
      <c r="E305" s="11"/>
      <c r="F305" s="11"/>
      <c r="G305" s="11"/>
      <c r="H305" s="11"/>
      <c r="I305" s="11"/>
      <c r="J305" s="11"/>
      <c r="K305" s="11"/>
      <c r="L305" s="11"/>
      <c r="M305" s="11"/>
      <c r="N305" s="11"/>
      <c r="O305" s="11"/>
    </row>
    <row r="306" spans="2:15" ht="12.75">
      <c r="B306" s="11"/>
      <c r="C306" s="11"/>
      <c r="D306" s="11"/>
      <c r="E306" s="11"/>
      <c r="F306" s="11"/>
      <c r="G306" s="11"/>
      <c r="H306" s="11"/>
      <c r="I306" s="11"/>
      <c r="J306" s="11"/>
      <c r="K306" s="11"/>
      <c r="L306" s="11"/>
      <c r="M306" s="11"/>
      <c r="N306" s="11"/>
      <c r="O306" s="11"/>
    </row>
    <row r="307" spans="2:15" ht="12.75">
      <c r="B307" s="11"/>
      <c r="C307" s="11"/>
      <c r="D307" s="11"/>
      <c r="E307" s="11"/>
      <c r="F307" s="11"/>
      <c r="G307" s="11"/>
      <c r="H307" s="11"/>
      <c r="I307" s="11"/>
      <c r="J307" s="11"/>
      <c r="K307" s="11"/>
      <c r="L307" s="11"/>
      <c r="M307" s="11"/>
      <c r="N307" s="11"/>
      <c r="O307" s="11"/>
    </row>
    <row r="308" spans="2:15" ht="12.75">
      <c r="B308" s="11"/>
      <c r="C308" s="11"/>
      <c r="D308" s="11"/>
      <c r="E308" s="11"/>
      <c r="F308" s="11"/>
      <c r="G308" s="11"/>
      <c r="H308" s="11"/>
      <c r="I308" s="11"/>
      <c r="J308" s="11"/>
      <c r="K308" s="11"/>
      <c r="L308" s="11"/>
      <c r="M308" s="11"/>
      <c r="N308" s="11"/>
      <c r="O308" s="11"/>
    </row>
    <row r="309" spans="2:15" ht="12.75">
      <c r="B309" s="11"/>
      <c r="C309" s="11"/>
      <c r="D309" s="11"/>
      <c r="E309" s="11"/>
      <c r="F309" s="11"/>
      <c r="G309" s="11"/>
      <c r="H309" s="11"/>
      <c r="I309" s="11"/>
      <c r="J309" s="11"/>
      <c r="K309" s="11"/>
      <c r="L309" s="11"/>
      <c r="M309" s="11"/>
      <c r="N309" s="11"/>
      <c r="O309" s="11"/>
    </row>
    <row r="310" spans="2:15" ht="12.75">
      <c r="B310" s="11"/>
      <c r="C310" s="11"/>
      <c r="D310" s="11"/>
      <c r="E310" s="11"/>
      <c r="F310" s="11"/>
      <c r="G310" s="11"/>
      <c r="H310" s="11"/>
      <c r="I310" s="11"/>
      <c r="J310" s="11"/>
      <c r="K310" s="11"/>
      <c r="L310" s="11"/>
      <c r="M310" s="11"/>
      <c r="N310" s="11"/>
      <c r="O310" s="11"/>
    </row>
    <row r="311" spans="2:15" ht="12.75">
      <c r="B311" s="11"/>
      <c r="C311" s="11"/>
      <c r="D311" s="11"/>
      <c r="E311" s="11"/>
      <c r="F311" s="11"/>
      <c r="G311" s="11"/>
      <c r="H311" s="11"/>
      <c r="I311" s="11"/>
      <c r="J311" s="11"/>
      <c r="K311" s="11"/>
      <c r="L311" s="11"/>
      <c r="M311" s="11"/>
      <c r="N311" s="11"/>
      <c r="O311" s="11"/>
    </row>
    <row r="312" spans="2:15" ht="12.75">
      <c r="B312" s="11"/>
      <c r="C312" s="11"/>
      <c r="D312" s="11"/>
      <c r="E312" s="11"/>
      <c r="F312" s="11"/>
      <c r="G312" s="11"/>
      <c r="H312" s="11"/>
      <c r="I312" s="11"/>
      <c r="J312" s="11"/>
      <c r="K312" s="11"/>
      <c r="L312" s="11"/>
      <c r="M312" s="11"/>
      <c r="N312" s="11"/>
      <c r="O312" s="11"/>
    </row>
    <row r="313" spans="2:15" ht="12.75">
      <c r="B313" s="11"/>
      <c r="C313" s="11"/>
      <c r="D313" s="11"/>
      <c r="E313" s="11"/>
      <c r="F313" s="11"/>
      <c r="G313" s="11"/>
      <c r="H313" s="11"/>
      <c r="I313" s="11"/>
      <c r="J313" s="11"/>
      <c r="K313" s="11"/>
      <c r="L313" s="11"/>
      <c r="M313" s="11"/>
      <c r="N313" s="11"/>
      <c r="O313" s="11"/>
    </row>
    <row r="314" spans="2:15" ht="12.75">
      <c r="B314" s="11"/>
      <c r="C314" s="11"/>
      <c r="D314" s="11"/>
      <c r="E314" s="11"/>
      <c r="F314" s="11"/>
      <c r="G314" s="11"/>
      <c r="H314" s="11"/>
      <c r="I314" s="11"/>
      <c r="J314" s="11"/>
      <c r="K314" s="11"/>
      <c r="L314" s="11"/>
      <c r="M314" s="11"/>
      <c r="N314" s="11"/>
      <c r="O314" s="11"/>
    </row>
    <row r="315" spans="2:15" ht="12.75">
      <c r="B315" s="11"/>
      <c r="C315" s="11"/>
      <c r="D315" s="11"/>
      <c r="E315" s="11"/>
      <c r="F315" s="11"/>
      <c r="G315" s="11"/>
      <c r="H315" s="11"/>
      <c r="I315" s="11"/>
      <c r="J315" s="11"/>
      <c r="K315" s="11"/>
      <c r="L315" s="11"/>
      <c r="M315" s="11"/>
      <c r="N315" s="11"/>
      <c r="O315" s="11"/>
    </row>
    <row r="316" spans="2:15" ht="12.75">
      <c r="B316" s="11"/>
      <c r="C316" s="11"/>
      <c r="D316" s="11"/>
      <c r="E316" s="11"/>
      <c r="F316" s="11"/>
      <c r="G316" s="11"/>
      <c r="H316" s="11"/>
      <c r="I316" s="11"/>
      <c r="J316" s="11"/>
      <c r="K316" s="11"/>
      <c r="L316" s="11"/>
      <c r="M316" s="11"/>
      <c r="N316" s="11"/>
      <c r="O316" s="11"/>
    </row>
    <row r="317" spans="2:15" ht="12.75">
      <c r="B317" s="11"/>
      <c r="C317" s="11"/>
      <c r="D317" s="11"/>
      <c r="E317" s="11"/>
      <c r="F317" s="11"/>
      <c r="G317" s="11"/>
      <c r="H317" s="11"/>
      <c r="I317" s="11"/>
      <c r="J317" s="11"/>
      <c r="K317" s="11"/>
      <c r="L317" s="11"/>
      <c r="M317" s="11"/>
      <c r="N317" s="11"/>
      <c r="O317" s="11"/>
    </row>
    <row r="318" spans="2:15" ht="12.75">
      <c r="B318" s="11"/>
      <c r="C318" s="11"/>
      <c r="D318" s="11"/>
      <c r="E318" s="11"/>
      <c r="F318" s="11"/>
      <c r="G318" s="11"/>
      <c r="H318" s="11"/>
      <c r="I318" s="11"/>
      <c r="J318" s="11"/>
      <c r="K318" s="11"/>
      <c r="L318" s="11"/>
      <c r="M318" s="11"/>
      <c r="N318" s="11"/>
      <c r="O318" s="11"/>
    </row>
    <row r="319" spans="2:15" ht="12.75">
      <c r="B319" s="11"/>
      <c r="C319" s="11"/>
      <c r="D319" s="11"/>
      <c r="E319" s="11"/>
      <c r="F319" s="11"/>
      <c r="G319" s="11"/>
      <c r="H319" s="11"/>
      <c r="I319" s="11"/>
      <c r="J319" s="11"/>
      <c r="K319" s="11"/>
      <c r="L319" s="11"/>
      <c r="M319" s="11"/>
      <c r="N319" s="11"/>
      <c r="O319" s="11"/>
    </row>
    <row r="320" spans="2:15" ht="12.75">
      <c r="B320" s="11"/>
      <c r="C320" s="11"/>
      <c r="D320" s="11"/>
      <c r="E320" s="11"/>
      <c r="F320" s="11"/>
      <c r="G320" s="11"/>
      <c r="H320" s="11"/>
      <c r="I320" s="11"/>
      <c r="J320" s="11"/>
      <c r="K320" s="11"/>
      <c r="L320" s="11"/>
      <c r="M320" s="11"/>
      <c r="N320" s="11"/>
      <c r="O320" s="11"/>
    </row>
    <row r="321" spans="2:15" ht="12.75">
      <c r="B321" s="11"/>
      <c r="C321" s="11"/>
      <c r="D321" s="11"/>
      <c r="E321" s="11"/>
      <c r="F321" s="11"/>
      <c r="G321" s="11"/>
      <c r="H321" s="11"/>
      <c r="I321" s="11"/>
      <c r="J321" s="11"/>
      <c r="K321" s="11"/>
      <c r="L321" s="11"/>
      <c r="M321" s="11"/>
      <c r="N321" s="11"/>
      <c r="O321" s="11"/>
    </row>
    <row r="322" spans="2:15" ht="12.75">
      <c r="B322" s="11"/>
      <c r="C322" s="11"/>
      <c r="D322" s="11"/>
      <c r="E322" s="11"/>
      <c r="F322" s="11"/>
      <c r="G322" s="11"/>
      <c r="H322" s="11"/>
      <c r="I322" s="11"/>
      <c r="J322" s="11"/>
      <c r="K322" s="11"/>
      <c r="L322" s="11"/>
      <c r="M322" s="11"/>
      <c r="N322" s="11"/>
      <c r="O322" s="11"/>
    </row>
    <row r="323" spans="2:15" ht="12.75">
      <c r="B323" s="11"/>
      <c r="C323" s="11"/>
      <c r="D323" s="11"/>
      <c r="E323" s="11"/>
      <c r="F323" s="11"/>
      <c r="G323" s="11"/>
      <c r="H323" s="11"/>
      <c r="I323" s="11"/>
      <c r="J323" s="11"/>
      <c r="K323" s="11"/>
      <c r="L323" s="11"/>
      <c r="M323" s="11"/>
      <c r="N323" s="11"/>
      <c r="O323" s="11"/>
    </row>
    <row r="324" spans="2:15" ht="12.75">
      <c r="B324" s="11"/>
      <c r="C324" s="11"/>
      <c r="D324" s="11"/>
      <c r="E324" s="11"/>
      <c r="F324" s="11"/>
      <c r="G324" s="11"/>
      <c r="H324" s="11"/>
      <c r="I324" s="11"/>
      <c r="J324" s="11"/>
      <c r="K324" s="11"/>
      <c r="L324" s="11"/>
      <c r="M324" s="11"/>
      <c r="N324" s="11"/>
      <c r="O324" s="11"/>
    </row>
    <row r="325" spans="2:15" ht="12.75">
      <c r="B325" s="11"/>
      <c r="C325" s="11"/>
      <c r="D325" s="11"/>
      <c r="E325" s="11"/>
      <c r="F325" s="11"/>
      <c r="G325" s="11"/>
      <c r="H325" s="11"/>
      <c r="I325" s="11"/>
      <c r="J325" s="11"/>
      <c r="K325" s="11"/>
      <c r="L325" s="11"/>
      <c r="M325" s="11"/>
      <c r="N325" s="11"/>
      <c r="O325" s="11"/>
    </row>
    <row r="326" spans="2:15" ht="12.75">
      <c r="B326" s="11"/>
      <c r="C326" s="11"/>
      <c r="D326" s="11"/>
      <c r="E326" s="11"/>
      <c r="F326" s="11"/>
      <c r="G326" s="11"/>
      <c r="H326" s="11"/>
      <c r="I326" s="11"/>
      <c r="J326" s="11"/>
      <c r="K326" s="11"/>
      <c r="L326" s="11"/>
      <c r="M326" s="11"/>
      <c r="N326" s="11"/>
      <c r="O326" s="11"/>
    </row>
    <row r="327" spans="2:15" ht="12.75">
      <c r="B327" s="11"/>
      <c r="C327" s="11"/>
      <c r="D327" s="11"/>
      <c r="E327" s="11"/>
      <c r="F327" s="11"/>
      <c r="G327" s="11"/>
      <c r="H327" s="11"/>
      <c r="I327" s="11"/>
      <c r="J327" s="11"/>
      <c r="K327" s="11"/>
      <c r="L327" s="11"/>
      <c r="M327" s="11"/>
      <c r="N327" s="11"/>
      <c r="O327" s="11"/>
    </row>
    <row r="328" spans="2:15" ht="12.75">
      <c r="B328" s="11"/>
      <c r="C328" s="11"/>
      <c r="D328" s="11"/>
      <c r="E328" s="11"/>
      <c r="F328" s="11"/>
      <c r="G328" s="11"/>
      <c r="H328" s="11"/>
      <c r="I328" s="11"/>
      <c r="J328" s="11"/>
      <c r="K328" s="11"/>
      <c r="L328" s="11"/>
      <c r="M328" s="11"/>
      <c r="N328" s="11"/>
      <c r="O328" s="11"/>
    </row>
    <row r="329" spans="2:15" ht="12.75">
      <c r="B329" s="11"/>
      <c r="C329" s="11"/>
      <c r="D329" s="11"/>
      <c r="E329" s="11"/>
      <c r="F329" s="11"/>
      <c r="G329" s="11"/>
      <c r="H329" s="11"/>
      <c r="I329" s="11"/>
      <c r="J329" s="11"/>
      <c r="K329" s="11"/>
      <c r="L329" s="11"/>
      <c r="M329" s="11"/>
      <c r="N329" s="11"/>
      <c r="O329" s="11"/>
    </row>
    <row r="330" spans="2:15" ht="12.75">
      <c r="B330" s="11"/>
      <c r="C330" s="11"/>
      <c r="D330" s="11"/>
      <c r="E330" s="11"/>
      <c r="F330" s="11"/>
      <c r="G330" s="11"/>
      <c r="H330" s="11"/>
      <c r="I330" s="11"/>
      <c r="J330" s="11"/>
      <c r="K330" s="11"/>
      <c r="L330" s="11"/>
      <c r="M330" s="11"/>
      <c r="N330" s="11"/>
      <c r="O330" s="11"/>
    </row>
    <row r="331" spans="2:15" ht="12.75">
      <c r="B331" s="11"/>
      <c r="C331" s="11"/>
      <c r="D331" s="11"/>
      <c r="E331" s="11"/>
      <c r="F331" s="11"/>
      <c r="G331" s="11"/>
      <c r="H331" s="11"/>
      <c r="I331" s="11"/>
      <c r="J331" s="11"/>
      <c r="K331" s="11"/>
      <c r="L331" s="11"/>
      <c r="M331" s="11"/>
      <c r="N331" s="11"/>
      <c r="O331" s="11"/>
    </row>
    <row r="332" spans="2:15" ht="12.75">
      <c r="B332" s="11"/>
      <c r="C332" s="11"/>
      <c r="D332" s="11"/>
      <c r="E332" s="11"/>
      <c r="F332" s="11"/>
      <c r="G332" s="11"/>
      <c r="H332" s="11"/>
      <c r="I332" s="11"/>
      <c r="J332" s="11"/>
      <c r="K332" s="11"/>
      <c r="L332" s="11"/>
      <c r="M332" s="11"/>
      <c r="N332" s="11"/>
      <c r="O332" s="11"/>
    </row>
    <row r="333" spans="2:15" ht="12.75">
      <c r="B333" s="11"/>
      <c r="C333" s="11"/>
      <c r="D333" s="11"/>
      <c r="E333" s="11"/>
      <c r="F333" s="11"/>
      <c r="G333" s="11"/>
      <c r="H333" s="11"/>
      <c r="I333" s="11"/>
      <c r="J333" s="11"/>
      <c r="K333" s="11"/>
      <c r="L333" s="11"/>
      <c r="M333" s="11"/>
      <c r="N333" s="11"/>
      <c r="O333" s="11"/>
    </row>
    <row r="334" spans="2:15" ht="12.75">
      <c r="B334" s="11"/>
      <c r="C334" s="11"/>
      <c r="D334" s="11"/>
      <c r="E334" s="11"/>
      <c r="F334" s="11"/>
      <c r="G334" s="11"/>
      <c r="H334" s="11"/>
      <c r="I334" s="11"/>
      <c r="J334" s="11"/>
      <c r="K334" s="11"/>
      <c r="L334" s="11"/>
      <c r="M334" s="11"/>
      <c r="N334" s="11"/>
      <c r="O334" s="11"/>
    </row>
    <row r="335" spans="2:15" ht="12.75">
      <c r="B335" s="11"/>
      <c r="C335" s="11"/>
      <c r="D335" s="11"/>
      <c r="E335" s="11"/>
      <c r="F335" s="11"/>
      <c r="G335" s="11"/>
      <c r="H335" s="11"/>
      <c r="I335" s="11"/>
      <c r="J335" s="11"/>
      <c r="K335" s="11"/>
      <c r="L335" s="11"/>
      <c r="M335" s="11"/>
      <c r="N335" s="11"/>
      <c r="O335" s="11"/>
    </row>
    <row r="336" spans="2:15" ht="12.75">
      <c r="B336" s="11"/>
      <c r="C336" s="11"/>
      <c r="D336" s="11"/>
      <c r="E336" s="11"/>
      <c r="F336" s="11"/>
      <c r="G336" s="11"/>
      <c r="H336" s="11"/>
      <c r="I336" s="11"/>
      <c r="J336" s="11"/>
      <c r="K336" s="11"/>
      <c r="L336" s="11"/>
      <c r="M336" s="11"/>
      <c r="N336" s="11"/>
      <c r="O336" s="11"/>
    </row>
    <row r="337" spans="2:15" ht="12.75">
      <c r="B337" s="11"/>
      <c r="C337" s="11"/>
      <c r="D337" s="11"/>
      <c r="E337" s="11"/>
      <c r="F337" s="11"/>
      <c r="G337" s="11"/>
      <c r="H337" s="11"/>
      <c r="I337" s="11"/>
      <c r="J337" s="11"/>
      <c r="K337" s="11"/>
      <c r="L337" s="11"/>
      <c r="M337" s="11"/>
      <c r="N337" s="11"/>
      <c r="O337" s="11"/>
    </row>
    <row r="338" spans="2:15" ht="12.75">
      <c r="B338" s="11"/>
      <c r="C338" s="11"/>
      <c r="D338" s="11"/>
      <c r="E338" s="11"/>
      <c r="F338" s="11"/>
      <c r="G338" s="11"/>
      <c r="H338" s="11"/>
      <c r="I338" s="11"/>
      <c r="J338" s="11"/>
      <c r="K338" s="11"/>
      <c r="L338" s="11"/>
      <c r="M338" s="11"/>
      <c r="N338" s="11"/>
      <c r="O338" s="11"/>
    </row>
    <row r="339" spans="2:15" ht="12.75">
      <c r="B339" s="11"/>
      <c r="C339" s="11"/>
      <c r="D339" s="11"/>
      <c r="E339" s="11"/>
      <c r="F339" s="11"/>
      <c r="G339" s="11"/>
      <c r="H339" s="11"/>
      <c r="I339" s="11"/>
      <c r="J339" s="11"/>
      <c r="K339" s="11"/>
      <c r="L339" s="11"/>
      <c r="M339" s="11"/>
      <c r="N339" s="11"/>
      <c r="O339" s="11"/>
    </row>
    <row r="340" spans="2:15" ht="12.75">
      <c r="B340" s="11"/>
      <c r="C340" s="11"/>
      <c r="D340" s="11"/>
      <c r="E340" s="11"/>
      <c r="F340" s="11"/>
      <c r="G340" s="11"/>
      <c r="H340" s="11"/>
      <c r="I340" s="11"/>
      <c r="J340" s="11"/>
      <c r="K340" s="11"/>
      <c r="L340" s="11"/>
      <c r="M340" s="11"/>
      <c r="N340" s="11"/>
      <c r="O340" s="11"/>
    </row>
    <row r="341" spans="2:15" ht="12.75">
      <c r="B341" s="11"/>
      <c r="C341" s="11"/>
      <c r="D341" s="11"/>
      <c r="E341" s="11"/>
      <c r="F341" s="11"/>
      <c r="G341" s="11"/>
      <c r="H341" s="11"/>
      <c r="I341" s="11"/>
      <c r="J341" s="11"/>
      <c r="K341" s="11"/>
      <c r="L341" s="11"/>
      <c r="M341" s="11"/>
      <c r="N341" s="11"/>
      <c r="O341" s="11"/>
    </row>
    <row r="342" spans="2:15" ht="12.75">
      <c r="B342" s="11"/>
      <c r="C342" s="11"/>
      <c r="D342" s="11"/>
      <c r="E342" s="11"/>
      <c r="F342" s="11"/>
      <c r="G342" s="11"/>
      <c r="H342" s="11"/>
      <c r="I342" s="11"/>
      <c r="J342" s="11"/>
      <c r="K342" s="11"/>
      <c r="L342" s="11"/>
      <c r="M342" s="11"/>
      <c r="N342" s="11"/>
      <c r="O342" s="11"/>
    </row>
    <row r="343" spans="2:15" ht="12.75">
      <c r="B343" s="11"/>
      <c r="C343" s="11"/>
      <c r="D343" s="11"/>
      <c r="E343" s="11"/>
      <c r="F343" s="11"/>
      <c r="G343" s="11"/>
      <c r="H343" s="11"/>
      <c r="I343" s="11"/>
      <c r="J343" s="11"/>
      <c r="K343" s="11"/>
      <c r="L343" s="11"/>
      <c r="M343" s="11"/>
      <c r="N343" s="11"/>
      <c r="O343" s="11"/>
    </row>
    <row r="344" spans="2:15" ht="12.75">
      <c r="B344" s="11"/>
      <c r="C344" s="11"/>
      <c r="D344" s="11"/>
      <c r="E344" s="11"/>
      <c r="F344" s="11"/>
      <c r="G344" s="11"/>
      <c r="H344" s="11"/>
      <c r="I344" s="11"/>
      <c r="J344" s="11"/>
      <c r="K344" s="11"/>
      <c r="L344" s="11"/>
      <c r="M344" s="11"/>
      <c r="N344" s="11"/>
      <c r="O344" s="11"/>
    </row>
    <row r="345" spans="2:15" ht="12.75">
      <c r="B345" s="11"/>
      <c r="C345" s="11"/>
      <c r="D345" s="11"/>
      <c r="E345" s="11"/>
      <c r="F345" s="11"/>
      <c r="G345" s="11"/>
      <c r="H345" s="11"/>
      <c r="I345" s="11"/>
      <c r="J345" s="11"/>
      <c r="K345" s="11"/>
      <c r="L345" s="11"/>
      <c r="M345" s="11"/>
      <c r="N345" s="11"/>
      <c r="O345" s="11"/>
    </row>
    <row r="346" spans="2:15" ht="12.75">
      <c r="B346" s="11"/>
      <c r="C346" s="11"/>
      <c r="D346" s="11"/>
      <c r="E346" s="11"/>
      <c r="F346" s="11"/>
      <c r="G346" s="11"/>
      <c r="H346" s="11"/>
      <c r="I346" s="11"/>
      <c r="J346" s="11"/>
      <c r="K346" s="11"/>
      <c r="L346" s="11"/>
      <c r="M346" s="11"/>
      <c r="N346" s="11"/>
      <c r="O346" s="11"/>
    </row>
    <row r="347" spans="2:15" ht="12.75">
      <c r="B347" s="11"/>
      <c r="C347" s="11"/>
      <c r="D347" s="11"/>
      <c r="E347" s="11"/>
      <c r="F347" s="11"/>
      <c r="G347" s="11"/>
      <c r="H347" s="11"/>
      <c r="I347" s="11"/>
      <c r="J347" s="11"/>
      <c r="K347" s="11"/>
      <c r="L347" s="11"/>
      <c r="M347" s="11"/>
      <c r="N347" s="11"/>
      <c r="O347" s="11"/>
    </row>
    <row r="348" spans="2:15" ht="12.75">
      <c r="B348" s="11"/>
      <c r="C348" s="11"/>
      <c r="D348" s="11"/>
      <c r="E348" s="11"/>
      <c r="F348" s="11"/>
      <c r="G348" s="11"/>
      <c r="H348" s="11"/>
      <c r="I348" s="11"/>
      <c r="J348" s="11"/>
      <c r="K348" s="11"/>
      <c r="L348" s="11"/>
      <c r="M348" s="11"/>
      <c r="N348" s="11"/>
      <c r="O348" s="11"/>
    </row>
    <row r="349" spans="2:15" ht="12.75">
      <c r="B349" s="11"/>
      <c r="C349" s="11"/>
      <c r="D349" s="11"/>
      <c r="E349" s="11"/>
      <c r="F349" s="11"/>
      <c r="G349" s="11"/>
      <c r="H349" s="11"/>
      <c r="I349" s="11"/>
      <c r="J349" s="11"/>
      <c r="K349" s="11"/>
      <c r="L349" s="11"/>
      <c r="M349" s="11"/>
      <c r="N349" s="11"/>
      <c r="O349" s="11"/>
    </row>
    <row r="350" spans="2:15" ht="12.75">
      <c r="B350" s="11"/>
      <c r="C350" s="11"/>
      <c r="D350" s="11"/>
      <c r="E350" s="11"/>
      <c r="F350" s="11"/>
      <c r="G350" s="11"/>
      <c r="H350" s="11"/>
      <c r="I350" s="11"/>
      <c r="J350" s="11"/>
      <c r="K350" s="11"/>
      <c r="L350" s="11"/>
      <c r="M350" s="11"/>
      <c r="N350" s="11"/>
      <c r="O350" s="11"/>
    </row>
    <row r="351" spans="2:15" ht="12.75">
      <c r="B351" s="11"/>
      <c r="C351" s="11"/>
      <c r="D351" s="11"/>
      <c r="E351" s="11"/>
      <c r="F351" s="11"/>
      <c r="G351" s="11"/>
      <c r="H351" s="11"/>
      <c r="I351" s="11"/>
      <c r="J351" s="11"/>
      <c r="K351" s="11"/>
      <c r="L351" s="11"/>
      <c r="M351" s="11"/>
      <c r="N351" s="11"/>
      <c r="O351" s="11"/>
    </row>
    <row r="352" spans="2:15" ht="12.75">
      <c r="B352" s="11"/>
      <c r="C352" s="11"/>
      <c r="D352" s="11"/>
      <c r="E352" s="11"/>
      <c r="F352" s="11"/>
      <c r="G352" s="11"/>
      <c r="H352" s="11"/>
      <c r="I352" s="11"/>
      <c r="J352" s="11"/>
      <c r="K352" s="11"/>
      <c r="L352" s="11"/>
      <c r="M352" s="11"/>
      <c r="N352" s="11"/>
      <c r="O352" s="11"/>
    </row>
    <row r="353" spans="2:15" ht="12.75">
      <c r="B353" s="11"/>
      <c r="C353" s="11"/>
      <c r="D353" s="11"/>
      <c r="E353" s="11"/>
      <c r="F353" s="11"/>
      <c r="G353" s="11"/>
      <c r="H353" s="11"/>
      <c r="I353" s="11"/>
      <c r="J353" s="11"/>
      <c r="K353" s="11"/>
      <c r="L353" s="11"/>
      <c r="M353" s="11"/>
      <c r="N353" s="11"/>
      <c r="O353" s="11"/>
    </row>
    <row r="354" spans="2:15" ht="12.75">
      <c r="B354" s="11"/>
      <c r="C354" s="11"/>
      <c r="D354" s="11"/>
      <c r="E354" s="11"/>
      <c r="F354" s="11"/>
      <c r="G354" s="11"/>
      <c r="H354" s="11"/>
      <c r="I354" s="11"/>
      <c r="J354" s="11"/>
      <c r="K354" s="11"/>
      <c r="L354" s="11"/>
      <c r="M354" s="11"/>
      <c r="N354" s="11"/>
      <c r="O354" s="11"/>
    </row>
    <row r="355" spans="2:15" ht="12.75">
      <c r="B355" s="11"/>
      <c r="C355" s="11"/>
      <c r="D355" s="11"/>
      <c r="E355" s="11"/>
      <c r="F355" s="11"/>
      <c r="G355" s="11"/>
      <c r="H355" s="11"/>
      <c r="I355" s="11"/>
      <c r="J355" s="11"/>
      <c r="K355" s="11"/>
      <c r="L355" s="11"/>
      <c r="M355" s="11"/>
      <c r="N355" s="11"/>
      <c r="O355" s="11"/>
    </row>
    <row r="356" spans="2:15" ht="12.75">
      <c r="B356" s="11"/>
      <c r="C356" s="11"/>
      <c r="D356" s="11"/>
      <c r="E356" s="11"/>
      <c r="F356" s="11"/>
      <c r="G356" s="11"/>
      <c r="H356" s="11"/>
      <c r="I356" s="11"/>
      <c r="J356" s="11"/>
      <c r="K356" s="11"/>
      <c r="L356" s="11"/>
      <c r="M356" s="11"/>
      <c r="N356" s="11"/>
      <c r="O356" s="11"/>
    </row>
    <row r="357" spans="2:15" ht="12.75">
      <c r="B357" s="11"/>
      <c r="C357" s="11"/>
      <c r="D357" s="11"/>
      <c r="E357" s="11"/>
      <c r="F357" s="11"/>
      <c r="G357" s="11"/>
      <c r="H357" s="11"/>
      <c r="I357" s="11"/>
      <c r="J357" s="11"/>
      <c r="K357" s="11"/>
      <c r="L357" s="11"/>
      <c r="M357" s="11"/>
      <c r="N357" s="11"/>
      <c r="O357" s="11"/>
    </row>
    <row r="358" spans="2:15" ht="12.75">
      <c r="B358" s="11"/>
      <c r="C358" s="11"/>
      <c r="D358" s="11"/>
      <c r="E358" s="11"/>
      <c r="F358" s="11"/>
      <c r="G358" s="11"/>
      <c r="H358" s="11"/>
      <c r="I358" s="11"/>
      <c r="J358" s="11"/>
      <c r="K358" s="11"/>
      <c r="L358" s="11"/>
      <c r="M358" s="11"/>
      <c r="N358" s="11"/>
      <c r="O358" s="11"/>
    </row>
    <row r="359" spans="2:15" ht="12.75">
      <c r="B359" s="11"/>
      <c r="C359" s="11"/>
      <c r="D359" s="11"/>
      <c r="E359" s="11"/>
      <c r="F359" s="11"/>
      <c r="G359" s="11"/>
      <c r="H359" s="11"/>
      <c r="I359" s="11"/>
      <c r="J359" s="11"/>
      <c r="K359" s="11"/>
      <c r="L359" s="11"/>
      <c r="M359" s="11"/>
      <c r="N359" s="11"/>
      <c r="O359" s="11"/>
    </row>
    <row r="360" spans="2:15" ht="12.75">
      <c r="B360" s="11"/>
      <c r="C360" s="11"/>
      <c r="D360" s="11"/>
      <c r="E360" s="11"/>
      <c r="F360" s="11"/>
      <c r="G360" s="11"/>
      <c r="H360" s="11"/>
      <c r="I360" s="11"/>
      <c r="J360" s="11"/>
      <c r="K360" s="11"/>
      <c r="L360" s="11"/>
      <c r="M360" s="11"/>
      <c r="N360" s="11"/>
      <c r="O360" s="11"/>
    </row>
    <row r="361" spans="2:15" ht="12.75">
      <c r="B361" s="11"/>
      <c r="C361" s="11"/>
      <c r="D361" s="11"/>
      <c r="E361" s="11"/>
      <c r="F361" s="11"/>
      <c r="G361" s="11"/>
      <c r="H361" s="11"/>
      <c r="I361" s="11"/>
      <c r="J361" s="11"/>
      <c r="K361" s="11"/>
      <c r="L361" s="11"/>
      <c r="M361" s="11"/>
      <c r="N361" s="11"/>
      <c r="O361" s="11"/>
    </row>
    <row r="362" spans="2:15" ht="12.75">
      <c r="B362" s="11"/>
      <c r="C362" s="11"/>
      <c r="D362" s="11"/>
      <c r="E362" s="11"/>
      <c r="F362" s="11"/>
      <c r="G362" s="11"/>
      <c r="H362" s="11"/>
      <c r="I362" s="11"/>
      <c r="J362" s="11"/>
      <c r="K362" s="11"/>
      <c r="L362" s="11"/>
      <c r="M362" s="11"/>
      <c r="N362" s="11"/>
      <c r="O362" s="11"/>
    </row>
    <row r="363" spans="2:15" ht="12.75">
      <c r="B363" s="11"/>
      <c r="C363" s="11"/>
      <c r="D363" s="11"/>
      <c r="E363" s="11"/>
      <c r="F363" s="11"/>
      <c r="G363" s="11"/>
      <c r="H363" s="11"/>
      <c r="I363" s="11"/>
      <c r="J363" s="11"/>
      <c r="K363" s="11"/>
      <c r="L363" s="11"/>
      <c r="M363" s="11"/>
      <c r="N363" s="11"/>
      <c r="O363" s="11"/>
    </row>
    <row r="364" spans="2:15" ht="12.75">
      <c r="B364" s="11"/>
      <c r="C364" s="11"/>
      <c r="D364" s="11"/>
      <c r="E364" s="11"/>
      <c r="F364" s="11"/>
      <c r="G364" s="11"/>
      <c r="H364" s="11"/>
      <c r="I364" s="11"/>
      <c r="J364" s="11"/>
      <c r="K364" s="11"/>
      <c r="L364" s="11"/>
      <c r="M364" s="11"/>
      <c r="N364" s="11"/>
      <c r="O364" s="11"/>
    </row>
    <row r="365" spans="2:15" ht="12.75">
      <c r="B365" s="11"/>
      <c r="C365" s="11"/>
      <c r="D365" s="11"/>
      <c r="E365" s="11"/>
      <c r="F365" s="11"/>
      <c r="G365" s="11"/>
      <c r="H365" s="11"/>
      <c r="I365" s="11"/>
      <c r="J365" s="11"/>
      <c r="K365" s="11"/>
      <c r="L365" s="11"/>
      <c r="M365" s="11"/>
      <c r="N365" s="11"/>
      <c r="O365" s="11"/>
    </row>
    <row r="366" spans="2:15" ht="12.75">
      <c r="B366" s="11"/>
      <c r="C366" s="11"/>
      <c r="D366" s="11"/>
      <c r="E366" s="11"/>
      <c r="F366" s="11"/>
      <c r="G366" s="11"/>
      <c r="H366" s="11"/>
      <c r="I366" s="11"/>
      <c r="J366" s="11"/>
      <c r="K366" s="11"/>
      <c r="L366" s="11"/>
      <c r="M366" s="11"/>
      <c r="N366" s="11"/>
      <c r="O366" s="11"/>
    </row>
    <row r="367" spans="2:15" ht="12.75">
      <c r="B367" s="11"/>
      <c r="C367" s="11"/>
      <c r="D367" s="11"/>
      <c r="E367" s="11"/>
      <c r="F367" s="11"/>
      <c r="G367" s="11"/>
      <c r="H367" s="11"/>
      <c r="I367" s="11"/>
      <c r="J367" s="11"/>
      <c r="K367" s="11"/>
      <c r="L367" s="11"/>
      <c r="M367" s="11"/>
      <c r="N367" s="11"/>
      <c r="O367" s="11"/>
    </row>
    <row r="368" spans="2:15" ht="12.75">
      <c r="B368" s="11"/>
      <c r="C368" s="11"/>
      <c r="D368" s="11"/>
      <c r="E368" s="11"/>
      <c r="F368" s="11"/>
      <c r="G368" s="11"/>
      <c r="H368" s="11"/>
      <c r="I368" s="11"/>
      <c r="J368" s="11"/>
      <c r="K368" s="11"/>
      <c r="L368" s="11"/>
      <c r="M368" s="11"/>
      <c r="N368" s="11"/>
      <c r="O368" s="11"/>
    </row>
    <row r="369" spans="2:15" ht="12.75">
      <c r="B369" s="11"/>
      <c r="C369" s="11"/>
      <c r="D369" s="11"/>
      <c r="E369" s="11"/>
      <c r="F369" s="11"/>
      <c r="G369" s="11"/>
      <c r="H369" s="11"/>
      <c r="I369" s="11"/>
      <c r="J369" s="11"/>
      <c r="K369" s="11"/>
      <c r="L369" s="11"/>
      <c r="M369" s="11"/>
      <c r="N369" s="11"/>
      <c r="O369" s="11"/>
    </row>
    <row r="370" spans="2:15" ht="12.75">
      <c r="B370" s="11"/>
      <c r="C370" s="11"/>
      <c r="D370" s="11"/>
      <c r="E370" s="11"/>
      <c r="F370" s="11"/>
      <c r="G370" s="11"/>
      <c r="H370" s="11"/>
      <c r="I370" s="11"/>
      <c r="J370" s="11"/>
      <c r="K370" s="11"/>
      <c r="L370" s="11"/>
      <c r="M370" s="11"/>
      <c r="N370" s="11"/>
      <c r="O370" s="11"/>
    </row>
    <row r="371" spans="2:15" ht="12.75">
      <c r="B371" s="11"/>
      <c r="C371" s="11"/>
      <c r="D371" s="11"/>
      <c r="E371" s="11"/>
      <c r="F371" s="11"/>
      <c r="G371" s="11"/>
      <c r="H371" s="11"/>
      <c r="I371" s="11"/>
      <c r="J371" s="11"/>
      <c r="K371" s="11"/>
      <c r="L371" s="11"/>
      <c r="M371" s="11"/>
      <c r="N371" s="11"/>
      <c r="O371" s="11"/>
    </row>
    <row r="372" spans="2:15" ht="12.75">
      <c r="B372" s="11"/>
      <c r="C372" s="11"/>
      <c r="D372" s="11"/>
      <c r="E372" s="11"/>
      <c r="F372" s="11"/>
      <c r="G372" s="11"/>
      <c r="H372" s="11"/>
      <c r="I372" s="11"/>
      <c r="J372" s="11"/>
      <c r="K372" s="11"/>
      <c r="L372" s="11"/>
      <c r="M372" s="11"/>
      <c r="N372" s="11"/>
      <c r="O372" s="11"/>
    </row>
    <row r="373" spans="2:15" ht="12.75">
      <c r="B373" s="11"/>
      <c r="C373" s="11"/>
      <c r="D373" s="11"/>
      <c r="E373" s="11"/>
      <c r="F373" s="11"/>
      <c r="G373" s="11"/>
      <c r="H373" s="11"/>
      <c r="I373" s="11"/>
      <c r="J373" s="11"/>
      <c r="K373" s="11"/>
      <c r="L373" s="11"/>
      <c r="M373" s="11"/>
      <c r="N373" s="11"/>
      <c r="O373" s="11"/>
    </row>
    <row r="374" spans="2:15" ht="12.75">
      <c r="B374" s="11"/>
      <c r="C374" s="11"/>
      <c r="D374" s="11"/>
      <c r="E374" s="11"/>
      <c r="F374" s="11"/>
      <c r="G374" s="11"/>
      <c r="H374" s="11"/>
      <c r="I374" s="11"/>
      <c r="J374" s="11"/>
      <c r="K374" s="11"/>
      <c r="L374" s="11"/>
      <c r="M374" s="11"/>
      <c r="N374" s="11"/>
      <c r="O374" s="11"/>
    </row>
    <row r="375" spans="2:15" ht="12.75">
      <c r="B375" s="11"/>
      <c r="C375" s="11"/>
      <c r="D375" s="11"/>
      <c r="E375" s="11"/>
      <c r="F375" s="11"/>
      <c r="G375" s="11"/>
      <c r="H375" s="11"/>
      <c r="I375" s="11"/>
      <c r="J375" s="11"/>
      <c r="K375" s="11"/>
      <c r="L375" s="11"/>
      <c r="M375" s="11"/>
      <c r="N375" s="11"/>
      <c r="O375" s="11"/>
    </row>
    <row r="376" spans="2:15" ht="12.75">
      <c r="B376" s="11"/>
      <c r="C376" s="11"/>
      <c r="D376" s="11"/>
      <c r="E376" s="11"/>
      <c r="F376" s="11"/>
      <c r="G376" s="11"/>
      <c r="H376" s="11"/>
      <c r="I376" s="11"/>
      <c r="J376" s="11"/>
      <c r="K376" s="11"/>
      <c r="L376" s="11"/>
      <c r="M376" s="11"/>
      <c r="N376" s="11"/>
      <c r="O376" s="11"/>
    </row>
    <row r="377" spans="2:15" ht="12.75">
      <c r="B377" s="11"/>
      <c r="C377" s="11"/>
      <c r="D377" s="11"/>
      <c r="E377" s="11"/>
      <c r="F377" s="11"/>
      <c r="G377" s="11"/>
      <c r="H377" s="11"/>
      <c r="I377" s="11"/>
      <c r="J377" s="11"/>
      <c r="K377" s="11"/>
      <c r="L377" s="11"/>
      <c r="M377" s="11"/>
      <c r="N377" s="11"/>
      <c r="O377" s="11"/>
    </row>
    <row r="378" spans="2:15" ht="12.75">
      <c r="B378" s="11"/>
      <c r="C378" s="11"/>
      <c r="D378" s="11"/>
      <c r="E378" s="11"/>
      <c r="F378" s="11"/>
      <c r="G378" s="11"/>
      <c r="H378" s="11"/>
      <c r="I378" s="11"/>
      <c r="J378" s="11"/>
      <c r="K378" s="11"/>
      <c r="L378" s="11"/>
      <c r="M378" s="11"/>
      <c r="N378" s="11"/>
      <c r="O378" s="11"/>
    </row>
    <row r="379" spans="2:15" ht="12.75">
      <c r="B379" s="11"/>
      <c r="C379" s="11"/>
      <c r="D379" s="11"/>
      <c r="E379" s="11"/>
      <c r="F379" s="11"/>
      <c r="G379" s="11"/>
      <c r="H379" s="11"/>
      <c r="I379" s="11"/>
      <c r="J379" s="11"/>
      <c r="K379" s="11"/>
      <c r="L379" s="11"/>
      <c r="M379" s="11"/>
      <c r="N379" s="11"/>
      <c r="O379" s="11"/>
    </row>
    <row r="380" spans="2:15" ht="12.75">
      <c r="B380" s="11"/>
      <c r="C380" s="11"/>
      <c r="D380" s="11"/>
      <c r="E380" s="11"/>
      <c r="F380" s="11"/>
      <c r="G380" s="11"/>
      <c r="H380" s="11"/>
      <c r="I380" s="11"/>
      <c r="J380" s="11"/>
      <c r="K380" s="11"/>
      <c r="L380" s="11"/>
      <c r="M380" s="11"/>
      <c r="N380" s="11"/>
      <c r="O380" s="11"/>
    </row>
    <row r="381" spans="2:15" ht="12.75">
      <c r="B381" s="11"/>
      <c r="C381" s="11"/>
      <c r="D381" s="11"/>
      <c r="E381" s="11"/>
      <c r="F381" s="11"/>
      <c r="G381" s="11"/>
      <c r="H381" s="11"/>
      <c r="I381" s="11"/>
      <c r="J381" s="11"/>
      <c r="K381" s="11"/>
      <c r="L381" s="11"/>
      <c r="M381" s="11"/>
      <c r="N381" s="11"/>
      <c r="O381" s="11"/>
    </row>
    <row r="382" spans="2:15" ht="12.75">
      <c r="B382" s="11"/>
      <c r="C382" s="11"/>
      <c r="D382" s="11"/>
      <c r="E382" s="11"/>
      <c r="F382" s="11"/>
      <c r="G382" s="11"/>
      <c r="H382" s="11"/>
      <c r="I382" s="11"/>
      <c r="J382" s="11"/>
      <c r="K382" s="11"/>
      <c r="L382" s="11"/>
      <c r="M382" s="11"/>
      <c r="N382" s="11"/>
      <c r="O382" s="11"/>
    </row>
    <row r="383" spans="2:15" ht="12.75">
      <c r="B383" s="11"/>
      <c r="C383" s="11"/>
      <c r="D383" s="11"/>
      <c r="E383" s="11"/>
      <c r="F383" s="11"/>
      <c r="G383" s="11"/>
      <c r="H383" s="11"/>
      <c r="I383" s="11"/>
      <c r="J383" s="11"/>
      <c r="K383" s="11"/>
      <c r="L383" s="11"/>
      <c r="M383" s="11"/>
      <c r="N383" s="11"/>
      <c r="O383" s="11"/>
    </row>
    <row r="384" spans="2:15" ht="12.75">
      <c r="B384" s="11"/>
      <c r="C384" s="11"/>
      <c r="D384" s="11"/>
      <c r="E384" s="11"/>
      <c r="F384" s="11"/>
      <c r="G384" s="11"/>
      <c r="H384" s="11"/>
      <c r="I384" s="11"/>
      <c r="J384" s="11"/>
      <c r="K384" s="11"/>
      <c r="L384" s="11"/>
      <c r="M384" s="11"/>
      <c r="N384" s="11"/>
      <c r="O384" s="11"/>
    </row>
    <row r="385" spans="2:15" ht="12.75">
      <c r="B385" s="11"/>
      <c r="C385" s="11"/>
      <c r="D385" s="11"/>
      <c r="E385" s="11"/>
      <c r="F385" s="11"/>
      <c r="G385" s="11"/>
      <c r="H385" s="11"/>
      <c r="I385" s="11"/>
      <c r="J385" s="11"/>
      <c r="K385" s="11"/>
      <c r="L385" s="11"/>
      <c r="M385" s="11"/>
      <c r="N385" s="11"/>
      <c r="O385" s="11"/>
    </row>
    <row r="386" spans="2:15" ht="12.75">
      <c r="B386" s="11"/>
      <c r="C386" s="11"/>
      <c r="D386" s="11"/>
      <c r="E386" s="11"/>
      <c r="F386" s="11"/>
      <c r="G386" s="11"/>
      <c r="H386" s="11"/>
      <c r="I386" s="11"/>
      <c r="J386" s="11"/>
      <c r="K386" s="11"/>
      <c r="L386" s="11"/>
      <c r="M386" s="11"/>
      <c r="N386" s="11"/>
      <c r="O386" s="11"/>
    </row>
    <row r="387" spans="2:15" ht="12.75">
      <c r="B387" s="11"/>
      <c r="C387" s="11"/>
      <c r="D387" s="11"/>
      <c r="E387" s="11"/>
      <c r="F387" s="11"/>
      <c r="G387" s="11"/>
      <c r="H387" s="11"/>
      <c r="I387" s="11"/>
      <c r="J387" s="11"/>
      <c r="K387" s="11"/>
      <c r="L387" s="11"/>
      <c r="M387" s="11"/>
      <c r="N387" s="11"/>
      <c r="O387" s="11"/>
    </row>
    <row r="388" spans="2:15" ht="12.75">
      <c r="B388" s="11"/>
      <c r="C388" s="11"/>
      <c r="D388" s="11"/>
      <c r="E388" s="11"/>
      <c r="F388" s="11"/>
      <c r="G388" s="11"/>
      <c r="H388" s="11"/>
      <c r="I388" s="11"/>
      <c r="J388" s="11"/>
      <c r="K388" s="11"/>
      <c r="L388" s="11"/>
      <c r="M388" s="11"/>
      <c r="N388" s="11"/>
      <c r="O388" s="11"/>
    </row>
    <row r="389" spans="2:15" ht="12.75">
      <c r="B389" s="11"/>
      <c r="C389" s="11"/>
      <c r="D389" s="11"/>
      <c r="E389" s="11"/>
      <c r="F389" s="11"/>
      <c r="G389" s="11"/>
      <c r="H389" s="11"/>
      <c r="I389" s="11"/>
      <c r="J389" s="11"/>
      <c r="K389" s="11"/>
      <c r="L389" s="11"/>
      <c r="M389" s="11"/>
      <c r="N389" s="11"/>
      <c r="O389" s="11"/>
    </row>
    <row r="390" spans="2:15" ht="12.75">
      <c r="B390" s="11"/>
      <c r="C390" s="11"/>
      <c r="D390" s="11"/>
      <c r="E390" s="11"/>
      <c r="F390" s="11"/>
      <c r="G390" s="11"/>
      <c r="H390" s="11"/>
      <c r="I390" s="11"/>
      <c r="J390" s="11"/>
      <c r="K390" s="11"/>
      <c r="L390" s="11"/>
      <c r="M390" s="11"/>
      <c r="N390" s="11"/>
      <c r="O390" s="11"/>
    </row>
    <row r="391" spans="2:15" ht="12.75">
      <c r="B391" s="11"/>
      <c r="C391" s="11"/>
      <c r="D391" s="11"/>
      <c r="E391" s="11"/>
      <c r="F391" s="11"/>
      <c r="G391" s="11"/>
      <c r="H391" s="11"/>
      <c r="I391" s="11"/>
      <c r="J391" s="11"/>
      <c r="K391" s="11"/>
      <c r="L391" s="11"/>
      <c r="M391" s="11"/>
      <c r="N391" s="11"/>
      <c r="O391" s="11"/>
    </row>
    <row r="392" spans="2:15" ht="12.75">
      <c r="B392" s="11"/>
      <c r="C392" s="11"/>
      <c r="D392" s="11"/>
      <c r="E392" s="11"/>
      <c r="F392" s="11"/>
      <c r="G392" s="11"/>
      <c r="H392" s="11"/>
      <c r="I392" s="11"/>
      <c r="J392" s="11"/>
      <c r="K392" s="11"/>
      <c r="L392" s="11"/>
      <c r="M392" s="11"/>
      <c r="N392" s="11"/>
      <c r="O392" s="11"/>
    </row>
    <row r="393" spans="2:15" ht="12.75">
      <c r="B393" s="11"/>
      <c r="C393" s="11"/>
      <c r="D393" s="11"/>
      <c r="E393" s="11"/>
      <c r="F393" s="11"/>
      <c r="G393" s="11"/>
      <c r="H393" s="11"/>
      <c r="I393" s="11"/>
      <c r="J393" s="11"/>
      <c r="K393" s="11"/>
      <c r="L393" s="11"/>
      <c r="M393" s="11"/>
      <c r="N393" s="11"/>
      <c r="O393" s="11"/>
    </row>
    <row r="394" spans="2:15" ht="12.75">
      <c r="B394" s="11"/>
      <c r="C394" s="11"/>
      <c r="D394" s="11"/>
      <c r="E394" s="11"/>
      <c r="F394" s="11"/>
      <c r="G394" s="11"/>
      <c r="H394" s="11"/>
      <c r="I394" s="11"/>
      <c r="J394" s="11"/>
      <c r="K394" s="11"/>
      <c r="L394" s="11"/>
      <c r="M394" s="11"/>
      <c r="N394" s="11"/>
      <c r="O394" s="11"/>
    </row>
    <row r="395" spans="2:15" ht="12.75">
      <c r="B395" s="11"/>
      <c r="C395" s="11"/>
      <c r="D395" s="11"/>
      <c r="E395" s="11"/>
      <c r="F395" s="11"/>
      <c r="G395" s="11"/>
      <c r="H395" s="11"/>
      <c r="I395" s="11"/>
      <c r="J395" s="11"/>
      <c r="K395" s="11"/>
      <c r="L395" s="11"/>
      <c r="M395" s="11"/>
      <c r="N395" s="11"/>
      <c r="O395" s="11"/>
    </row>
    <row r="396" spans="2:15" ht="12.75">
      <c r="B396" s="11"/>
      <c r="C396" s="11"/>
      <c r="D396" s="11"/>
      <c r="E396" s="11"/>
      <c r="F396" s="11"/>
      <c r="G396" s="11"/>
      <c r="H396" s="11"/>
      <c r="I396" s="11"/>
      <c r="J396" s="11"/>
      <c r="K396" s="11"/>
      <c r="L396" s="11"/>
      <c r="M396" s="11"/>
      <c r="N396" s="11"/>
      <c r="O396" s="11"/>
    </row>
    <row r="397" spans="2:15" ht="12.75">
      <c r="B397" s="11"/>
      <c r="C397" s="11"/>
      <c r="D397" s="11"/>
      <c r="E397" s="11"/>
      <c r="F397" s="11"/>
      <c r="G397" s="11"/>
      <c r="H397" s="11"/>
      <c r="I397" s="11"/>
      <c r="J397" s="11"/>
      <c r="K397" s="11"/>
      <c r="L397" s="11"/>
      <c r="M397" s="11"/>
      <c r="N397" s="11"/>
      <c r="O397" s="11"/>
    </row>
    <row r="398" spans="2:15" ht="12.75">
      <c r="B398" s="11"/>
      <c r="C398" s="11"/>
      <c r="D398" s="11"/>
      <c r="E398" s="11"/>
      <c r="F398" s="11"/>
      <c r="G398" s="11"/>
      <c r="H398" s="11"/>
      <c r="I398" s="11"/>
      <c r="J398" s="11"/>
      <c r="K398" s="11"/>
      <c r="L398" s="11"/>
      <c r="M398" s="11"/>
      <c r="N398" s="11"/>
      <c r="O398" s="11"/>
    </row>
    <row r="399" spans="2:15" ht="12.75">
      <c r="B399" s="11"/>
      <c r="C399" s="11"/>
      <c r="D399" s="11"/>
      <c r="E399" s="11"/>
      <c r="F399" s="11"/>
      <c r="G399" s="11"/>
      <c r="H399" s="11"/>
      <c r="I399" s="11"/>
      <c r="J399" s="11"/>
      <c r="K399" s="11"/>
      <c r="L399" s="11"/>
      <c r="M399" s="11"/>
      <c r="N399" s="11"/>
      <c r="O399" s="11"/>
    </row>
    <row r="400" spans="2:15" ht="12.75">
      <c r="B400" s="11"/>
      <c r="C400" s="11"/>
      <c r="D400" s="11"/>
      <c r="E400" s="11"/>
      <c r="F400" s="11"/>
      <c r="G400" s="11"/>
      <c r="H400" s="11"/>
      <c r="I400" s="11"/>
      <c r="J400" s="11"/>
      <c r="K400" s="11"/>
      <c r="L400" s="11"/>
      <c r="M400" s="11"/>
      <c r="N400" s="11"/>
      <c r="O400" s="11"/>
    </row>
    <row r="401" spans="2:15" ht="12.75">
      <c r="B401" s="11"/>
      <c r="C401" s="11"/>
      <c r="D401" s="11"/>
      <c r="E401" s="11"/>
      <c r="F401" s="11"/>
      <c r="G401" s="11"/>
      <c r="H401" s="11"/>
      <c r="I401" s="11"/>
      <c r="J401" s="11"/>
      <c r="K401" s="11"/>
      <c r="L401" s="11"/>
      <c r="M401" s="11"/>
      <c r="N401" s="11"/>
      <c r="O401" s="11"/>
    </row>
    <row r="402" spans="2:15" ht="12.75">
      <c r="B402" s="11"/>
      <c r="C402" s="11"/>
      <c r="D402" s="11"/>
      <c r="E402" s="11"/>
      <c r="F402" s="11"/>
      <c r="G402" s="11"/>
      <c r="H402" s="11"/>
      <c r="I402" s="11"/>
      <c r="J402" s="11"/>
      <c r="K402" s="11"/>
      <c r="L402" s="11"/>
      <c r="M402" s="11"/>
      <c r="N402" s="11"/>
      <c r="O402" s="11"/>
    </row>
    <row r="403" spans="2:15" ht="12.75">
      <c r="B403" s="11"/>
      <c r="C403" s="11"/>
      <c r="D403" s="11"/>
      <c r="E403" s="11"/>
      <c r="F403" s="11"/>
      <c r="G403" s="11"/>
      <c r="H403" s="11"/>
      <c r="I403" s="11"/>
      <c r="J403" s="11"/>
      <c r="K403" s="11"/>
      <c r="L403" s="11"/>
      <c r="M403" s="11"/>
      <c r="N403" s="11"/>
      <c r="O403" s="11"/>
    </row>
    <row r="404" spans="2:15" ht="12.75">
      <c r="B404" s="11"/>
      <c r="C404" s="11"/>
      <c r="D404" s="11"/>
      <c r="E404" s="11"/>
      <c r="F404" s="11"/>
      <c r="G404" s="11"/>
      <c r="H404" s="11"/>
      <c r="I404" s="11"/>
      <c r="J404" s="11"/>
      <c r="K404" s="11"/>
      <c r="L404" s="11"/>
      <c r="M404" s="11"/>
      <c r="N404" s="11"/>
      <c r="O404" s="11"/>
    </row>
    <row r="405" spans="2:15" ht="12.75">
      <c r="B405" s="11"/>
      <c r="C405" s="11"/>
      <c r="D405" s="11"/>
      <c r="E405" s="11"/>
      <c r="F405" s="11"/>
      <c r="G405" s="11"/>
      <c r="H405" s="11"/>
      <c r="I405" s="11"/>
      <c r="J405" s="11"/>
      <c r="K405" s="11"/>
      <c r="L405" s="11"/>
      <c r="M405" s="11"/>
      <c r="N405" s="11"/>
      <c r="O405" s="11"/>
    </row>
    <row r="406" spans="2:15" ht="12.75">
      <c r="B406" s="11"/>
      <c r="C406" s="11"/>
      <c r="D406" s="11"/>
      <c r="E406" s="11"/>
      <c r="F406" s="11"/>
      <c r="G406" s="11"/>
      <c r="H406" s="11"/>
      <c r="I406" s="11"/>
      <c r="J406" s="11"/>
      <c r="K406" s="11"/>
      <c r="L406" s="11"/>
      <c r="M406" s="11"/>
      <c r="N406" s="11"/>
      <c r="O406" s="11"/>
    </row>
    <row r="407" spans="2:15" ht="12.75">
      <c r="B407" s="11"/>
      <c r="C407" s="11"/>
      <c r="D407" s="11"/>
      <c r="E407" s="11"/>
      <c r="F407" s="11"/>
      <c r="G407" s="11"/>
      <c r="H407" s="11"/>
      <c r="I407" s="11"/>
      <c r="J407" s="11"/>
      <c r="K407" s="11"/>
      <c r="L407" s="11"/>
      <c r="M407" s="11"/>
      <c r="N407" s="11"/>
      <c r="O407" s="11"/>
    </row>
    <row r="408" spans="2:15" ht="12.75">
      <c r="B408" s="11"/>
      <c r="C408" s="11"/>
      <c r="D408" s="11"/>
      <c r="E408" s="11"/>
      <c r="F408" s="11"/>
      <c r="G408" s="11"/>
      <c r="H408" s="11"/>
      <c r="I408" s="11"/>
      <c r="J408" s="11"/>
      <c r="K408" s="11"/>
      <c r="L408" s="11"/>
      <c r="M408" s="11"/>
      <c r="N408" s="11"/>
      <c r="O408" s="11"/>
    </row>
    <row r="409" spans="2:15" ht="12.75">
      <c r="B409" s="11"/>
      <c r="C409" s="11"/>
      <c r="D409" s="11"/>
      <c r="E409" s="11"/>
      <c r="F409" s="11"/>
      <c r="G409" s="11"/>
      <c r="H409" s="11"/>
      <c r="I409" s="11"/>
      <c r="J409" s="11"/>
      <c r="K409" s="11"/>
      <c r="L409" s="11"/>
      <c r="M409" s="11"/>
      <c r="N409" s="11"/>
      <c r="O409" s="11"/>
    </row>
    <row r="410" spans="2:15" ht="12.75">
      <c r="B410" s="11"/>
      <c r="C410" s="11"/>
      <c r="D410" s="11"/>
      <c r="E410" s="11"/>
      <c r="F410" s="11"/>
      <c r="G410" s="11"/>
      <c r="H410" s="11"/>
      <c r="I410" s="11"/>
      <c r="J410" s="11"/>
      <c r="K410" s="11"/>
      <c r="L410" s="11"/>
      <c r="M410" s="11"/>
      <c r="N410" s="11"/>
      <c r="O410" s="11"/>
    </row>
    <row r="411" spans="2:15" ht="12.75">
      <c r="B411" s="11"/>
      <c r="C411" s="11"/>
      <c r="D411" s="11"/>
      <c r="E411" s="11"/>
      <c r="F411" s="11"/>
      <c r="G411" s="11"/>
      <c r="H411" s="11"/>
      <c r="I411" s="11"/>
      <c r="J411" s="11"/>
      <c r="K411" s="11"/>
      <c r="L411" s="11"/>
      <c r="M411" s="11"/>
      <c r="N411" s="11"/>
      <c r="O411" s="11"/>
    </row>
    <row r="412" spans="2:15" ht="12.75">
      <c r="B412" s="11"/>
      <c r="C412" s="11"/>
      <c r="D412" s="11"/>
      <c r="E412" s="11"/>
      <c r="F412" s="11"/>
      <c r="G412" s="11"/>
      <c r="H412" s="11"/>
      <c r="I412" s="11"/>
      <c r="J412" s="11"/>
      <c r="K412" s="11"/>
      <c r="L412" s="11"/>
      <c r="M412" s="11"/>
      <c r="N412" s="11"/>
      <c r="O412" s="11"/>
    </row>
    <row r="413" spans="2:15" ht="12.75">
      <c r="B413" s="11"/>
      <c r="C413" s="11"/>
      <c r="D413" s="11"/>
      <c r="E413" s="11"/>
      <c r="F413" s="11"/>
      <c r="G413" s="11"/>
      <c r="H413" s="11"/>
      <c r="I413" s="11"/>
      <c r="J413" s="11"/>
      <c r="K413" s="11"/>
      <c r="L413" s="11"/>
      <c r="M413" s="11"/>
      <c r="N413" s="11"/>
      <c r="O413" s="11"/>
    </row>
    <row r="414" spans="2:15" ht="12.75">
      <c r="B414" s="11"/>
      <c r="C414" s="11"/>
      <c r="D414" s="11"/>
      <c r="E414" s="11"/>
      <c r="F414" s="11"/>
      <c r="G414" s="11"/>
      <c r="H414" s="11"/>
      <c r="I414" s="11"/>
      <c r="J414" s="11"/>
      <c r="K414" s="11"/>
      <c r="L414" s="11"/>
      <c r="M414" s="11"/>
      <c r="N414" s="11"/>
      <c r="O414" s="11"/>
    </row>
    <row r="415" spans="2:15" ht="12.75">
      <c r="B415" s="11"/>
      <c r="C415" s="11"/>
      <c r="D415" s="11"/>
      <c r="E415" s="11"/>
      <c r="F415" s="11"/>
      <c r="G415" s="11"/>
      <c r="H415" s="11"/>
      <c r="I415" s="11"/>
      <c r="J415" s="11"/>
      <c r="K415" s="11"/>
      <c r="L415" s="11"/>
      <c r="M415" s="11"/>
      <c r="N415" s="11"/>
      <c r="O415" s="11"/>
    </row>
    <row r="416" spans="2:15" ht="12.75">
      <c r="B416" s="11"/>
      <c r="C416" s="11"/>
      <c r="D416" s="11"/>
      <c r="E416" s="11"/>
      <c r="F416" s="11"/>
      <c r="G416" s="11"/>
      <c r="H416" s="11"/>
      <c r="I416" s="11"/>
      <c r="J416" s="11"/>
      <c r="K416" s="11"/>
      <c r="L416" s="11"/>
      <c r="M416" s="11"/>
      <c r="N416" s="11"/>
      <c r="O416" s="11"/>
    </row>
    <row r="417" spans="2:15" ht="12.75">
      <c r="B417" s="11"/>
      <c r="C417" s="11"/>
      <c r="D417" s="11"/>
      <c r="E417" s="11"/>
      <c r="F417" s="11"/>
      <c r="G417" s="11"/>
      <c r="H417" s="11"/>
      <c r="I417" s="11"/>
      <c r="J417" s="11"/>
      <c r="K417" s="11"/>
      <c r="L417" s="11"/>
      <c r="M417" s="11"/>
      <c r="N417" s="11"/>
      <c r="O417" s="11"/>
    </row>
    <row r="418" spans="2:15" ht="12.75">
      <c r="B418" s="11"/>
      <c r="C418" s="11"/>
      <c r="D418" s="11"/>
      <c r="E418" s="11"/>
      <c r="F418" s="11"/>
      <c r="G418" s="11"/>
      <c r="H418" s="11"/>
      <c r="I418" s="11"/>
      <c r="J418" s="11"/>
      <c r="K418" s="11"/>
      <c r="L418" s="11"/>
      <c r="M418" s="11"/>
      <c r="N418" s="11"/>
      <c r="O418" s="11"/>
    </row>
    <row r="419" spans="2:15" ht="12.75">
      <c r="B419" s="11"/>
      <c r="C419" s="11"/>
      <c r="D419" s="11"/>
      <c r="E419" s="11"/>
      <c r="F419" s="11"/>
      <c r="G419" s="11"/>
      <c r="H419" s="11"/>
      <c r="I419" s="11"/>
      <c r="J419" s="11"/>
      <c r="K419" s="11"/>
      <c r="L419" s="11"/>
      <c r="M419" s="11"/>
      <c r="N419" s="11"/>
      <c r="O419" s="11"/>
    </row>
    <row r="420" spans="2:15" ht="12.75">
      <c r="B420" s="11"/>
      <c r="C420" s="11"/>
      <c r="D420" s="11"/>
      <c r="E420" s="11"/>
      <c r="F420" s="11"/>
      <c r="G420" s="11"/>
      <c r="H420" s="11"/>
      <c r="I420" s="11"/>
      <c r="J420" s="11"/>
      <c r="K420" s="11"/>
      <c r="L420" s="11"/>
      <c r="M420" s="11"/>
      <c r="N420" s="11"/>
      <c r="O420" s="11"/>
    </row>
    <row r="421" spans="2:15" ht="12.75">
      <c r="B421" s="11"/>
      <c r="C421" s="11"/>
      <c r="D421" s="11"/>
      <c r="E421" s="11"/>
      <c r="F421" s="11"/>
      <c r="G421" s="11"/>
      <c r="H421" s="11"/>
      <c r="I421" s="11"/>
      <c r="J421" s="11"/>
      <c r="K421" s="11"/>
      <c r="L421" s="11"/>
      <c r="M421" s="11"/>
      <c r="N421" s="11"/>
      <c r="O421" s="11"/>
    </row>
    <row r="422" spans="2:15" ht="12.75">
      <c r="B422" s="11"/>
      <c r="C422" s="11"/>
      <c r="D422" s="11"/>
      <c r="E422" s="11"/>
      <c r="F422" s="11"/>
      <c r="G422" s="11"/>
      <c r="H422" s="11"/>
      <c r="I422" s="11"/>
      <c r="J422" s="11"/>
      <c r="K422" s="11"/>
      <c r="L422" s="11"/>
      <c r="M422" s="11"/>
      <c r="N422" s="11"/>
      <c r="O422" s="11"/>
    </row>
    <row r="423" spans="2:15" ht="12.75">
      <c r="B423" s="11"/>
      <c r="C423" s="11"/>
      <c r="D423" s="11"/>
      <c r="E423" s="11"/>
      <c r="F423" s="11"/>
      <c r="G423" s="11"/>
      <c r="H423" s="11"/>
      <c r="I423" s="11"/>
      <c r="J423" s="11"/>
      <c r="K423" s="11"/>
      <c r="L423" s="11"/>
      <c r="M423" s="11"/>
      <c r="N423" s="11"/>
      <c r="O423" s="11"/>
    </row>
    <row r="424" spans="2:15" ht="12.75">
      <c r="B424" s="11"/>
      <c r="C424" s="11"/>
      <c r="D424" s="11"/>
      <c r="E424" s="11"/>
      <c r="F424" s="11"/>
      <c r="G424" s="11"/>
      <c r="H424" s="11"/>
      <c r="I424" s="11"/>
      <c r="J424" s="11"/>
      <c r="K424" s="11"/>
      <c r="L424" s="11"/>
      <c r="M424" s="11"/>
      <c r="N424" s="11"/>
      <c r="O424" s="11"/>
    </row>
    <row r="425" spans="2:15" ht="12.75">
      <c r="B425" s="11"/>
      <c r="C425" s="11"/>
      <c r="D425" s="11"/>
      <c r="E425" s="11"/>
      <c r="F425" s="11"/>
      <c r="G425" s="11"/>
      <c r="H425" s="11"/>
      <c r="I425" s="11"/>
      <c r="J425" s="11"/>
      <c r="K425" s="11"/>
      <c r="L425" s="11"/>
      <c r="M425" s="11"/>
      <c r="N425" s="11"/>
      <c r="O425" s="11"/>
    </row>
    <row r="426" spans="2:15" ht="12.75">
      <c r="B426" s="11"/>
      <c r="C426" s="11"/>
      <c r="D426" s="11"/>
      <c r="E426" s="11"/>
      <c r="F426" s="11"/>
      <c r="G426" s="11"/>
      <c r="H426" s="11"/>
      <c r="I426" s="11"/>
      <c r="J426" s="11"/>
      <c r="K426" s="11"/>
      <c r="L426" s="11"/>
      <c r="M426" s="11"/>
      <c r="N426" s="11"/>
      <c r="O426" s="11"/>
    </row>
    <row r="427" spans="2:15" ht="12.75">
      <c r="B427" s="11"/>
      <c r="C427" s="11"/>
      <c r="D427" s="11"/>
      <c r="E427" s="11"/>
      <c r="F427" s="11"/>
      <c r="G427" s="11"/>
      <c r="H427" s="11"/>
      <c r="I427" s="11"/>
      <c r="J427" s="11"/>
      <c r="K427" s="11"/>
      <c r="L427" s="11"/>
      <c r="M427" s="11"/>
      <c r="N427" s="11"/>
      <c r="O427" s="11"/>
    </row>
    <row r="428" spans="2:15" ht="12.75">
      <c r="B428" s="11"/>
      <c r="C428" s="11"/>
      <c r="D428" s="11"/>
      <c r="E428" s="11"/>
      <c r="F428" s="11"/>
      <c r="G428" s="11"/>
      <c r="H428" s="11"/>
      <c r="I428" s="11"/>
      <c r="J428" s="11"/>
      <c r="K428" s="11"/>
      <c r="L428" s="11"/>
      <c r="M428" s="11"/>
      <c r="N428" s="11"/>
      <c r="O428" s="11"/>
    </row>
    <row r="429" spans="2:15" ht="12.75">
      <c r="B429" s="11"/>
      <c r="C429" s="11"/>
      <c r="D429" s="11"/>
      <c r="E429" s="11"/>
      <c r="F429" s="11"/>
      <c r="G429" s="11"/>
      <c r="H429" s="11"/>
      <c r="I429" s="11"/>
      <c r="J429" s="11"/>
      <c r="K429" s="11"/>
      <c r="L429" s="11"/>
      <c r="M429" s="11"/>
      <c r="N429" s="11"/>
      <c r="O429" s="11"/>
    </row>
    <row r="430" spans="2:15" ht="12.75">
      <c r="B430" s="11"/>
      <c r="C430" s="11"/>
      <c r="D430" s="11"/>
      <c r="E430" s="11"/>
      <c r="F430" s="11"/>
      <c r="G430" s="11"/>
      <c r="H430" s="11"/>
      <c r="I430" s="11"/>
      <c r="J430" s="11"/>
      <c r="K430" s="11"/>
      <c r="L430" s="11"/>
      <c r="M430" s="11"/>
      <c r="N430" s="11"/>
      <c r="O430" s="11"/>
    </row>
    <row r="431" spans="2:15" ht="12.75">
      <c r="B431" s="11"/>
      <c r="C431" s="11"/>
      <c r="D431" s="11"/>
      <c r="E431" s="11"/>
      <c r="F431" s="11"/>
      <c r="G431" s="11"/>
      <c r="H431" s="11"/>
      <c r="I431" s="11"/>
      <c r="J431" s="11"/>
      <c r="K431" s="11"/>
      <c r="L431" s="11"/>
      <c r="M431" s="11"/>
      <c r="N431" s="11"/>
      <c r="O431" s="11"/>
    </row>
    <row r="432" spans="2:15" ht="12.75">
      <c r="B432" s="11"/>
      <c r="C432" s="11"/>
      <c r="D432" s="11"/>
      <c r="E432" s="11"/>
      <c r="F432" s="11"/>
      <c r="G432" s="11"/>
      <c r="H432" s="11"/>
      <c r="I432" s="11"/>
      <c r="J432" s="11"/>
      <c r="K432" s="11"/>
      <c r="L432" s="11"/>
      <c r="M432" s="11"/>
      <c r="N432" s="11"/>
      <c r="O432" s="11"/>
    </row>
    <row r="433" spans="2:15" ht="12.75">
      <c r="B433" s="11"/>
      <c r="C433" s="11"/>
      <c r="D433" s="11"/>
      <c r="E433" s="11"/>
      <c r="F433" s="11"/>
      <c r="G433" s="11"/>
      <c r="H433" s="11"/>
      <c r="I433" s="11"/>
      <c r="J433" s="11"/>
      <c r="K433" s="11"/>
      <c r="L433" s="11"/>
      <c r="M433" s="11"/>
      <c r="N433" s="11"/>
      <c r="O433" s="11"/>
    </row>
    <row r="434" spans="2:15" ht="12.75">
      <c r="B434" s="11"/>
      <c r="C434" s="11"/>
      <c r="D434" s="11"/>
      <c r="E434" s="11"/>
      <c r="F434" s="11"/>
      <c r="G434" s="11"/>
      <c r="H434" s="11"/>
      <c r="I434" s="11"/>
      <c r="J434" s="11"/>
      <c r="K434" s="11"/>
      <c r="L434" s="11"/>
      <c r="M434" s="11"/>
      <c r="N434" s="11"/>
      <c r="O434" s="11"/>
    </row>
    <row r="435" spans="2:15" ht="12.75">
      <c r="B435" s="11"/>
      <c r="C435" s="11"/>
      <c r="D435" s="11"/>
      <c r="E435" s="11"/>
      <c r="F435" s="11"/>
      <c r="G435" s="11"/>
      <c r="H435" s="11"/>
      <c r="I435" s="11"/>
      <c r="J435" s="11"/>
      <c r="K435" s="11"/>
      <c r="L435" s="11"/>
      <c r="M435" s="11"/>
      <c r="N435" s="11"/>
      <c r="O435" s="11"/>
    </row>
    <row r="436" spans="2:15" ht="12.75">
      <c r="B436" s="11"/>
      <c r="C436" s="11"/>
      <c r="D436" s="11"/>
      <c r="E436" s="11"/>
      <c r="F436" s="11"/>
      <c r="G436" s="11"/>
      <c r="H436" s="11"/>
      <c r="I436" s="11"/>
      <c r="J436" s="11"/>
      <c r="K436" s="11"/>
      <c r="L436" s="11"/>
      <c r="M436" s="11"/>
      <c r="N436" s="11"/>
      <c r="O436" s="11"/>
    </row>
    <row r="437" spans="2:15" ht="12.75">
      <c r="B437" s="11"/>
      <c r="C437" s="11"/>
      <c r="D437" s="11"/>
      <c r="E437" s="11"/>
      <c r="F437" s="11"/>
      <c r="G437" s="11"/>
      <c r="H437" s="11"/>
      <c r="I437" s="11"/>
      <c r="J437" s="11"/>
      <c r="K437" s="11"/>
      <c r="L437" s="11"/>
      <c r="M437" s="11"/>
      <c r="N437" s="11"/>
      <c r="O437" s="11"/>
    </row>
    <row r="438" spans="2:15" ht="12.75">
      <c r="B438" s="11"/>
      <c r="C438" s="11"/>
      <c r="D438" s="11"/>
      <c r="E438" s="11"/>
      <c r="F438" s="11"/>
      <c r="G438" s="11"/>
      <c r="H438" s="11"/>
      <c r="I438" s="11"/>
      <c r="J438" s="11"/>
      <c r="K438" s="11"/>
      <c r="L438" s="11"/>
      <c r="M438" s="11"/>
      <c r="N438" s="11"/>
      <c r="O438" s="11"/>
    </row>
    <row r="439" spans="2:15" ht="12.75">
      <c r="B439" s="11"/>
      <c r="C439" s="11"/>
      <c r="D439" s="11"/>
      <c r="E439" s="11"/>
      <c r="F439" s="11"/>
      <c r="G439" s="11"/>
      <c r="H439" s="11"/>
      <c r="I439" s="11"/>
      <c r="J439" s="11"/>
      <c r="K439" s="11"/>
      <c r="L439" s="11"/>
      <c r="M439" s="11"/>
      <c r="N439" s="11"/>
      <c r="O439" s="11"/>
    </row>
    <row r="440" spans="2:15" ht="12.75">
      <c r="B440" s="11"/>
      <c r="C440" s="11"/>
      <c r="D440" s="11"/>
      <c r="E440" s="11"/>
      <c r="F440" s="11"/>
      <c r="G440" s="11"/>
      <c r="H440" s="11"/>
      <c r="I440" s="11"/>
      <c r="J440" s="11"/>
      <c r="K440" s="11"/>
      <c r="L440" s="11"/>
      <c r="M440" s="11"/>
      <c r="N440" s="11"/>
      <c r="O440" s="11"/>
    </row>
    <row r="441" spans="2:15" ht="12.75">
      <c r="B441" s="11"/>
      <c r="C441" s="11"/>
      <c r="D441" s="11"/>
      <c r="E441" s="11"/>
      <c r="F441" s="11"/>
      <c r="G441" s="11"/>
      <c r="H441" s="11"/>
      <c r="I441" s="11"/>
      <c r="J441" s="11"/>
      <c r="K441" s="11"/>
      <c r="L441" s="11"/>
      <c r="M441" s="11"/>
      <c r="N441" s="11"/>
      <c r="O441" s="11"/>
    </row>
    <row r="442" spans="2:15" ht="12.75">
      <c r="B442" s="11"/>
      <c r="C442" s="11"/>
      <c r="D442" s="11"/>
      <c r="E442" s="11"/>
      <c r="F442" s="11"/>
      <c r="G442" s="11"/>
      <c r="H442" s="11"/>
      <c r="I442" s="11"/>
      <c r="J442" s="11"/>
      <c r="K442" s="11"/>
      <c r="L442" s="11"/>
      <c r="M442" s="11"/>
      <c r="N442" s="11"/>
      <c r="O442" s="11"/>
    </row>
    <row r="443" spans="2:15" ht="12.75">
      <c r="B443" s="11"/>
      <c r="C443" s="11"/>
      <c r="D443" s="11"/>
      <c r="E443" s="11"/>
      <c r="F443" s="11"/>
      <c r="G443" s="11"/>
      <c r="H443" s="11"/>
      <c r="I443" s="11"/>
      <c r="J443" s="11"/>
      <c r="K443" s="11"/>
      <c r="L443" s="11"/>
      <c r="M443" s="11"/>
      <c r="N443" s="11"/>
      <c r="O443" s="11"/>
    </row>
    <row r="444" spans="2:15" ht="12.75">
      <c r="B444" s="11"/>
      <c r="C444" s="11"/>
      <c r="D444" s="11"/>
      <c r="E444" s="11"/>
      <c r="F444" s="11"/>
      <c r="G444" s="11"/>
      <c r="H444" s="11"/>
      <c r="I444" s="11"/>
      <c r="J444" s="11"/>
      <c r="K444" s="11"/>
      <c r="L444" s="11"/>
      <c r="M444" s="11"/>
      <c r="N444" s="11"/>
      <c r="O444" s="11"/>
    </row>
    <row r="445" spans="2:15" ht="12.75">
      <c r="B445" s="11"/>
      <c r="C445" s="11"/>
      <c r="D445" s="11"/>
      <c r="E445" s="11"/>
      <c r="F445" s="11"/>
      <c r="G445" s="11"/>
      <c r="H445" s="11"/>
      <c r="I445" s="11"/>
      <c r="J445" s="11"/>
      <c r="K445" s="11"/>
      <c r="L445" s="11"/>
      <c r="M445" s="11"/>
      <c r="N445" s="11"/>
      <c r="O445" s="11"/>
    </row>
    <row r="446" spans="2:15" ht="12.75">
      <c r="B446" s="11"/>
      <c r="C446" s="11"/>
      <c r="D446" s="11"/>
      <c r="E446" s="11"/>
      <c r="F446" s="11"/>
      <c r="G446" s="11"/>
      <c r="H446" s="11"/>
      <c r="I446" s="11"/>
      <c r="J446" s="11"/>
      <c r="K446" s="11"/>
      <c r="L446" s="11"/>
      <c r="M446" s="11"/>
      <c r="N446" s="11"/>
      <c r="O446" s="11"/>
    </row>
    <row r="447" spans="2:15" ht="12.75">
      <c r="B447" s="11"/>
      <c r="C447" s="11"/>
      <c r="D447" s="11"/>
      <c r="E447" s="11"/>
      <c r="F447" s="11"/>
      <c r="G447" s="11"/>
      <c r="H447" s="11"/>
      <c r="I447" s="11"/>
      <c r="J447" s="11"/>
      <c r="K447" s="11"/>
      <c r="L447" s="11"/>
      <c r="M447" s="11"/>
      <c r="N447" s="11"/>
      <c r="O447" s="11"/>
    </row>
    <row r="448" spans="2:15" ht="12.75">
      <c r="B448" s="11"/>
      <c r="C448" s="11"/>
      <c r="D448" s="11"/>
      <c r="E448" s="11"/>
      <c r="F448" s="11"/>
      <c r="G448" s="11"/>
      <c r="H448" s="11"/>
      <c r="I448" s="11"/>
      <c r="J448" s="11"/>
      <c r="K448" s="11"/>
      <c r="L448" s="11"/>
      <c r="M448" s="11"/>
      <c r="N448" s="11"/>
      <c r="O448" s="11"/>
    </row>
    <row r="449" spans="2:15" ht="12.75">
      <c r="B449" s="11"/>
      <c r="C449" s="11"/>
      <c r="D449" s="11"/>
      <c r="E449" s="11"/>
      <c r="F449" s="11"/>
      <c r="G449" s="11"/>
      <c r="H449" s="11"/>
      <c r="I449" s="11"/>
      <c r="J449" s="11"/>
      <c r="K449" s="11"/>
      <c r="L449" s="11"/>
      <c r="M449" s="11"/>
      <c r="N449" s="11"/>
      <c r="O449" s="11"/>
    </row>
    <row r="450" spans="2:15" ht="12.75">
      <c r="B450" s="11"/>
      <c r="C450" s="11"/>
      <c r="D450" s="11"/>
      <c r="E450" s="11"/>
      <c r="F450" s="11"/>
      <c r="G450" s="11"/>
      <c r="H450" s="11"/>
      <c r="I450" s="11"/>
      <c r="J450" s="11"/>
      <c r="K450" s="11"/>
      <c r="L450" s="11"/>
      <c r="M450" s="11"/>
      <c r="N450" s="11"/>
      <c r="O450" s="11"/>
    </row>
    <row r="451" spans="2:15" ht="12.75">
      <c r="B451" s="11"/>
      <c r="C451" s="11"/>
      <c r="D451" s="11"/>
      <c r="E451" s="11"/>
      <c r="F451" s="11"/>
      <c r="G451" s="11"/>
      <c r="H451" s="11"/>
      <c r="I451" s="11"/>
      <c r="J451" s="11"/>
      <c r="K451" s="11"/>
      <c r="L451" s="11"/>
      <c r="M451" s="11"/>
      <c r="N451" s="11"/>
      <c r="O451" s="11"/>
    </row>
    <row r="452" spans="2:15" ht="12.75">
      <c r="B452" s="11"/>
      <c r="C452" s="11"/>
      <c r="D452" s="11"/>
      <c r="E452" s="11"/>
      <c r="F452" s="11"/>
      <c r="G452" s="11"/>
      <c r="H452" s="11"/>
      <c r="I452" s="11"/>
      <c r="J452" s="11"/>
      <c r="K452" s="11"/>
      <c r="L452" s="11"/>
      <c r="M452" s="11"/>
      <c r="N452" s="11"/>
      <c r="O452" s="11"/>
    </row>
    <row r="453" spans="2:15" ht="12.75">
      <c r="B453" s="11"/>
      <c r="C453" s="11"/>
      <c r="D453" s="11"/>
      <c r="E453" s="11"/>
      <c r="F453" s="11"/>
      <c r="G453" s="11"/>
      <c r="H453" s="11"/>
      <c r="I453" s="11"/>
      <c r="J453" s="11"/>
      <c r="K453" s="11"/>
      <c r="L453" s="11"/>
      <c r="M453" s="11"/>
      <c r="N453" s="11"/>
      <c r="O453" s="11"/>
    </row>
    <row r="454" spans="2:15" ht="12.75">
      <c r="B454" s="11"/>
      <c r="C454" s="11"/>
      <c r="D454" s="11"/>
      <c r="E454" s="11"/>
      <c r="F454" s="11"/>
      <c r="G454" s="11"/>
      <c r="H454" s="11"/>
      <c r="I454" s="11"/>
      <c r="J454" s="11"/>
      <c r="K454" s="11"/>
      <c r="L454" s="11"/>
      <c r="M454" s="11"/>
      <c r="N454" s="11"/>
      <c r="O454" s="11"/>
    </row>
    <row r="455" spans="2:15" ht="12.75">
      <c r="B455" s="11"/>
      <c r="C455" s="11"/>
      <c r="D455" s="11"/>
      <c r="E455" s="11"/>
      <c r="F455" s="11"/>
      <c r="G455" s="11"/>
      <c r="H455" s="11"/>
      <c r="I455" s="11"/>
      <c r="J455" s="11"/>
      <c r="K455" s="11"/>
      <c r="L455" s="11"/>
      <c r="M455" s="11"/>
      <c r="N455" s="11"/>
      <c r="O455" s="11"/>
    </row>
    <row r="456" spans="2:15" ht="12.75">
      <c r="B456" s="11"/>
      <c r="C456" s="11"/>
      <c r="D456" s="11"/>
      <c r="E456" s="11"/>
      <c r="F456" s="11"/>
      <c r="G456" s="11"/>
      <c r="H456" s="11"/>
      <c r="I456" s="11"/>
      <c r="J456" s="11"/>
      <c r="K456" s="11"/>
      <c r="L456" s="11"/>
      <c r="M456" s="11"/>
      <c r="N456" s="11"/>
      <c r="O456" s="11"/>
    </row>
    <row r="457" spans="2:15" ht="12.75">
      <c r="B457" s="11"/>
      <c r="C457" s="11"/>
      <c r="D457" s="11"/>
      <c r="E457" s="11"/>
      <c r="F457" s="11"/>
      <c r="G457" s="11"/>
      <c r="H457" s="11"/>
      <c r="I457" s="11"/>
      <c r="J457" s="11"/>
      <c r="K457" s="11"/>
      <c r="L457" s="11"/>
      <c r="M457" s="11"/>
      <c r="N457" s="11"/>
      <c r="O457" s="11"/>
    </row>
    <row r="458" spans="2:15" ht="12.75">
      <c r="B458" s="11"/>
      <c r="C458" s="11"/>
      <c r="D458" s="11"/>
      <c r="E458" s="11"/>
      <c r="F458" s="11"/>
      <c r="G458" s="11"/>
      <c r="H458" s="11"/>
      <c r="I458" s="11"/>
      <c r="J458" s="11"/>
      <c r="K458" s="11"/>
      <c r="L458" s="11"/>
      <c r="M458" s="11"/>
      <c r="N458" s="11"/>
      <c r="O458" s="11"/>
    </row>
    <row r="459" spans="2:15" ht="12.75">
      <c r="B459" s="11"/>
      <c r="C459" s="11"/>
      <c r="D459" s="11"/>
      <c r="E459" s="11"/>
      <c r="F459" s="11"/>
      <c r="G459" s="11"/>
      <c r="H459" s="11"/>
      <c r="I459" s="11"/>
      <c r="J459" s="11"/>
      <c r="K459" s="11"/>
      <c r="L459" s="11"/>
      <c r="M459" s="11"/>
      <c r="N459" s="11"/>
      <c r="O459" s="11"/>
    </row>
    <row r="460" spans="2:15" ht="12.75">
      <c r="B460" s="11"/>
      <c r="C460" s="11"/>
      <c r="D460" s="11"/>
      <c r="E460" s="11"/>
      <c r="F460" s="11"/>
      <c r="G460" s="11"/>
      <c r="H460" s="11"/>
      <c r="I460" s="11"/>
      <c r="J460" s="11"/>
      <c r="K460" s="11"/>
      <c r="L460" s="11"/>
      <c r="M460" s="11"/>
      <c r="N460" s="11"/>
      <c r="O460" s="11"/>
    </row>
    <row r="461" spans="2:15" ht="12.75">
      <c r="B461" s="11"/>
      <c r="C461" s="11"/>
      <c r="D461" s="11"/>
      <c r="E461" s="11"/>
      <c r="F461" s="11"/>
      <c r="G461" s="11"/>
      <c r="H461" s="11"/>
      <c r="I461" s="11"/>
      <c r="J461" s="11"/>
      <c r="K461" s="11"/>
      <c r="L461" s="11"/>
      <c r="M461" s="11"/>
      <c r="N461" s="11"/>
      <c r="O461" s="11"/>
    </row>
    <row r="462" spans="2:15" ht="12.75">
      <c r="B462" s="11"/>
      <c r="C462" s="11"/>
      <c r="D462" s="11"/>
      <c r="E462" s="11"/>
      <c r="F462" s="11"/>
      <c r="G462" s="11"/>
      <c r="H462" s="11"/>
      <c r="I462" s="11"/>
      <c r="J462" s="11"/>
      <c r="K462" s="11"/>
      <c r="L462" s="11"/>
      <c r="M462" s="11"/>
      <c r="N462" s="11"/>
      <c r="O462" s="11"/>
    </row>
    <row r="463" spans="2:15" ht="12.75">
      <c r="B463" s="11"/>
      <c r="C463" s="11"/>
      <c r="D463" s="11"/>
      <c r="E463" s="11"/>
      <c r="F463" s="11"/>
      <c r="G463" s="11"/>
      <c r="H463" s="11"/>
      <c r="I463" s="11"/>
      <c r="J463" s="11"/>
      <c r="K463" s="11"/>
      <c r="L463" s="11"/>
      <c r="M463" s="11"/>
      <c r="N463" s="11"/>
      <c r="O463" s="11"/>
    </row>
    <row r="464" spans="2:15" ht="12.75">
      <c r="B464" s="11"/>
      <c r="C464" s="11"/>
      <c r="D464" s="11"/>
      <c r="E464" s="11"/>
      <c r="F464" s="11"/>
      <c r="G464" s="11"/>
      <c r="H464" s="11"/>
      <c r="I464" s="11"/>
      <c r="J464" s="11"/>
      <c r="K464" s="11"/>
      <c r="L464" s="11"/>
      <c r="M464" s="11"/>
      <c r="N464" s="11"/>
      <c r="O464" s="11"/>
    </row>
    <row r="465" spans="2:15" ht="12.75">
      <c r="B465" s="11"/>
      <c r="C465" s="11"/>
      <c r="D465" s="11"/>
      <c r="E465" s="11"/>
      <c r="F465" s="11"/>
      <c r="G465" s="11"/>
      <c r="H465" s="11"/>
      <c r="I465" s="11"/>
      <c r="J465" s="11"/>
      <c r="K465" s="11"/>
      <c r="L465" s="11"/>
      <c r="M465" s="11"/>
      <c r="N465" s="11"/>
      <c r="O465" s="11"/>
    </row>
    <row r="466" spans="2:15" ht="12.75">
      <c r="B466" s="11"/>
      <c r="C466" s="11"/>
      <c r="D466" s="11"/>
      <c r="E466" s="11"/>
      <c r="F466" s="11"/>
      <c r="G466" s="11"/>
      <c r="H466" s="11"/>
      <c r="I466" s="11"/>
      <c r="J466" s="11"/>
      <c r="K466" s="11"/>
      <c r="L466" s="11"/>
      <c r="M466" s="11"/>
      <c r="N466" s="11"/>
      <c r="O466" s="11"/>
    </row>
    <row r="467" spans="2:15" ht="12.75">
      <c r="B467" s="11"/>
      <c r="C467" s="11"/>
      <c r="D467" s="11"/>
      <c r="E467" s="11"/>
      <c r="F467" s="11"/>
      <c r="G467" s="11"/>
      <c r="H467" s="11"/>
      <c r="I467" s="11"/>
      <c r="J467" s="11"/>
      <c r="K467" s="11"/>
      <c r="L467" s="11"/>
      <c r="M467" s="11"/>
      <c r="N467" s="11"/>
      <c r="O467" s="11"/>
    </row>
    <row r="468" spans="2:15" ht="12.75">
      <c r="B468" s="11"/>
      <c r="C468" s="11"/>
      <c r="D468" s="11"/>
      <c r="E468" s="11"/>
      <c r="F468" s="11"/>
      <c r="G468" s="11"/>
      <c r="H468" s="11"/>
      <c r="I468" s="11"/>
      <c r="J468" s="11"/>
      <c r="K468" s="11"/>
      <c r="L468" s="11"/>
      <c r="M468" s="11"/>
      <c r="N468" s="11"/>
      <c r="O468" s="11"/>
    </row>
    <row r="469" spans="2:15" ht="12.75">
      <c r="B469" s="11"/>
      <c r="C469" s="11"/>
      <c r="D469" s="11"/>
      <c r="E469" s="11"/>
      <c r="F469" s="11"/>
      <c r="G469" s="11"/>
      <c r="H469" s="11"/>
      <c r="I469" s="11"/>
      <c r="J469" s="11"/>
      <c r="K469" s="11"/>
      <c r="L469" s="11"/>
      <c r="M469" s="11"/>
      <c r="N469" s="11"/>
      <c r="O469" s="11"/>
    </row>
    <row r="470" spans="2:15" ht="12.75">
      <c r="B470" s="11"/>
      <c r="C470" s="11"/>
      <c r="D470" s="11"/>
      <c r="E470" s="11"/>
      <c r="F470" s="11"/>
      <c r="G470" s="11"/>
      <c r="H470" s="11"/>
      <c r="I470" s="11"/>
      <c r="J470" s="11"/>
      <c r="K470" s="11"/>
      <c r="L470" s="11"/>
      <c r="M470" s="11"/>
      <c r="N470" s="11"/>
      <c r="O470" s="11"/>
    </row>
    <row r="471" spans="2:15" ht="12.75">
      <c r="B471" s="11"/>
      <c r="C471" s="11"/>
      <c r="D471" s="11"/>
      <c r="E471" s="11"/>
      <c r="F471" s="11"/>
      <c r="G471" s="11"/>
      <c r="H471" s="11"/>
      <c r="I471" s="11"/>
      <c r="J471" s="11"/>
      <c r="K471" s="11"/>
      <c r="L471" s="11"/>
      <c r="M471" s="11"/>
      <c r="N471" s="11"/>
      <c r="O471" s="11"/>
    </row>
    <row r="472" spans="2:15" ht="12.75">
      <c r="B472" s="11"/>
      <c r="C472" s="11"/>
      <c r="D472" s="11"/>
      <c r="E472" s="11"/>
      <c r="F472" s="11"/>
      <c r="G472" s="11"/>
      <c r="H472" s="11"/>
      <c r="I472" s="11"/>
      <c r="J472" s="11"/>
      <c r="K472" s="11"/>
      <c r="L472" s="11"/>
      <c r="M472" s="11"/>
      <c r="N472" s="11"/>
      <c r="O472" s="11"/>
    </row>
    <row r="473" spans="2:15" ht="12.75">
      <c r="B473" s="11"/>
      <c r="C473" s="11"/>
      <c r="D473" s="11"/>
      <c r="E473" s="11"/>
      <c r="F473" s="11"/>
      <c r="G473" s="11"/>
      <c r="H473" s="11"/>
      <c r="I473" s="11"/>
      <c r="J473" s="11"/>
      <c r="K473" s="11"/>
      <c r="L473" s="11"/>
      <c r="M473" s="11"/>
      <c r="N473" s="11"/>
      <c r="O473" s="11"/>
    </row>
    <row r="474" spans="2:15" ht="12.75">
      <c r="B474" s="11"/>
      <c r="C474" s="11"/>
      <c r="D474" s="11"/>
      <c r="E474" s="11"/>
      <c r="F474" s="11"/>
      <c r="G474" s="11"/>
      <c r="H474" s="11"/>
      <c r="I474" s="11"/>
      <c r="J474" s="11"/>
      <c r="K474" s="11"/>
      <c r="L474" s="11"/>
      <c r="M474" s="11"/>
      <c r="N474" s="11"/>
      <c r="O474" s="11"/>
    </row>
    <row r="475" spans="2:15" ht="12.75">
      <c r="B475" s="11"/>
      <c r="C475" s="11"/>
      <c r="D475" s="11"/>
      <c r="E475" s="11"/>
      <c r="F475" s="11"/>
      <c r="G475" s="11"/>
      <c r="H475" s="11"/>
      <c r="I475" s="11"/>
      <c r="J475" s="11"/>
      <c r="K475" s="11"/>
      <c r="L475" s="11"/>
      <c r="M475" s="11"/>
      <c r="N475" s="11"/>
      <c r="O475" s="11"/>
    </row>
    <row r="476" spans="2:15" ht="12.75">
      <c r="B476" s="11"/>
      <c r="C476" s="11"/>
      <c r="D476" s="11"/>
      <c r="E476" s="11"/>
      <c r="F476" s="11"/>
      <c r="G476" s="11"/>
      <c r="H476" s="11"/>
      <c r="I476" s="11"/>
      <c r="J476" s="11"/>
      <c r="K476" s="11"/>
      <c r="L476" s="11"/>
      <c r="M476" s="11"/>
      <c r="N476" s="11"/>
      <c r="O476" s="11"/>
    </row>
    <row r="477" spans="2:15" ht="12.75">
      <c r="B477" s="11"/>
      <c r="C477" s="11"/>
      <c r="D477" s="11"/>
      <c r="E477" s="11"/>
      <c r="F477" s="11"/>
      <c r="G477" s="11"/>
      <c r="H477" s="11"/>
      <c r="I477" s="11"/>
      <c r="J477" s="11"/>
      <c r="K477" s="11"/>
      <c r="L477" s="11"/>
      <c r="M477" s="11"/>
      <c r="N477" s="11"/>
      <c r="O477" s="11"/>
    </row>
    <row r="478" spans="2:15" ht="12.75">
      <c r="B478" s="11"/>
      <c r="C478" s="11"/>
      <c r="D478" s="11"/>
      <c r="E478" s="11"/>
      <c r="F478" s="11"/>
      <c r="G478" s="11"/>
      <c r="H478" s="11"/>
      <c r="I478" s="11"/>
      <c r="J478" s="11"/>
      <c r="K478" s="11"/>
      <c r="L478" s="11"/>
      <c r="M478" s="11"/>
      <c r="N478" s="11"/>
      <c r="O478" s="11"/>
    </row>
    <row r="479" spans="2:15" ht="12.75">
      <c r="B479" s="11"/>
      <c r="C479" s="11"/>
      <c r="D479" s="11"/>
      <c r="E479" s="11"/>
      <c r="F479" s="11"/>
      <c r="G479" s="11"/>
      <c r="H479" s="11"/>
      <c r="I479" s="11"/>
      <c r="J479" s="11"/>
      <c r="K479" s="11"/>
      <c r="L479" s="11"/>
      <c r="M479" s="11"/>
      <c r="N479" s="11"/>
      <c r="O479" s="11"/>
    </row>
    <row r="480" spans="2:15" ht="12.75">
      <c r="B480" s="11"/>
      <c r="C480" s="11"/>
      <c r="D480" s="11"/>
      <c r="E480" s="11"/>
      <c r="F480" s="11"/>
      <c r="G480" s="11"/>
      <c r="H480" s="11"/>
      <c r="I480" s="11"/>
      <c r="J480" s="11"/>
      <c r="K480" s="11"/>
      <c r="L480" s="11"/>
      <c r="M480" s="11"/>
      <c r="N480" s="11"/>
      <c r="O480" s="11"/>
    </row>
    <row r="481" spans="2:15" ht="12.75">
      <c r="B481" s="11"/>
      <c r="C481" s="11"/>
      <c r="D481" s="11"/>
      <c r="E481" s="11"/>
      <c r="F481" s="11"/>
      <c r="G481" s="11"/>
      <c r="H481" s="11"/>
      <c r="I481" s="11"/>
      <c r="J481" s="11"/>
      <c r="K481" s="11"/>
      <c r="L481" s="11"/>
      <c r="M481" s="11"/>
      <c r="N481" s="11"/>
      <c r="O481" s="11"/>
    </row>
    <row r="482" spans="2:15" ht="12.75">
      <c r="B482" s="11"/>
      <c r="C482" s="11"/>
      <c r="D482" s="11"/>
      <c r="E482" s="11"/>
      <c r="F482" s="11"/>
      <c r="G482" s="11"/>
      <c r="H482" s="11"/>
      <c r="I482" s="11"/>
      <c r="J482" s="11"/>
      <c r="K482" s="11"/>
      <c r="L482" s="11"/>
      <c r="M482" s="11"/>
      <c r="N482" s="11"/>
      <c r="O482" s="11"/>
    </row>
    <row r="483" spans="2:15" ht="12.75">
      <c r="B483" s="11"/>
      <c r="C483" s="11"/>
      <c r="D483" s="11"/>
      <c r="E483" s="11"/>
      <c r="F483" s="11"/>
      <c r="G483" s="11"/>
      <c r="H483" s="11"/>
      <c r="I483" s="11"/>
      <c r="J483" s="11"/>
      <c r="K483" s="11"/>
      <c r="L483" s="11"/>
      <c r="M483" s="11"/>
      <c r="N483" s="11"/>
      <c r="O483" s="11"/>
    </row>
    <row r="484" spans="2:15" ht="12.75">
      <c r="B484" s="11"/>
      <c r="C484" s="11"/>
      <c r="D484" s="11"/>
      <c r="E484" s="11"/>
      <c r="F484" s="11"/>
      <c r="G484" s="11"/>
      <c r="H484" s="11"/>
      <c r="I484" s="11"/>
      <c r="J484" s="11"/>
      <c r="K484" s="11"/>
      <c r="L484" s="11"/>
      <c r="M484" s="11"/>
      <c r="N484" s="11"/>
      <c r="O484" s="11"/>
    </row>
    <row r="485" spans="2:15" ht="12.75">
      <c r="B485" s="11"/>
      <c r="C485" s="11"/>
      <c r="D485" s="11"/>
      <c r="E485" s="11"/>
      <c r="F485" s="11"/>
      <c r="G485" s="11"/>
      <c r="H485" s="11"/>
      <c r="I485" s="11"/>
      <c r="J485" s="11"/>
      <c r="K485" s="11"/>
      <c r="L485" s="11"/>
      <c r="M485" s="11"/>
      <c r="N485" s="11"/>
      <c r="O485" s="11"/>
    </row>
    <row r="486" spans="2:15" ht="12.75">
      <c r="B486" s="11"/>
      <c r="C486" s="11"/>
      <c r="D486" s="11"/>
      <c r="E486" s="11"/>
      <c r="F486" s="11"/>
      <c r="G486" s="11"/>
      <c r="H486" s="11"/>
      <c r="I486" s="11"/>
      <c r="J486" s="11"/>
      <c r="K486" s="11"/>
      <c r="L486" s="11"/>
      <c r="M486" s="11"/>
      <c r="N486" s="11"/>
      <c r="O486" s="11"/>
    </row>
    <row r="487" spans="2:15" ht="12.75">
      <c r="B487" s="11"/>
      <c r="C487" s="11"/>
      <c r="D487" s="11"/>
      <c r="E487" s="11"/>
      <c r="F487" s="11"/>
      <c r="G487" s="11"/>
      <c r="H487" s="11"/>
      <c r="I487" s="11"/>
      <c r="J487" s="11"/>
      <c r="K487" s="11"/>
      <c r="L487" s="11"/>
      <c r="M487" s="11"/>
      <c r="N487" s="11"/>
      <c r="O487" s="11"/>
    </row>
    <row r="488" spans="2:15" ht="12.75">
      <c r="B488" s="11"/>
      <c r="C488" s="11"/>
      <c r="D488" s="11"/>
      <c r="E488" s="11"/>
      <c r="F488" s="11"/>
      <c r="G488" s="11"/>
      <c r="H488" s="11"/>
      <c r="I488" s="11"/>
      <c r="J488" s="11"/>
      <c r="K488" s="11"/>
      <c r="L488" s="11"/>
      <c r="M488" s="11"/>
      <c r="N488" s="11"/>
      <c r="O488" s="11"/>
    </row>
    <row r="489" spans="2:15" ht="12.75">
      <c r="B489" s="11"/>
      <c r="C489" s="11"/>
      <c r="D489" s="11"/>
      <c r="E489" s="11"/>
      <c r="F489" s="11"/>
      <c r="G489" s="11"/>
      <c r="H489" s="11"/>
      <c r="I489" s="11"/>
      <c r="J489" s="11"/>
      <c r="K489" s="11"/>
      <c r="L489" s="11"/>
      <c r="M489" s="11"/>
      <c r="N489" s="11"/>
      <c r="O489" s="11"/>
    </row>
    <row r="490" spans="2:15" ht="12.75">
      <c r="B490" s="11"/>
      <c r="C490" s="11"/>
      <c r="D490" s="11"/>
      <c r="E490" s="11"/>
      <c r="F490" s="11"/>
      <c r="G490" s="11"/>
      <c r="H490" s="11"/>
      <c r="I490" s="11"/>
      <c r="J490" s="11"/>
      <c r="K490" s="11"/>
      <c r="L490" s="11"/>
      <c r="M490" s="11"/>
      <c r="N490" s="11"/>
      <c r="O490" s="11"/>
    </row>
    <row r="491" spans="2:15" ht="12.75">
      <c r="B491" s="11"/>
      <c r="C491" s="11"/>
      <c r="D491" s="11"/>
      <c r="E491" s="11"/>
      <c r="F491" s="11"/>
      <c r="G491" s="11"/>
      <c r="H491" s="11"/>
      <c r="I491" s="11"/>
      <c r="J491" s="11"/>
      <c r="K491" s="11"/>
      <c r="L491" s="11"/>
      <c r="M491" s="11"/>
      <c r="N491" s="11"/>
      <c r="O491" s="11"/>
    </row>
  </sheetData>
  <sheetProtection/>
  <mergeCells count="9">
    <mergeCell ref="C14:M14"/>
    <mergeCell ref="A1:N1"/>
    <mergeCell ref="A2:N2"/>
    <mergeCell ref="D4:M4"/>
    <mergeCell ref="D5:M5"/>
    <mergeCell ref="D6:M6"/>
    <mergeCell ref="D9:M9"/>
    <mergeCell ref="D11:M11"/>
    <mergeCell ref="D10:M10"/>
  </mergeCells>
  <printOptions/>
  <pageMargins left="0.25" right="0.25" top="0.5" bottom="0.5" header="0.3" footer="0.3"/>
  <pageSetup fitToHeight="1" fitToWidth="1" horizontalDpi="1200" verticalDpi="1200" orientation="landscape" r:id="rId2"/>
  <headerFooter>
    <oddFooter>&amp;CPage &amp;P&amp;R&amp;F</oddFooter>
  </headerFooter>
  <rowBreaks count="1" manualBreakCount="1">
    <brk id="14" max="255"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Y369"/>
  <sheetViews>
    <sheetView showGridLines="0" tabSelected="1" zoomScalePageLayoutView="40" workbookViewId="0" topLeftCell="A1">
      <selection activeCell="A1" sqref="A1"/>
    </sheetView>
  </sheetViews>
  <sheetFormatPr defaultColWidth="9.140625" defaultRowHeight="15"/>
  <cols>
    <col min="1" max="1" width="1.8515625" style="4" customWidth="1"/>
    <col min="2" max="2" width="3.7109375" style="35" customWidth="1"/>
    <col min="3" max="3" width="29.57421875" style="1" customWidth="1"/>
    <col min="4" max="4" width="54.28125" style="1" customWidth="1"/>
    <col min="5" max="6" width="12.28125" style="1" customWidth="1"/>
    <col min="7" max="7" width="12.8515625" style="1" customWidth="1"/>
    <col min="8" max="8" width="13.57421875" style="1" customWidth="1"/>
    <col min="9" max="9" width="12.7109375" style="4" customWidth="1"/>
    <col min="10" max="10" width="14.421875" style="1" customWidth="1"/>
    <col min="11" max="11" width="12.00390625" style="1" customWidth="1"/>
    <col min="12" max="12" width="11.421875" style="1" customWidth="1"/>
    <col min="13" max="13" width="12.57421875" style="1" customWidth="1"/>
    <col min="14" max="14" width="36.00390625" style="1" customWidth="1"/>
    <col min="15" max="15" width="13.00390625" style="1" customWidth="1"/>
    <col min="16" max="16" width="10.140625" style="1" customWidth="1"/>
    <col min="17" max="17" width="2.140625" style="4" customWidth="1"/>
    <col min="18" max="25" width="9.140625" style="4" customWidth="1"/>
    <col min="26" max="16384" width="9.140625" style="1" customWidth="1"/>
  </cols>
  <sheetData>
    <row r="1" spans="2:17" ht="20.25">
      <c r="B1" s="94" t="s">
        <v>4</v>
      </c>
      <c r="C1" s="94"/>
      <c r="D1" s="94"/>
      <c r="E1" s="94"/>
      <c r="F1" s="94"/>
      <c r="G1" s="94"/>
      <c r="H1" s="94"/>
      <c r="I1" s="94"/>
      <c r="J1" s="94"/>
      <c r="K1" s="94"/>
      <c r="L1" s="94"/>
      <c r="M1" s="94"/>
      <c r="N1" s="94"/>
      <c r="O1" s="94"/>
      <c r="P1" s="94"/>
      <c r="Q1" s="94"/>
    </row>
    <row r="2" spans="2:17" ht="20.25">
      <c r="B2" s="94" t="s">
        <v>19</v>
      </c>
      <c r="C2" s="94"/>
      <c r="D2" s="94"/>
      <c r="E2" s="94"/>
      <c r="F2" s="94"/>
      <c r="G2" s="94"/>
      <c r="H2" s="94"/>
      <c r="I2" s="94"/>
      <c r="J2" s="94"/>
      <c r="K2" s="94"/>
      <c r="L2" s="94"/>
      <c r="M2" s="94"/>
      <c r="N2" s="94"/>
      <c r="O2" s="94"/>
      <c r="P2" s="94"/>
      <c r="Q2" s="94"/>
    </row>
    <row r="3" spans="2:16" ht="5.25" customHeight="1">
      <c r="B3" s="10"/>
      <c r="C3" s="4"/>
      <c r="D3" s="4"/>
      <c r="E3" s="4"/>
      <c r="F3" s="4"/>
      <c r="G3" s="4"/>
      <c r="H3" s="4"/>
      <c r="J3" s="4"/>
      <c r="K3" s="4"/>
      <c r="L3" s="4"/>
      <c r="M3" s="4"/>
      <c r="N3" s="4"/>
      <c r="O3" s="4"/>
      <c r="P3" s="4"/>
    </row>
    <row r="4" spans="2:16" ht="12.75">
      <c r="B4" s="107" t="s">
        <v>20</v>
      </c>
      <c r="C4" s="107"/>
      <c r="D4" s="68" t="s">
        <v>466</v>
      </c>
      <c r="E4" s="12"/>
      <c r="F4" s="4"/>
      <c r="G4" s="4"/>
      <c r="H4" s="4"/>
      <c r="J4" s="4"/>
      <c r="K4" s="4"/>
      <c r="L4" s="4"/>
      <c r="M4" s="4"/>
      <c r="N4" s="4"/>
      <c r="O4" s="4"/>
      <c r="P4" s="4"/>
    </row>
    <row r="5" spans="2:16" ht="12.75">
      <c r="B5" s="107" t="s">
        <v>21</v>
      </c>
      <c r="C5" s="107"/>
      <c r="D5" s="13">
        <v>1</v>
      </c>
      <c r="E5" s="61" t="s">
        <v>1</v>
      </c>
      <c r="F5" s="14" t="s">
        <v>22</v>
      </c>
      <c r="G5" s="125" t="s">
        <v>465</v>
      </c>
      <c r="H5" s="125"/>
      <c r="I5" s="125"/>
      <c r="J5" s="125"/>
      <c r="K5" s="4"/>
      <c r="L5" s="4"/>
      <c r="M5" s="4"/>
      <c r="N5" s="4"/>
      <c r="O5" s="4"/>
      <c r="P5" s="4"/>
    </row>
    <row r="6" spans="2:16" ht="27.75" customHeight="1">
      <c r="B6" s="126" t="s">
        <v>23</v>
      </c>
      <c r="C6" s="127"/>
      <c r="D6" s="128" t="s">
        <v>467</v>
      </c>
      <c r="E6" s="129"/>
      <c r="F6" s="129"/>
      <c r="G6" s="129"/>
      <c r="H6" s="129"/>
      <c r="I6" s="129"/>
      <c r="J6" s="129"/>
      <c r="K6" s="129"/>
      <c r="L6" s="129"/>
      <c r="M6" s="129"/>
      <c r="N6" s="129"/>
      <c r="O6" s="130"/>
      <c r="P6" s="15"/>
    </row>
    <row r="7" spans="2:16" ht="13.5" thickBot="1">
      <c r="B7" s="10"/>
      <c r="C7" s="4"/>
      <c r="D7" s="4"/>
      <c r="E7" s="4"/>
      <c r="F7" s="4"/>
      <c r="G7" s="4"/>
      <c r="H7" s="4"/>
      <c r="J7" s="4"/>
      <c r="K7" s="4"/>
      <c r="L7" s="4"/>
      <c r="M7" s="4"/>
      <c r="N7" s="4"/>
      <c r="O7" s="4"/>
      <c r="P7" s="4"/>
    </row>
    <row r="8" spans="1:25" s="17" customFormat="1" ht="13.5" thickBot="1">
      <c r="A8" s="16"/>
      <c r="B8" s="104" t="s">
        <v>24</v>
      </c>
      <c r="C8" s="105"/>
      <c r="D8" s="105"/>
      <c r="E8" s="105"/>
      <c r="F8" s="105"/>
      <c r="G8" s="105"/>
      <c r="H8" s="105"/>
      <c r="I8" s="105"/>
      <c r="J8" s="105"/>
      <c r="K8" s="105"/>
      <c r="L8" s="105"/>
      <c r="M8" s="105"/>
      <c r="N8" s="105"/>
      <c r="O8" s="105"/>
      <c r="P8" s="106"/>
      <c r="Q8" s="16"/>
      <c r="R8" s="16"/>
      <c r="S8" s="16"/>
      <c r="T8" s="16"/>
      <c r="U8" s="16"/>
      <c r="V8" s="16"/>
      <c r="W8" s="16"/>
      <c r="X8" s="16"/>
      <c r="Y8" s="16"/>
    </row>
    <row r="9" spans="2:16" ht="12.75">
      <c r="B9" s="10"/>
      <c r="C9" s="4"/>
      <c r="D9" s="4"/>
      <c r="E9" s="4"/>
      <c r="F9" s="4"/>
      <c r="G9" s="4"/>
      <c r="H9" s="4"/>
      <c r="J9" s="4"/>
      <c r="K9" s="4"/>
      <c r="L9" s="4"/>
      <c r="M9" s="4"/>
      <c r="N9" s="4"/>
      <c r="O9" s="4"/>
      <c r="P9" s="4"/>
    </row>
    <row r="10" spans="2:16" ht="12.75">
      <c r="B10" s="107" t="s">
        <v>25</v>
      </c>
      <c r="C10" s="107"/>
      <c r="D10" s="121" t="s">
        <v>85</v>
      </c>
      <c r="E10" s="122"/>
      <c r="F10" s="4"/>
      <c r="G10" s="4"/>
      <c r="H10" s="4"/>
      <c r="J10" s="4"/>
      <c r="K10" s="4"/>
      <c r="L10" s="4"/>
      <c r="M10" s="4"/>
      <c r="N10" s="4"/>
      <c r="O10" s="4"/>
      <c r="P10" s="4"/>
    </row>
    <row r="11" spans="2:16" ht="12.75">
      <c r="B11" s="123" t="s">
        <v>26</v>
      </c>
      <c r="C11" s="124"/>
      <c r="D11" s="115" t="s">
        <v>111</v>
      </c>
      <c r="E11" s="122"/>
      <c r="F11" s="4"/>
      <c r="G11" s="4"/>
      <c r="H11" s="4"/>
      <c r="J11" s="4"/>
      <c r="K11" s="4"/>
      <c r="L11" s="4"/>
      <c r="M11" s="4"/>
      <c r="N11" s="4"/>
      <c r="O11" s="4"/>
      <c r="P11" s="4"/>
    </row>
    <row r="12" spans="2:16" ht="12.75">
      <c r="B12" s="107" t="s">
        <v>27</v>
      </c>
      <c r="C12" s="107"/>
      <c r="D12" s="108">
        <v>2009</v>
      </c>
      <c r="E12" s="108"/>
      <c r="F12" s="4"/>
      <c r="G12" s="4"/>
      <c r="H12" s="4"/>
      <c r="J12" s="4"/>
      <c r="K12" s="4"/>
      <c r="L12" s="4"/>
      <c r="M12" s="4"/>
      <c r="N12" s="4"/>
      <c r="O12" s="4"/>
      <c r="P12" s="4"/>
    </row>
    <row r="13" spans="2:16" ht="12.75">
      <c r="B13" s="107" t="s">
        <v>28</v>
      </c>
      <c r="C13" s="107"/>
      <c r="D13" s="108" t="s">
        <v>65</v>
      </c>
      <c r="E13" s="108"/>
      <c r="F13" s="4"/>
      <c r="G13" s="4"/>
      <c r="H13" s="4"/>
      <c r="J13" s="4"/>
      <c r="K13" s="4"/>
      <c r="L13" s="4"/>
      <c r="M13" s="4"/>
      <c r="N13" s="4"/>
      <c r="O13" s="4"/>
      <c r="P13" s="4"/>
    </row>
    <row r="14" spans="2:16" ht="12.75">
      <c r="B14" s="107" t="s">
        <v>30</v>
      </c>
      <c r="C14" s="107"/>
      <c r="D14" s="108" t="s">
        <v>31</v>
      </c>
      <c r="E14" s="108"/>
      <c r="F14" s="4"/>
      <c r="G14" s="4"/>
      <c r="H14" s="4"/>
      <c r="J14" s="4"/>
      <c r="K14" s="4"/>
      <c r="L14" s="4"/>
      <c r="M14" s="4"/>
      <c r="N14" s="4"/>
      <c r="O14" s="4"/>
      <c r="P14" s="4"/>
    </row>
    <row r="15" spans="2:16" ht="12.75">
      <c r="B15" s="107" t="s">
        <v>32</v>
      </c>
      <c r="C15" s="107"/>
      <c r="D15" s="108" t="s">
        <v>108</v>
      </c>
      <c r="E15" s="108"/>
      <c r="F15" s="4"/>
      <c r="G15" s="4"/>
      <c r="H15" s="4"/>
      <c r="J15" s="4"/>
      <c r="K15" s="4"/>
      <c r="L15" s="4"/>
      <c r="M15" s="4"/>
      <c r="N15" s="4"/>
      <c r="O15" s="4"/>
      <c r="P15" s="4"/>
    </row>
    <row r="16" spans="2:16" ht="12.75">
      <c r="B16" s="107" t="s">
        <v>33</v>
      </c>
      <c r="C16" s="107"/>
      <c r="D16" s="108" t="s">
        <v>73</v>
      </c>
      <c r="E16" s="108"/>
      <c r="F16" s="4"/>
      <c r="G16" s="4"/>
      <c r="H16" s="4"/>
      <c r="J16" s="4"/>
      <c r="K16" s="4"/>
      <c r="L16" s="4"/>
      <c r="M16" s="4"/>
      <c r="N16" s="4"/>
      <c r="O16" s="4"/>
      <c r="P16" s="4"/>
    </row>
    <row r="17" spans="2:16" ht="18" customHeight="1">
      <c r="B17" s="109" t="s">
        <v>35</v>
      </c>
      <c r="C17" s="110"/>
      <c r="D17" s="111"/>
      <c r="E17" s="111"/>
      <c r="F17" s="4"/>
      <c r="G17" s="4"/>
      <c r="H17" s="4"/>
      <c r="J17" s="4"/>
      <c r="K17" s="4"/>
      <c r="L17" s="4"/>
      <c r="M17" s="4"/>
      <c r="N17" s="4"/>
      <c r="O17" s="4"/>
      <c r="P17" s="4"/>
    </row>
    <row r="18" spans="2:16" ht="12.75">
      <c r="B18" s="10"/>
      <c r="C18" s="4"/>
      <c r="D18" s="4"/>
      <c r="E18" s="4"/>
      <c r="F18" s="4"/>
      <c r="G18" s="4"/>
      <c r="H18" s="4"/>
      <c r="J18" s="4"/>
      <c r="K18" s="4"/>
      <c r="L18" s="4"/>
      <c r="M18" s="4"/>
      <c r="N18" s="4"/>
      <c r="O18" s="4"/>
      <c r="P18" s="4"/>
    </row>
    <row r="19" spans="2:16" ht="13.5" thickBot="1">
      <c r="B19" s="10"/>
      <c r="C19" s="4"/>
      <c r="D19" s="4"/>
      <c r="E19" s="4"/>
      <c r="F19" s="4"/>
      <c r="G19" s="4"/>
      <c r="H19" s="4"/>
      <c r="J19" s="4"/>
      <c r="K19" s="4"/>
      <c r="L19" s="4"/>
      <c r="M19" s="4"/>
      <c r="N19" s="4"/>
      <c r="O19" s="4"/>
      <c r="P19" s="4"/>
    </row>
    <row r="20" spans="1:25" s="17" customFormat="1" ht="13.5" thickBot="1">
      <c r="A20" s="16"/>
      <c r="B20" s="104" t="s">
        <v>36</v>
      </c>
      <c r="C20" s="105"/>
      <c r="D20" s="105"/>
      <c r="E20" s="105"/>
      <c r="F20" s="105"/>
      <c r="G20" s="105"/>
      <c r="H20" s="105"/>
      <c r="I20" s="105"/>
      <c r="J20" s="105"/>
      <c r="K20" s="105"/>
      <c r="L20" s="105"/>
      <c r="M20" s="105"/>
      <c r="N20" s="105"/>
      <c r="O20" s="105"/>
      <c r="P20" s="106"/>
      <c r="Q20" s="16"/>
      <c r="R20" s="16"/>
      <c r="S20" s="16"/>
      <c r="T20" s="16"/>
      <c r="U20" s="16"/>
      <c r="V20" s="16"/>
      <c r="W20" s="16"/>
      <c r="X20" s="16"/>
      <c r="Y20" s="16"/>
    </row>
    <row r="21" spans="2:16" ht="12.75">
      <c r="B21" s="10"/>
      <c r="C21" s="4"/>
      <c r="D21" s="4"/>
      <c r="E21" s="4"/>
      <c r="F21" s="4"/>
      <c r="G21" s="18" t="s">
        <v>37</v>
      </c>
      <c r="H21" s="4"/>
      <c r="J21" s="4"/>
      <c r="K21" s="4"/>
      <c r="L21" s="4"/>
      <c r="M21" s="4"/>
      <c r="N21" s="4"/>
      <c r="O21" s="4"/>
      <c r="P21" s="4"/>
    </row>
    <row r="22" spans="2:25" ht="12.75">
      <c r="B22" s="10"/>
      <c r="C22" s="19" t="s">
        <v>38</v>
      </c>
      <c r="D22" s="19" t="s">
        <v>39</v>
      </c>
      <c r="E22" s="19" t="s">
        <v>40</v>
      </c>
      <c r="F22" s="19" t="s">
        <v>48</v>
      </c>
      <c r="G22" s="19" t="s">
        <v>0</v>
      </c>
      <c r="H22" s="112" t="s">
        <v>42</v>
      </c>
      <c r="I22" s="113"/>
      <c r="J22" s="113"/>
      <c r="K22" s="113"/>
      <c r="L22" s="113"/>
      <c r="M22" s="113"/>
      <c r="N22" s="114"/>
      <c r="O22" s="4"/>
      <c r="P22" s="4"/>
      <c r="X22" s="1"/>
      <c r="Y22" s="1"/>
    </row>
    <row r="23" spans="1:23" s="78" customFormat="1" ht="12.75">
      <c r="A23" s="70"/>
      <c r="B23" s="70">
        <f>LEN(C23)</f>
        <v>12</v>
      </c>
      <c r="C23" s="79" t="s">
        <v>535</v>
      </c>
      <c r="D23" s="62"/>
      <c r="E23" s="85">
        <v>53352.38095</v>
      </c>
      <c r="F23" s="80" t="s">
        <v>536</v>
      </c>
      <c r="G23" s="40"/>
      <c r="H23" s="118" t="s">
        <v>537</v>
      </c>
      <c r="I23" s="119"/>
      <c r="J23" s="119"/>
      <c r="K23" s="119"/>
      <c r="L23" s="119"/>
      <c r="M23" s="119"/>
      <c r="N23" s="120"/>
      <c r="O23" s="70"/>
      <c r="P23" s="70"/>
      <c r="Q23" s="70"/>
      <c r="R23" s="70"/>
      <c r="S23" s="70"/>
      <c r="T23" s="70"/>
      <c r="U23" s="70"/>
      <c r="V23" s="70"/>
      <c r="W23" s="70"/>
    </row>
    <row r="24" spans="2:25" ht="12.75">
      <c r="B24" s="11">
        <f>LEN(C24)</f>
        <v>0</v>
      </c>
      <c r="C24" s="39"/>
      <c r="D24" s="41"/>
      <c r="E24" s="56"/>
      <c r="F24" s="44"/>
      <c r="G24" s="40"/>
      <c r="H24" s="115"/>
      <c r="I24" s="116"/>
      <c r="J24" s="116"/>
      <c r="K24" s="116"/>
      <c r="L24" s="116"/>
      <c r="M24" s="116"/>
      <c r="N24" s="117"/>
      <c r="O24" s="4"/>
      <c r="P24" s="4"/>
      <c r="X24" s="1"/>
      <c r="Y24" s="1"/>
    </row>
    <row r="25" spans="2:25" ht="12.75">
      <c r="B25" s="10"/>
      <c r="C25" s="20" t="s">
        <v>43</v>
      </c>
      <c r="D25" s="29" t="s">
        <v>54</v>
      </c>
      <c r="E25" s="21"/>
      <c r="F25" s="22"/>
      <c r="G25" s="55"/>
      <c r="H25" s="23"/>
      <c r="I25" s="23"/>
      <c r="J25" s="23"/>
      <c r="K25" s="23"/>
      <c r="L25" s="23"/>
      <c r="M25" s="23"/>
      <c r="N25" s="24"/>
      <c r="O25" s="4"/>
      <c r="P25" s="4"/>
      <c r="X25" s="1"/>
      <c r="Y25" s="1"/>
    </row>
    <row r="26" spans="2:16" ht="13.5" thickBot="1">
      <c r="B26" s="10"/>
      <c r="C26" s="4"/>
      <c r="D26" s="4"/>
      <c r="E26" s="4"/>
      <c r="F26" s="4"/>
      <c r="G26" s="4"/>
      <c r="H26" s="4"/>
      <c r="J26" s="4"/>
      <c r="K26" s="4"/>
      <c r="L26" s="4"/>
      <c r="M26" s="4"/>
      <c r="N26" s="4"/>
      <c r="O26" s="4"/>
      <c r="P26" s="4"/>
    </row>
    <row r="27" spans="1:25" s="17" customFormat="1" ht="13.5" thickBot="1">
      <c r="A27" s="16"/>
      <c r="B27" s="104" t="s">
        <v>44</v>
      </c>
      <c r="C27" s="105"/>
      <c r="D27" s="105"/>
      <c r="E27" s="105"/>
      <c r="F27" s="105"/>
      <c r="G27" s="105"/>
      <c r="H27" s="105"/>
      <c r="I27" s="105"/>
      <c r="J27" s="105"/>
      <c r="K27" s="105"/>
      <c r="L27" s="105"/>
      <c r="M27" s="105"/>
      <c r="N27" s="105"/>
      <c r="O27" s="105"/>
      <c r="P27" s="106"/>
      <c r="Q27" s="16"/>
      <c r="R27" s="16"/>
      <c r="S27" s="16"/>
      <c r="T27" s="16"/>
      <c r="U27" s="16"/>
      <c r="V27" s="16"/>
      <c r="W27" s="16"/>
      <c r="X27" s="16"/>
      <c r="Y27" s="16"/>
    </row>
    <row r="28" spans="2:16" ht="12.75">
      <c r="B28" s="10"/>
      <c r="C28" s="4"/>
      <c r="D28" s="4"/>
      <c r="E28" s="4"/>
      <c r="F28" s="4"/>
      <c r="G28" s="4"/>
      <c r="H28" s="18" t="s">
        <v>45</v>
      </c>
      <c r="J28" s="4"/>
      <c r="K28" s="4"/>
      <c r="L28" s="4"/>
      <c r="M28" s="4"/>
      <c r="N28" s="4"/>
      <c r="O28" s="4"/>
      <c r="P28" s="4"/>
    </row>
    <row r="29" spans="2:25" ht="12.75">
      <c r="B29" s="10"/>
      <c r="C29" s="19" t="s">
        <v>46</v>
      </c>
      <c r="D29" s="19" t="s">
        <v>47</v>
      </c>
      <c r="E29" s="19" t="s">
        <v>40</v>
      </c>
      <c r="F29" s="19" t="s">
        <v>41</v>
      </c>
      <c r="G29" s="19" t="s">
        <v>46</v>
      </c>
      <c r="H29" s="19" t="s">
        <v>48</v>
      </c>
      <c r="I29" s="19" t="s">
        <v>49</v>
      </c>
      <c r="J29" s="19" t="s">
        <v>50</v>
      </c>
      <c r="K29" s="19" t="s">
        <v>51</v>
      </c>
      <c r="L29" s="19" t="s">
        <v>52</v>
      </c>
      <c r="M29" s="19" t="s">
        <v>0</v>
      </c>
      <c r="N29" s="19" t="s">
        <v>42</v>
      </c>
      <c r="O29" s="4"/>
      <c r="P29" s="4"/>
      <c r="X29" s="1"/>
      <c r="Y29" s="1"/>
    </row>
    <row r="30" spans="1:23" s="78" customFormat="1" ht="14.25" customHeight="1">
      <c r="A30" s="70"/>
      <c r="B30" s="71"/>
      <c r="C30" s="48"/>
      <c r="D30" s="72" t="s">
        <v>533</v>
      </c>
      <c r="E30" s="73">
        <v>1</v>
      </c>
      <c r="F30" s="74" t="s">
        <v>1</v>
      </c>
      <c r="G30" s="51">
        <f>IF($C30="",1,VLOOKUP($C30,$C$22:$F$23,3,FALSE))</f>
        <v>1</v>
      </c>
      <c r="H30" s="52">
        <f>IF($C30="","",VLOOKUP($C30,$C$22:$F$23,4,FALSE))</f>
      </c>
      <c r="I30" s="53">
        <f>IF(D30="","",E30*G30*$D$5)</f>
        <v>1</v>
      </c>
      <c r="J30" s="74" t="s">
        <v>1</v>
      </c>
      <c r="K30" s="75" t="s">
        <v>53</v>
      </c>
      <c r="L30" s="74"/>
      <c r="M30" s="76"/>
      <c r="N30" s="77" t="s">
        <v>534</v>
      </c>
      <c r="O30" s="70"/>
      <c r="P30" s="70"/>
      <c r="Q30" s="70"/>
      <c r="R30" s="70"/>
      <c r="S30" s="70"/>
      <c r="T30" s="70"/>
      <c r="U30" s="70"/>
      <c r="V30" s="70"/>
      <c r="W30" s="70"/>
    </row>
    <row r="31" spans="2:25" ht="12.75">
      <c r="B31" s="10"/>
      <c r="C31" s="39"/>
      <c r="D31" s="62" t="s">
        <v>87</v>
      </c>
      <c r="E31" s="82">
        <v>0.381341243349683</v>
      </c>
      <c r="F31" s="58" t="s">
        <v>1</v>
      </c>
      <c r="G31" s="59">
        <f>IF($C31="",1,VLOOKUP($C31,$C$22:$F$23,3,FALSE))</f>
        <v>1</v>
      </c>
      <c r="H31" s="60">
        <f>IF($C31="","",VLOOKUP($C31,$C$22:$F$23,4,FALSE))</f>
      </c>
      <c r="I31" s="83">
        <f>IF(D31="","",E31*G31*$D$5)</f>
        <v>0.381341243349683</v>
      </c>
      <c r="J31" s="58" t="s">
        <v>1</v>
      </c>
      <c r="K31" s="63"/>
      <c r="L31" s="58"/>
      <c r="M31" s="58"/>
      <c r="N31" s="58" t="s">
        <v>117</v>
      </c>
      <c r="O31" s="4"/>
      <c r="P31" s="4"/>
      <c r="X31" s="1"/>
      <c r="Y31" s="1"/>
    </row>
    <row r="32" spans="2:25" ht="12.75">
      <c r="B32" s="10"/>
      <c r="C32" s="39"/>
      <c r="D32" s="62" t="s">
        <v>116</v>
      </c>
      <c r="E32" s="82">
        <v>1.30444955218624</v>
      </c>
      <c r="F32" s="58" t="s">
        <v>1</v>
      </c>
      <c r="G32" s="59">
        <f>IF($C32="",1,VLOOKUP($C32,$C$22:$F$23,3,FALSE))</f>
        <v>1</v>
      </c>
      <c r="H32" s="60">
        <f>IF($C32="","",VLOOKUP($C32,$C$22:$F$23,4,FALSE))</f>
      </c>
      <c r="I32" s="83">
        <f>IF(D32="","",E32*G32*$D$5)</f>
        <v>1.30444955218624</v>
      </c>
      <c r="J32" s="58" t="s">
        <v>1</v>
      </c>
      <c r="K32" s="63"/>
      <c r="L32" s="58"/>
      <c r="M32" s="58"/>
      <c r="N32" s="58" t="s">
        <v>118</v>
      </c>
      <c r="O32" s="4"/>
      <c r="P32" s="4"/>
      <c r="X32" s="1"/>
      <c r="Y32" s="1"/>
    </row>
    <row r="33" spans="2:25" ht="12.75">
      <c r="B33" s="10"/>
      <c r="C33" s="39"/>
      <c r="D33" s="43"/>
      <c r="E33" s="58"/>
      <c r="F33" s="25"/>
      <c r="G33" s="51"/>
      <c r="H33" s="52"/>
      <c r="I33" s="53"/>
      <c r="J33" s="25"/>
      <c r="K33" s="26"/>
      <c r="L33" s="25"/>
      <c r="M33" s="27"/>
      <c r="N33" s="46"/>
      <c r="O33" s="4"/>
      <c r="P33" s="4"/>
      <c r="X33" s="1"/>
      <c r="Y33" s="1"/>
    </row>
    <row r="34" spans="2:25" ht="12.75">
      <c r="B34" s="10"/>
      <c r="C34" s="28" t="s">
        <v>43</v>
      </c>
      <c r="D34" s="29" t="s">
        <v>54</v>
      </c>
      <c r="E34" s="30" t="s">
        <v>55</v>
      </c>
      <c r="F34" s="29"/>
      <c r="G34" s="29"/>
      <c r="H34" s="29"/>
      <c r="I34" s="30" t="s">
        <v>56</v>
      </c>
      <c r="J34" s="29"/>
      <c r="K34" s="30"/>
      <c r="L34" s="29" t="s">
        <v>3</v>
      </c>
      <c r="M34" s="31"/>
      <c r="N34" s="31"/>
      <c r="O34" s="4"/>
      <c r="P34" s="4"/>
      <c r="X34" s="1"/>
      <c r="Y34" s="1"/>
    </row>
    <row r="35" s="4" customFormat="1" ht="13.5" thickBot="1">
      <c r="B35" s="10"/>
    </row>
    <row r="36" spans="1:25" s="17" customFormat="1" ht="15.75" customHeight="1" thickBot="1">
      <c r="A36" s="16"/>
      <c r="B36" s="104" t="s">
        <v>57</v>
      </c>
      <c r="C36" s="105"/>
      <c r="D36" s="105"/>
      <c r="E36" s="105"/>
      <c r="F36" s="105"/>
      <c r="G36" s="105"/>
      <c r="H36" s="105"/>
      <c r="I36" s="105"/>
      <c r="J36" s="105"/>
      <c r="K36" s="105"/>
      <c r="L36" s="105"/>
      <c r="M36" s="105"/>
      <c r="N36" s="105"/>
      <c r="O36" s="105"/>
      <c r="P36" s="106"/>
      <c r="Q36" s="16"/>
      <c r="R36" s="16"/>
      <c r="S36" s="16"/>
      <c r="T36" s="16"/>
      <c r="U36" s="16"/>
      <c r="V36" s="16"/>
      <c r="W36" s="16"/>
      <c r="X36" s="16"/>
      <c r="Y36" s="16"/>
    </row>
    <row r="37" spans="2:16" ht="12.75">
      <c r="B37" s="10"/>
      <c r="C37" s="4"/>
      <c r="D37" s="4"/>
      <c r="E37" s="4"/>
      <c r="F37" s="4"/>
      <c r="G37" s="4"/>
      <c r="H37" s="18" t="s">
        <v>58</v>
      </c>
      <c r="J37" s="4"/>
      <c r="K37" s="4"/>
      <c r="L37" s="4"/>
      <c r="M37" s="4"/>
      <c r="N37" s="4"/>
      <c r="O37" s="4"/>
      <c r="P37" s="4"/>
    </row>
    <row r="38" spans="2:25" ht="12.75">
      <c r="B38" s="10"/>
      <c r="C38" s="19" t="s">
        <v>46</v>
      </c>
      <c r="D38" s="19" t="s">
        <v>47</v>
      </c>
      <c r="E38" s="19" t="s">
        <v>40</v>
      </c>
      <c r="F38" s="19" t="s">
        <v>41</v>
      </c>
      <c r="G38" s="19" t="s">
        <v>46</v>
      </c>
      <c r="H38" s="19" t="s">
        <v>48</v>
      </c>
      <c r="I38" s="19" t="s">
        <v>49</v>
      </c>
      <c r="J38" s="19" t="s">
        <v>50</v>
      </c>
      <c r="K38" s="19" t="s">
        <v>51</v>
      </c>
      <c r="L38" s="19" t="s">
        <v>52</v>
      </c>
      <c r="M38" s="19" t="s">
        <v>0</v>
      </c>
      <c r="N38" s="19" t="s">
        <v>42</v>
      </c>
      <c r="O38" s="4"/>
      <c r="P38" s="4"/>
      <c r="X38" s="1"/>
      <c r="Y38" s="1"/>
    </row>
    <row r="39" spans="2:25" ht="12.75">
      <c r="B39" s="10"/>
      <c r="C39" s="42"/>
      <c r="D39" s="64" t="str">
        <f>CONCATENATE(G5," [Valuable substance]")</f>
        <v>Natural Gas [Valuable substance]</v>
      </c>
      <c r="E39" s="49">
        <v>1</v>
      </c>
      <c r="F39" s="49" t="s">
        <v>1</v>
      </c>
      <c r="G39" s="51">
        <f aca="true" t="shared" si="0" ref="G39:G61">IF($C39="",1,VLOOKUP($C39,$C$22:$F$23,3,FALSE))</f>
        <v>1</v>
      </c>
      <c r="H39" s="52">
        <f>IF($C39="","",VLOOKUP($C39,$C$22:$F$23,4,FALSE))</f>
      </c>
      <c r="I39" s="53">
        <f aca="true" t="shared" si="1" ref="I39:I61">IF(D39="","",E39*G39*$D$5)</f>
        <v>1</v>
      </c>
      <c r="J39" s="49" t="s">
        <v>1</v>
      </c>
      <c r="K39" s="26" t="s">
        <v>53</v>
      </c>
      <c r="L39" s="25"/>
      <c r="M39" s="47"/>
      <c r="N39" s="37" t="s">
        <v>60</v>
      </c>
      <c r="O39" s="4"/>
      <c r="P39" s="4"/>
      <c r="X39" s="1"/>
      <c r="Y39" s="1"/>
    </row>
    <row r="40" spans="2:25" ht="12.75">
      <c r="B40" s="10"/>
      <c r="C40" s="38"/>
      <c r="D40" s="54" t="s">
        <v>89</v>
      </c>
      <c r="E40" s="82">
        <v>0.7169837158761604</v>
      </c>
      <c r="F40" s="54" t="s">
        <v>1</v>
      </c>
      <c r="G40" s="51">
        <f t="shared" si="0"/>
        <v>1</v>
      </c>
      <c r="H40" s="52">
        <f>IF($C40="","",VLOOKUP($C40,$C$22:$F$23,4,FALSE))</f>
      </c>
      <c r="I40" s="84">
        <f t="shared" si="1"/>
        <v>0.7169837158761604</v>
      </c>
      <c r="J40" s="38" t="s">
        <v>1</v>
      </c>
      <c r="K40" s="26"/>
      <c r="L40" s="25"/>
      <c r="M40" s="27"/>
      <c r="N40" s="27" t="s">
        <v>83</v>
      </c>
      <c r="O40" s="4"/>
      <c r="P40" s="4"/>
      <c r="X40" s="1"/>
      <c r="Y40" s="1"/>
    </row>
    <row r="41" spans="2:25" ht="12.75">
      <c r="B41" s="10"/>
      <c r="C41" s="38"/>
      <c r="D41" s="54" t="s">
        <v>90</v>
      </c>
      <c r="E41" s="82">
        <v>0.0065912240992303</v>
      </c>
      <c r="F41" s="54" t="s">
        <v>1</v>
      </c>
      <c r="G41" s="51">
        <f t="shared" si="0"/>
        <v>1</v>
      </c>
      <c r="H41" s="52"/>
      <c r="I41" s="84">
        <f t="shared" si="1"/>
        <v>0.0065912240992303</v>
      </c>
      <c r="J41" s="38" t="s">
        <v>1</v>
      </c>
      <c r="K41" s="26"/>
      <c r="L41" s="25"/>
      <c r="M41" s="27"/>
      <c r="N41" s="27" t="s">
        <v>83</v>
      </c>
      <c r="O41" s="4"/>
      <c r="P41" s="4"/>
      <c r="X41" s="1"/>
      <c r="Y41" s="1"/>
    </row>
    <row r="42" spans="2:25" ht="12.75">
      <c r="B42" s="10"/>
      <c r="C42" s="38"/>
      <c r="D42" s="54" t="s">
        <v>91</v>
      </c>
      <c r="E42" s="82">
        <v>8.29817838298995E-06</v>
      </c>
      <c r="F42" s="54" t="s">
        <v>1</v>
      </c>
      <c r="G42" s="51">
        <f t="shared" si="0"/>
        <v>1</v>
      </c>
      <c r="H42" s="52">
        <f>IF($C42="","",VLOOKUP($C42,$C$22:$F$23,4,FALSE))</f>
      </c>
      <c r="I42" s="84">
        <f t="shared" si="1"/>
        <v>8.29817838298995E-06</v>
      </c>
      <c r="J42" s="38" t="s">
        <v>1</v>
      </c>
      <c r="K42" s="26"/>
      <c r="L42" s="25"/>
      <c r="M42" s="27"/>
      <c r="N42" s="27" t="s">
        <v>83</v>
      </c>
      <c r="O42" s="4"/>
      <c r="P42" s="4"/>
      <c r="X42" s="1"/>
      <c r="Y42" s="1"/>
    </row>
    <row r="43" spans="2:25" ht="12.75">
      <c r="B43" s="10"/>
      <c r="C43" s="38"/>
      <c r="D43" s="54" t="s">
        <v>92</v>
      </c>
      <c r="E43" s="82">
        <v>0.00157905237006627</v>
      </c>
      <c r="F43" s="54" t="s">
        <v>1</v>
      </c>
      <c r="G43" s="51">
        <f t="shared" si="0"/>
        <v>1</v>
      </c>
      <c r="H43" s="52">
        <f>IF($C43="","",VLOOKUP($C43,$C$22:$F$23,4,FALSE))</f>
      </c>
      <c r="I43" s="84">
        <f t="shared" si="1"/>
        <v>0.00157905237006627</v>
      </c>
      <c r="J43" s="38" t="s">
        <v>1</v>
      </c>
      <c r="K43" s="26"/>
      <c r="L43" s="25"/>
      <c r="M43" s="27"/>
      <c r="N43" s="27" t="s">
        <v>83</v>
      </c>
      <c r="O43" s="4"/>
      <c r="P43" s="4"/>
      <c r="X43" s="1"/>
      <c r="Y43" s="1"/>
    </row>
    <row r="44" spans="2:25" ht="12.75">
      <c r="B44" s="10"/>
      <c r="C44" s="38"/>
      <c r="D44" s="54" t="s">
        <v>93</v>
      </c>
      <c r="E44" s="82">
        <v>8.91493791622727E-05</v>
      </c>
      <c r="F44" s="54" t="s">
        <v>1</v>
      </c>
      <c r="G44" s="51">
        <f t="shared" si="0"/>
        <v>1</v>
      </c>
      <c r="H44" s="52">
        <f>IF($C44="","",VLOOKUP($C44,$C$22:$F$23,4,FALSE))</f>
      </c>
      <c r="I44" s="84">
        <f t="shared" si="1"/>
        <v>8.91493791622727E-05</v>
      </c>
      <c r="J44" s="38" t="s">
        <v>1</v>
      </c>
      <c r="K44" s="26"/>
      <c r="L44" s="25"/>
      <c r="M44" s="27"/>
      <c r="N44" s="27" t="s">
        <v>83</v>
      </c>
      <c r="O44" s="4"/>
      <c r="P44" s="4"/>
      <c r="X44" s="1"/>
      <c r="Y44" s="1"/>
    </row>
    <row r="45" spans="2:25" ht="12.75">
      <c r="B45" s="10"/>
      <c r="C45" s="38"/>
      <c r="D45" s="54" t="s">
        <v>266</v>
      </c>
      <c r="E45" s="82">
        <v>0.0006310726055076</v>
      </c>
      <c r="F45" s="54" t="s">
        <v>1</v>
      </c>
      <c r="G45" s="51">
        <f t="shared" si="0"/>
        <v>1</v>
      </c>
      <c r="H45" s="52">
        <f>IF($C45="","",VLOOKUP($C45,$C$22:$F$23,4,FALSE))</f>
      </c>
      <c r="I45" s="84">
        <f t="shared" si="1"/>
        <v>0.0006310726055076</v>
      </c>
      <c r="J45" s="38" t="s">
        <v>1</v>
      </c>
      <c r="K45" s="26"/>
      <c r="L45" s="25"/>
      <c r="M45" s="27"/>
      <c r="N45" s="27" t="s">
        <v>83</v>
      </c>
      <c r="O45" s="4"/>
      <c r="P45" s="4"/>
      <c r="X45" s="1"/>
      <c r="Y45" s="1"/>
    </row>
    <row r="46" spans="2:25" ht="12.75">
      <c r="B46" s="10"/>
      <c r="C46" s="38"/>
      <c r="D46" s="54" t="s">
        <v>94</v>
      </c>
      <c r="E46" s="82">
        <v>3.48053367991085E-06</v>
      </c>
      <c r="F46" s="54" t="s">
        <v>1</v>
      </c>
      <c r="G46" s="51">
        <f t="shared" si="0"/>
        <v>1</v>
      </c>
      <c r="H46" s="52"/>
      <c r="I46" s="84">
        <f t="shared" si="1"/>
        <v>3.48053367991085E-06</v>
      </c>
      <c r="J46" s="38" t="s">
        <v>1</v>
      </c>
      <c r="K46" s="26"/>
      <c r="L46" s="25"/>
      <c r="M46" s="27"/>
      <c r="N46" s="27" t="s">
        <v>83</v>
      </c>
      <c r="O46" s="4"/>
      <c r="P46" s="4"/>
      <c r="X46" s="1"/>
      <c r="Y46" s="1"/>
    </row>
    <row r="47" spans="2:25" ht="12.75">
      <c r="B47" s="10"/>
      <c r="C47" s="38"/>
      <c r="D47" s="54" t="s">
        <v>95</v>
      </c>
      <c r="E47" s="82">
        <v>4.62467428646273E-09</v>
      </c>
      <c r="F47" s="54" t="s">
        <v>1</v>
      </c>
      <c r="G47" s="51">
        <f t="shared" si="0"/>
        <v>1</v>
      </c>
      <c r="H47" s="52">
        <f aca="true" t="shared" si="2" ref="H47:H52">IF($C47="","",VLOOKUP($C47,$C$22:$F$23,4,FALSE))</f>
      </c>
      <c r="I47" s="84">
        <f t="shared" si="1"/>
        <v>4.62467428646273E-09</v>
      </c>
      <c r="J47" s="38" t="s">
        <v>1</v>
      </c>
      <c r="K47" s="26"/>
      <c r="L47" s="25"/>
      <c r="M47" s="27"/>
      <c r="N47" s="27" t="s">
        <v>83</v>
      </c>
      <c r="O47" s="4"/>
      <c r="P47" s="4"/>
      <c r="X47" s="1"/>
      <c r="Y47" s="1"/>
    </row>
    <row r="48" spans="2:25" ht="12.75">
      <c r="B48" s="10"/>
      <c r="C48" s="38"/>
      <c r="D48" s="54" t="s">
        <v>96</v>
      </c>
      <c r="E48" s="82">
        <v>2.94302954825553E-10</v>
      </c>
      <c r="F48" s="54" t="s">
        <v>1</v>
      </c>
      <c r="G48" s="51">
        <f t="shared" si="0"/>
        <v>1</v>
      </c>
      <c r="H48" s="52">
        <f t="shared" si="2"/>
      </c>
      <c r="I48" s="84">
        <f t="shared" si="1"/>
        <v>2.94302954825553E-10</v>
      </c>
      <c r="J48" s="38" t="s">
        <v>1</v>
      </c>
      <c r="K48" s="26"/>
      <c r="L48" s="25"/>
      <c r="M48" s="27"/>
      <c r="N48" s="27" t="s">
        <v>83</v>
      </c>
      <c r="O48" s="4"/>
      <c r="P48" s="4"/>
      <c r="X48" s="1"/>
      <c r="Y48" s="1"/>
    </row>
    <row r="49" spans="2:25" ht="12.75">
      <c r="B49" s="10"/>
      <c r="C49" s="38"/>
      <c r="D49" s="54" t="s">
        <v>97</v>
      </c>
      <c r="E49" s="82">
        <v>0.000657230605518439</v>
      </c>
      <c r="F49" s="54" t="s">
        <v>1</v>
      </c>
      <c r="G49" s="51">
        <f t="shared" si="0"/>
        <v>1</v>
      </c>
      <c r="H49" s="52">
        <f t="shared" si="2"/>
      </c>
      <c r="I49" s="84">
        <f t="shared" si="1"/>
        <v>0.000657230605518439</v>
      </c>
      <c r="J49" s="38" t="s">
        <v>1</v>
      </c>
      <c r="K49" s="26"/>
      <c r="L49" s="25"/>
      <c r="M49" s="27"/>
      <c r="N49" s="27" t="s">
        <v>83</v>
      </c>
      <c r="O49" s="4"/>
      <c r="P49" s="4"/>
      <c r="X49" s="1"/>
      <c r="Y49" s="1"/>
    </row>
    <row r="50" spans="2:25" ht="12.75">
      <c r="B50" s="10"/>
      <c r="C50" s="38"/>
      <c r="D50" s="54" t="s">
        <v>98</v>
      </c>
      <c r="E50" s="82">
        <v>1.00328884952504E-10</v>
      </c>
      <c r="F50" s="54" t="s">
        <v>1</v>
      </c>
      <c r="G50" s="51">
        <f t="shared" si="0"/>
        <v>1</v>
      </c>
      <c r="H50" s="52">
        <f t="shared" si="2"/>
      </c>
      <c r="I50" s="84">
        <f t="shared" si="1"/>
        <v>1.00328884952504E-10</v>
      </c>
      <c r="J50" s="38" t="s">
        <v>1</v>
      </c>
      <c r="K50" s="26"/>
      <c r="L50" s="25"/>
      <c r="M50" s="27"/>
      <c r="N50" s="27" t="s">
        <v>83</v>
      </c>
      <c r="O50" s="4"/>
      <c r="P50" s="4"/>
      <c r="X50" s="1"/>
      <c r="Y50" s="1"/>
    </row>
    <row r="51" spans="2:25" ht="12.75">
      <c r="B51" s="10"/>
      <c r="C51" s="38"/>
      <c r="D51" s="54" t="s">
        <v>99</v>
      </c>
      <c r="E51" s="82">
        <v>0.0003225522620366</v>
      </c>
      <c r="F51" s="54" t="s">
        <v>1</v>
      </c>
      <c r="G51" s="51">
        <f t="shared" si="0"/>
        <v>1</v>
      </c>
      <c r="H51" s="52">
        <f t="shared" si="2"/>
      </c>
      <c r="I51" s="84">
        <f t="shared" si="1"/>
        <v>0.0003225522620366</v>
      </c>
      <c r="J51" s="38" t="s">
        <v>1</v>
      </c>
      <c r="K51" s="26"/>
      <c r="L51" s="25"/>
      <c r="M51" s="27"/>
      <c r="N51" s="27" t="s">
        <v>83</v>
      </c>
      <c r="O51" s="4"/>
      <c r="P51" s="4"/>
      <c r="X51" s="1"/>
      <c r="Y51" s="1"/>
    </row>
    <row r="52" spans="2:25" ht="12.75">
      <c r="B52" s="10"/>
      <c r="C52" s="38"/>
      <c r="D52" s="54" t="s">
        <v>100</v>
      </c>
      <c r="E52" s="82">
        <v>3.12911718205364E-05</v>
      </c>
      <c r="F52" s="54" t="s">
        <v>1</v>
      </c>
      <c r="G52" s="51">
        <f t="shared" si="0"/>
        <v>1</v>
      </c>
      <c r="H52" s="52">
        <f t="shared" si="2"/>
      </c>
      <c r="I52" s="84">
        <f t="shared" si="1"/>
        <v>3.12911718205364E-05</v>
      </c>
      <c r="J52" s="38" t="s">
        <v>1</v>
      </c>
      <c r="K52" s="26"/>
      <c r="L52" s="25"/>
      <c r="M52" s="27"/>
      <c r="N52" s="27" t="s">
        <v>86</v>
      </c>
      <c r="O52" s="4"/>
      <c r="P52" s="4"/>
      <c r="X52" s="1"/>
      <c r="Y52" s="1"/>
    </row>
    <row r="53" spans="2:25" ht="12.75">
      <c r="B53" s="10"/>
      <c r="C53" s="38"/>
      <c r="D53" s="54" t="s">
        <v>101</v>
      </c>
      <c r="E53" s="82">
        <v>1.36081990301521E-05</v>
      </c>
      <c r="F53" s="54" t="s">
        <v>1</v>
      </c>
      <c r="G53" s="51">
        <f t="shared" si="0"/>
        <v>1</v>
      </c>
      <c r="H53" s="52"/>
      <c r="I53" s="84">
        <f t="shared" si="1"/>
        <v>1.36081990301521E-05</v>
      </c>
      <c r="J53" s="38" t="s">
        <v>1</v>
      </c>
      <c r="K53" s="26"/>
      <c r="L53" s="25"/>
      <c r="M53" s="27"/>
      <c r="N53" s="27" t="s">
        <v>86</v>
      </c>
      <c r="O53" s="4"/>
      <c r="P53" s="4"/>
      <c r="X53" s="1"/>
      <c r="Y53" s="1"/>
    </row>
    <row r="54" spans="2:25" ht="12.75">
      <c r="B54" s="10"/>
      <c r="C54" s="38"/>
      <c r="D54" s="54" t="s">
        <v>102</v>
      </c>
      <c r="E54" s="82">
        <v>1.07865896546811E-08</v>
      </c>
      <c r="F54" s="54" t="s">
        <v>1</v>
      </c>
      <c r="G54" s="51">
        <f t="shared" si="0"/>
        <v>1</v>
      </c>
      <c r="H54" s="52">
        <f>IF($C54="","",VLOOKUP($C54,$C$22:$F$23,4,FALSE))</f>
      </c>
      <c r="I54" s="84">
        <f t="shared" si="1"/>
        <v>1.07865896546811E-08</v>
      </c>
      <c r="J54" s="38" t="s">
        <v>1</v>
      </c>
      <c r="K54" s="26"/>
      <c r="L54" s="25"/>
      <c r="M54" s="27"/>
      <c r="N54" s="27" t="s">
        <v>84</v>
      </c>
      <c r="O54" s="4"/>
      <c r="P54" s="4"/>
      <c r="X54" s="1"/>
      <c r="Y54" s="1"/>
    </row>
    <row r="55" spans="2:25" ht="12.75">
      <c r="B55" s="10"/>
      <c r="C55" s="38"/>
      <c r="D55" s="54" t="s">
        <v>103</v>
      </c>
      <c r="E55" s="82">
        <v>7.91452056992324E-07</v>
      </c>
      <c r="F55" s="54" t="s">
        <v>1</v>
      </c>
      <c r="G55" s="51">
        <f t="shared" si="0"/>
        <v>1</v>
      </c>
      <c r="H55" s="52">
        <f>IF($C55="","",VLOOKUP($C55,$C$22:$F$23,4,FALSE))</f>
      </c>
      <c r="I55" s="84">
        <f t="shared" si="1"/>
        <v>7.91452056992324E-07</v>
      </c>
      <c r="J55" s="38" t="s">
        <v>1</v>
      </c>
      <c r="K55" s="26"/>
      <c r="L55" s="25"/>
      <c r="M55" s="27"/>
      <c r="N55" s="27" t="s">
        <v>84</v>
      </c>
      <c r="O55" s="4"/>
      <c r="P55" s="4"/>
      <c r="X55" s="1"/>
      <c r="Y55" s="1"/>
    </row>
    <row r="56" spans="2:25" ht="12.75">
      <c r="B56" s="10"/>
      <c r="C56" s="38"/>
      <c r="D56" s="54" t="s">
        <v>387</v>
      </c>
      <c r="E56" s="82">
        <v>3.6876154438991E-06</v>
      </c>
      <c r="F56" s="54" t="s">
        <v>1</v>
      </c>
      <c r="G56" s="51">
        <f t="shared" si="0"/>
        <v>1</v>
      </c>
      <c r="H56" s="52">
        <f>IF($C56="","",VLOOKUP($C56,$C$22:$F$23,4,FALSE))</f>
      </c>
      <c r="I56" s="84">
        <f t="shared" si="1"/>
        <v>3.6876154438991E-06</v>
      </c>
      <c r="J56" s="38" t="s">
        <v>1</v>
      </c>
      <c r="K56" s="26"/>
      <c r="L56" s="25"/>
      <c r="M56" s="27"/>
      <c r="N56" s="27" t="s">
        <v>84</v>
      </c>
      <c r="O56" s="4"/>
      <c r="P56" s="4"/>
      <c r="X56" s="1"/>
      <c r="Y56" s="1"/>
    </row>
    <row r="57" spans="2:25" ht="12.75">
      <c r="B57" s="10"/>
      <c r="C57" s="38"/>
      <c r="D57" s="54" t="s">
        <v>104</v>
      </c>
      <c r="E57" s="82">
        <v>7.99512513424656E-08</v>
      </c>
      <c r="F57" s="54" t="s">
        <v>1</v>
      </c>
      <c r="G57" s="51">
        <f t="shared" si="0"/>
        <v>1</v>
      </c>
      <c r="H57" s="52"/>
      <c r="I57" s="84">
        <f t="shared" si="1"/>
        <v>7.99512513424656E-08</v>
      </c>
      <c r="J57" s="38" t="s">
        <v>1</v>
      </c>
      <c r="K57" s="26"/>
      <c r="L57" s="25"/>
      <c r="M57" s="27"/>
      <c r="N57" s="27" t="s">
        <v>84</v>
      </c>
      <c r="O57" s="4"/>
      <c r="P57" s="4"/>
      <c r="X57" s="1"/>
      <c r="Y57" s="1"/>
    </row>
    <row r="58" spans="2:25" ht="12.75">
      <c r="B58" s="10"/>
      <c r="C58" s="38"/>
      <c r="D58" s="54" t="s">
        <v>105</v>
      </c>
      <c r="E58" s="82">
        <v>5.47626713090674E-05</v>
      </c>
      <c r="F58" s="54" t="s">
        <v>1</v>
      </c>
      <c r="G58" s="51">
        <f t="shared" si="0"/>
        <v>1</v>
      </c>
      <c r="H58" s="52">
        <f>IF($C58="","",VLOOKUP($C58,$C$22:$F$23,4,FALSE))</f>
      </c>
      <c r="I58" s="84">
        <f t="shared" si="1"/>
        <v>5.47626713090674E-05</v>
      </c>
      <c r="J58" s="38" t="s">
        <v>1</v>
      </c>
      <c r="K58" s="26"/>
      <c r="L58" s="25"/>
      <c r="M58" s="27"/>
      <c r="N58" s="27" t="s">
        <v>84</v>
      </c>
      <c r="O58" s="4"/>
      <c r="P58" s="4"/>
      <c r="X58" s="1"/>
      <c r="Y58" s="1"/>
    </row>
    <row r="59" spans="2:25" ht="12.75">
      <c r="B59" s="10"/>
      <c r="C59" s="38"/>
      <c r="D59" s="54" t="s">
        <v>106</v>
      </c>
      <c r="E59" s="82">
        <v>8.22661419329776E-09</v>
      </c>
      <c r="F59" s="54" t="s">
        <v>1</v>
      </c>
      <c r="G59" s="51">
        <f t="shared" si="0"/>
        <v>1</v>
      </c>
      <c r="H59" s="52">
        <f>IF($C59="","",VLOOKUP($C59,$C$22:$F$23,4,FALSE))</f>
      </c>
      <c r="I59" s="84">
        <f t="shared" si="1"/>
        <v>8.22661419329776E-09</v>
      </c>
      <c r="J59" s="38" t="s">
        <v>1</v>
      </c>
      <c r="K59" s="26"/>
      <c r="L59" s="25"/>
      <c r="M59" s="27"/>
      <c r="N59" s="27" t="s">
        <v>84</v>
      </c>
      <c r="O59" s="4"/>
      <c r="P59" s="4"/>
      <c r="X59" s="1"/>
      <c r="Y59" s="1"/>
    </row>
    <row r="60" spans="2:25" ht="12.75">
      <c r="B60" s="10"/>
      <c r="C60" s="38"/>
      <c r="D60" s="54" t="s">
        <v>107</v>
      </c>
      <c r="E60" s="82">
        <v>9.06264901739277E-07</v>
      </c>
      <c r="F60" s="54" t="s">
        <v>1</v>
      </c>
      <c r="G60" s="51">
        <f t="shared" si="0"/>
        <v>1</v>
      </c>
      <c r="H60" s="52">
        <f>IF($C60="","",VLOOKUP($C60,$C$22:$F$23,4,FALSE))</f>
      </c>
      <c r="I60" s="84">
        <f t="shared" si="1"/>
        <v>9.06264901739277E-07</v>
      </c>
      <c r="J60" s="38" t="s">
        <v>1</v>
      </c>
      <c r="K60" s="26"/>
      <c r="L60" s="25"/>
      <c r="M60" s="27"/>
      <c r="N60" s="27" t="s">
        <v>84</v>
      </c>
      <c r="O60" s="4"/>
      <c r="P60" s="4"/>
      <c r="X60" s="1"/>
      <c r="Y60" s="1"/>
    </row>
    <row r="61" spans="2:25" ht="12.75">
      <c r="B61" s="10"/>
      <c r="C61" s="38"/>
      <c r="D61" s="54" t="s">
        <v>87</v>
      </c>
      <c r="E61" s="82">
        <v>1.08572620918559</v>
      </c>
      <c r="F61" s="54" t="s">
        <v>1</v>
      </c>
      <c r="G61" s="51">
        <f t="shared" si="0"/>
        <v>1</v>
      </c>
      <c r="H61" s="52">
        <f>IF($C61="","",VLOOKUP($C61,$C$22:$F$23,4,FALSE))</f>
      </c>
      <c r="I61" s="84">
        <f t="shared" si="1"/>
        <v>1.08572620918559</v>
      </c>
      <c r="J61" s="38" t="s">
        <v>1</v>
      </c>
      <c r="K61" s="26"/>
      <c r="L61" s="25"/>
      <c r="M61" s="27"/>
      <c r="N61" s="27" t="s">
        <v>84</v>
      </c>
      <c r="O61" s="4"/>
      <c r="P61" s="4"/>
      <c r="X61" s="1"/>
      <c r="Y61" s="1"/>
    </row>
    <row r="62" spans="2:25" ht="15">
      <c r="B62" s="10"/>
      <c r="C62" s="38"/>
      <c r="D62" s="57"/>
      <c r="E62" s="49"/>
      <c r="F62" s="49"/>
      <c r="G62" s="51"/>
      <c r="H62" s="52"/>
      <c r="I62" s="53"/>
      <c r="J62" s="38"/>
      <c r="K62" s="26"/>
      <c r="L62" s="42"/>
      <c r="M62" s="27"/>
      <c r="N62" s="45"/>
      <c r="O62" s="4"/>
      <c r="P62" s="4"/>
      <c r="X62" s="1"/>
      <c r="Y62" s="1"/>
    </row>
    <row r="63" spans="2:25" ht="12.75">
      <c r="B63" s="10"/>
      <c r="C63" s="28" t="s">
        <v>43</v>
      </c>
      <c r="D63" s="32" t="s">
        <v>54</v>
      </c>
      <c r="E63" s="30" t="s">
        <v>55</v>
      </c>
      <c r="F63" s="29"/>
      <c r="G63" s="50"/>
      <c r="H63" s="33"/>
      <c r="I63" s="33"/>
      <c r="J63" s="29"/>
      <c r="K63" s="30"/>
      <c r="L63" s="29" t="s">
        <v>3</v>
      </c>
      <c r="M63" s="31"/>
      <c r="N63" s="31"/>
      <c r="O63" s="4"/>
      <c r="P63" s="4"/>
      <c r="X63" s="1"/>
      <c r="Y63" s="1"/>
    </row>
    <row r="64" spans="2:16" ht="12.75">
      <c r="B64" s="10"/>
      <c r="C64" s="4"/>
      <c r="D64" s="4"/>
      <c r="E64" s="4"/>
      <c r="F64" s="4"/>
      <c r="G64" s="4"/>
      <c r="H64" s="4"/>
      <c r="J64" s="4"/>
      <c r="K64" s="4"/>
      <c r="L64" s="4"/>
      <c r="M64" s="4"/>
      <c r="N64" s="4"/>
      <c r="O64" s="4"/>
      <c r="P64" s="4"/>
    </row>
    <row r="65" spans="2:16" ht="12.75">
      <c r="B65" s="10"/>
      <c r="C65" s="4"/>
      <c r="D65" s="4"/>
      <c r="E65" s="4"/>
      <c r="F65" s="4"/>
      <c r="G65" s="4"/>
      <c r="H65" s="4"/>
      <c r="J65" s="4"/>
      <c r="K65" s="4"/>
      <c r="L65" s="4"/>
      <c r="M65" s="4"/>
      <c r="N65" s="4"/>
      <c r="O65" s="4"/>
      <c r="P65" s="4"/>
    </row>
    <row r="66" spans="2:16" ht="12.75">
      <c r="B66" s="10"/>
      <c r="C66" s="4"/>
      <c r="D66" s="4"/>
      <c r="E66" s="4"/>
      <c r="F66" s="4"/>
      <c r="G66" s="4"/>
      <c r="H66" s="4"/>
      <c r="J66" s="4"/>
      <c r="K66" s="4"/>
      <c r="L66" s="4"/>
      <c r="M66" s="4"/>
      <c r="N66" s="4"/>
      <c r="O66" s="4"/>
      <c r="P66" s="4"/>
    </row>
    <row r="67" spans="2:16" ht="12.75">
      <c r="B67" s="10"/>
      <c r="C67" s="4"/>
      <c r="D67" s="4"/>
      <c r="E67" s="4"/>
      <c r="F67" s="4"/>
      <c r="G67" s="4"/>
      <c r="H67" s="4"/>
      <c r="J67" s="4"/>
      <c r="K67" s="4"/>
      <c r="L67" s="4"/>
      <c r="M67" s="4"/>
      <c r="N67" s="4"/>
      <c r="O67" s="4"/>
      <c r="P67" s="4"/>
    </row>
    <row r="68" spans="2:16" ht="12.75">
      <c r="B68" s="10"/>
      <c r="C68" s="4"/>
      <c r="D68" s="4"/>
      <c r="E68" s="4"/>
      <c r="F68" s="4"/>
      <c r="G68" s="4"/>
      <c r="H68" s="4"/>
      <c r="J68" s="4"/>
      <c r="K68" s="4"/>
      <c r="L68" s="4"/>
      <c r="M68" s="4"/>
      <c r="N68" s="4"/>
      <c r="O68" s="4"/>
      <c r="P68" s="4"/>
    </row>
    <row r="69" spans="2:16" ht="12.75">
      <c r="B69" s="10"/>
      <c r="C69" s="4"/>
      <c r="D69" s="4"/>
      <c r="E69" s="4"/>
      <c r="F69" s="4"/>
      <c r="G69" s="4"/>
      <c r="H69" s="4"/>
      <c r="J69" s="4"/>
      <c r="K69" s="4"/>
      <c r="L69" s="4"/>
      <c r="M69" s="4"/>
      <c r="N69" s="4"/>
      <c r="O69" s="4"/>
      <c r="P69" s="4"/>
    </row>
    <row r="70" spans="2:16" ht="12.75">
      <c r="B70" s="10"/>
      <c r="C70" s="4"/>
      <c r="D70" s="4"/>
      <c r="E70" s="4"/>
      <c r="F70" s="4"/>
      <c r="G70" s="4"/>
      <c r="H70" s="4"/>
      <c r="J70" s="4"/>
      <c r="K70" s="4"/>
      <c r="L70" s="4"/>
      <c r="M70" s="4"/>
      <c r="N70" s="4"/>
      <c r="O70" s="4"/>
      <c r="P70" s="4"/>
    </row>
    <row r="71" spans="2:16" ht="12.75">
      <c r="B71" s="10"/>
      <c r="C71" s="4"/>
      <c r="D71" s="4"/>
      <c r="E71" s="4"/>
      <c r="F71" s="4"/>
      <c r="G71" s="4"/>
      <c r="H71" s="4"/>
      <c r="J71" s="4"/>
      <c r="K71" s="4"/>
      <c r="L71" s="4"/>
      <c r="M71" s="4"/>
      <c r="N71" s="4"/>
      <c r="O71" s="4"/>
      <c r="P71" s="4"/>
    </row>
    <row r="72" spans="2:16" ht="12.75">
      <c r="B72" s="10"/>
      <c r="C72" s="4"/>
      <c r="D72" s="4"/>
      <c r="E72" s="4"/>
      <c r="F72" s="4"/>
      <c r="G72" s="4"/>
      <c r="H72" s="4"/>
      <c r="J72" s="4"/>
      <c r="K72" s="4"/>
      <c r="L72" s="4"/>
      <c r="M72" s="4"/>
      <c r="N72" s="4"/>
      <c r="O72" s="4"/>
      <c r="P72" s="4"/>
    </row>
    <row r="73" spans="2:16" ht="12.75">
      <c r="B73" s="10"/>
      <c r="C73" s="4"/>
      <c r="D73" s="4"/>
      <c r="E73" s="4"/>
      <c r="F73" s="4"/>
      <c r="G73" s="4"/>
      <c r="H73" s="4"/>
      <c r="J73" s="4"/>
      <c r="K73" s="4"/>
      <c r="L73" s="4"/>
      <c r="M73" s="4"/>
      <c r="N73" s="4"/>
      <c r="O73" s="4"/>
      <c r="P73" s="4"/>
    </row>
    <row r="74" spans="2:16" ht="12.75">
      <c r="B74" s="10"/>
      <c r="C74" s="4"/>
      <c r="D74" s="4"/>
      <c r="E74" s="4"/>
      <c r="F74" s="4"/>
      <c r="G74" s="4"/>
      <c r="H74" s="4"/>
      <c r="J74" s="4"/>
      <c r="K74" s="4"/>
      <c r="L74" s="4"/>
      <c r="M74" s="4"/>
      <c r="N74" s="4"/>
      <c r="O74" s="4"/>
      <c r="P74" s="4"/>
    </row>
    <row r="75" spans="2:16" ht="12.75">
      <c r="B75" s="10"/>
      <c r="C75" s="4"/>
      <c r="D75" s="4"/>
      <c r="E75" s="4"/>
      <c r="F75" s="4"/>
      <c r="G75" s="4"/>
      <c r="H75" s="4"/>
      <c r="J75" s="4"/>
      <c r="K75" s="4"/>
      <c r="L75" s="4"/>
      <c r="M75" s="4"/>
      <c r="N75" s="4"/>
      <c r="O75" s="4"/>
      <c r="P75" s="4"/>
    </row>
    <row r="76" spans="2:16" ht="12.75">
      <c r="B76" s="10"/>
      <c r="C76" s="4"/>
      <c r="D76" s="4"/>
      <c r="E76" s="4"/>
      <c r="F76" s="4"/>
      <c r="G76" s="4"/>
      <c r="H76" s="4"/>
      <c r="J76" s="4"/>
      <c r="K76" s="4"/>
      <c r="L76" s="4"/>
      <c r="M76" s="4"/>
      <c r="N76" s="4"/>
      <c r="O76" s="4"/>
      <c r="P76" s="4"/>
    </row>
    <row r="77" spans="2:16" ht="12.75">
      <c r="B77" s="10"/>
      <c r="C77" s="4"/>
      <c r="D77" s="4"/>
      <c r="E77" s="4"/>
      <c r="F77" s="4"/>
      <c r="G77" s="4"/>
      <c r="H77" s="4"/>
      <c r="J77" s="4"/>
      <c r="K77" s="4"/>
      <c r="L77" s="4"/>
      <c r="M77" s="4"/>
      <c r="N77" s="4"/>
      <c r="O77" s="4"/>
      <c r="P77" s="4"/>
    </row>
    <row r="78" spans="2:16" ht="12.75">
      <c r="B78" s="10"/>
      <c r="C78" s="4"/>
      <c r="D78" s="4"/>
      <c r="E78" s="4"/>
      <c r="F78" s="4"/>
      <c r="G78" s="4"/>
      <c r="H78" s="4"/>
      <c r="J78" s="4"/>
      <c r="K78" s="4"/>
      <c r="L78" s="4"/>
      <c r="M78" s="4"/>
      <c r="N78" s="4"/>
      <c r="O78" s="4"/>
      <c r="P78" s="4"/>
    </row>
    <row r="79" spans="2:16" ht="12.75">
      <c r="B79" s="10"/>
      <c r="C79" s="4"/>
      <c r="D79" s="4"/>
      <c r="E79" s="4"/>
      <c r="F79" s="4"/>
      <c r="G79" s="4"/>
      <c r="H79" s="4"/>
      <c r="J79" s="4"/>
      <c r="K79" s="4"/>
      <c r="L79" s="4"/>
      <c r="M79" s="4"/>
      <c r="N79" s="4"/>
      <c r="O79" s="4"/>
      <c r="P79" s="4"/>
    </row>
    <row r="80" spans="2:16" ht="12.75">
      <c r="B80" s="10"/>
      <c r="C80" s="4"/>
      <c r="D80" s="4"/>
      <c r="E80" s="4"/>
      <c r="F80" s="4"/>
      <c r="G80" s="4"/>
      <c r="H80" s="4"/>
      <c r="J80" s="4"/>
      <c r="K80" s="4"/>
      <c r="L80" s="4"/>
      <c r="M80" s="4"/>
      <c r="N80" s="4"/>
      <c r="O80" s="4"/>
      <c r="P80" s="4"/>
    </row>
    <row r="81" spans="2:16" ht="12.75">
      <c r="B81" s="10"/>
      <c r="C81" s="4"/>
      <c r="D81" s="4"/>
      <c r="E81" s="4"/>
      <c r="F81" s="4"/>
      <c r="G81" s="4"/>
      <c r="H81" s="4"/>
      <c r="J81" s="4"/>
      <c r="K81" s="4"/>
      <c r="L81" s="4"/>
      <c r="M81" s="4"/>
      <c r="N81" s="4"/>
      <c r="O81" s="4"/>
      <c r="P81" s="4"/>
    </row>
    <row r="82" spans="2:16" ht="12.75">
      <c r="B82" s="10"/>
      <c r="C82" s="4"/>
      <c r="D82" s="4"/>
      <c r="E82" s="4"/>
      <c r="F82" s="4"/>
      <c r="G82" s="4"/>
      <c r="H82" s="4"/>
      <c r="J82" s="4"/>
      <c r="K82" s="4"/>
      <c r="L82" s="4"/>
      <c r="M82" s="4"/>
      <c r="N82" s="4"/>
      <c r="O82" s="4"/>
      <c r="P82" s="4"/>
    </row>
    <row r="83" spans="2:16" ht="12.75">
      <c r="B83" s="10"/>
      <c r="C83" s="4"/>
      <c r="D83" s="4"/>
      <c r="E83" s="4"/>
      <c r="F83" s="4"/>
      <c r="G83" s="4"/>
      <c r="H83" s="4"/>
      <c r="J83" s="4"/>
      <c r="K83" s="4"/>
      <c r="L83" s="4"/>
      <c r="M83" s="4"/>
      <c r="N83" s="4"/>
      <c r="O83" s="4"/>
      <c r="P83" s="4"/>
    </row>
    <row r="84" spans="2:16" ht="12.75">
      <c r="B84" s="10"/>
      <c r="C84" s="4"/>
      <c r="D84" s="4"/>
      <c r="E84" s="4"/>
      <c r="F84" s="4"/>
      <c r="G84" s="4"/>
      <c r="H84" s="4"/>
      <c r="J84" s="4"/>
      <c r="K84" s="4"/>
      <c r="L84" s="4"/>
      <c r="M84" s="4"/>
      <c r="N84" s="4"/>
      <c r="O84" s="4"/>
      <c r="P84" s="4"/>
    </row>
    <row r="85" spans="2:16" ht="12.75">
      <c r="B85" s="10"/>
      <c r="C85" s="4"/>
      <c r="D85" s="4"/>
      <c r="E85" s="4"/>
      <c r="F85" s="4"/>
      <c r="G85" s="4"/>
      <c r="H85" s="4"/>
      <c r="J85" s="4"/>
      <c r="K85" s="4"/>
      <c r="L85" s="4"/>
      <c r="M85" s="4"/>
      <c r="N85" s="4"/>
      <c r="O85" s="4"/>
      <c r="P85" s="4"/>
    </row>
    <row r="86" spans="2:16" ht="12.75">
      <c r="B86" s="10"/>
      <c r="C86" s="4"/>
      <c r="D86" s="4"/>
      <c r="E86" s="4"/>
      <c r="F86" s="4"/>
      <c r="G86" s="4"/>
      <c r="H86" s="4"/>
      <c r="J86" s="4"/>
      <c r="K86" s="4"/>
      <c r="L86" s="4"/>
      <c r="M86" s="4"/>
      <c r="N86" s="4"/>
      <c r="O86" s="4"/>
      <c r="P86" s="4"/>
    </row>
    <row r="87" spans="2:16" ht="12.75">
      <c r="B87" s="10"/>
      <c r="C87" s="4"/>
      <c r="D87" s="4"/>
      <c r="E87" s="4"/>
      <c r="F87" s="4"/>
      <c r="G87" s="4"/>
      <c r="H87" s="4"/>
      <c r="J87" s="4"/>
      <c r="K87" s="4"/>
      <c r="L87" s="4"/>
      <c r="M87" s="4"/>
      <c r="N87" s="4"/>
      <c r="O87" s="4"/>
      <c r="P87" s="4"/>
    </row>
    <row r="88" spans="2:16" ht="12.75">
      <c r="B88" s="10"/>
      <c r="C88" s="4"/>
      <c r="D88" s="4"/>
      <c r="E88" s="4"/>
      <c r="F88" s="4"/>
      <c r="G88" s="4"/>
      <c r="H88" s="4"/>
      <c r="J88" s="4"/>
      <c r="K88" s="4"/>
      <c r="L88" s="4"/>
      <c r="M88" s="4"/>
      <c r="N88" s="4"/>
      <c r="O88" s="4"/>
      <c r="P88" s="4"/>
    </row>
    <row r="89" spans="2:16" ht="12.75">
      <c r="B89" s="10"/>
      <c r="C89" s="4"/>
      <c r="D89" s="4"/>
      <c r="E89" s="4"/>
      <c r="F89" s="4"/>
      <c r="G89" s="4"/>
      <c r="H89" s="4"/>
      <c r="J89" s="4"/>
      <c r="K89" s="4"/>
      <c r="L89" s="4"/>
      <c r="M89" s="4"/>
      <c r="N89" s="4"/>
      <c r="O89" s="4"/>
      <c r="P89" s="4"/>
    </row>
    <row r="90" spans="2:16" ht="12.75">
      <c r="B90" s="10"/>
      <c r="C90" s="4"/>
      <c r="D90" s="4"/>
      <c r="E90" s="4"/>
      <c r="F90" s="4"/>
      <c r="G90" s="4"/>
      <c r="H90" s="4"/>
      <c r="J90" s="4"/>
      <c r="K90" s="4"/>
      <c r="L90" s="4"/>
      <c r="M90" s="4"/>
      <c r="N90" s="4"/>
      <c r="O90" s="4"/>
      <c r="P90" s="4"/>
    </row>
    <row r="91" spans="2:16" ht="12.75">
      <c r="B91" s="10"/>
      <c r="C91" s="4"/>
      <c r="D91" s="4"/>
      <c r="E91" s="4"/>
      <c r="F91" s="4"/>
      <c r="G91" s="4"/>
      <c r="H91" s="4"/>
      <c r="J91" s="4"/>
      <c r="K91" s="4"/>
      <c r="L91" s="4"/>
      <c r="M91" s="4"/>
      <c r="N91" s="4"/>
      <c r="O91" s="4"/>
      <c r="P91" s="4"/>
    </row>
    <row r="92" spans="2:16" ht="12.75">
      <c r="B92" s="10"/>
      <c r="C92" s="4"/>
      <c r="D92" s="4"/>
      <c r="E92" s="4"/>
      <c r="F92" s="4"/>
      <c r="G92" s="4"/>
      <c r="H92" s="4"/>
      <c r="J92" s="4"/>
      <c r="K92" s="4"/>
      <c r="L92" s="4"/>
      <c r="M92" s="4"/>
      <c r="N92" s="4"/>
      <c r="O92" s="4"/>
      <c r="P92" s="4"/>
    </row>
    <row r="93" spans="2:16" ht="12.75">
      <c r="B93" s="10"/>
      <c r="C93" s="4"/>
      <c r="D93" s="4"/>
      <c r="E93" s="4"/>
      <c r="F93" s="4"/>
      <c r="G93" s="4"/>
      <c r="H93" s="4"/>
      <c r="J93" s="4"/>
      <c r="K93" s="4"/>
      <c r="L93" s="4"/>
      <c r="M93" s="4"/>
      <c r="N93" s="4"/>
      <c r="O93" s="4"/>
      <c r="P93" s="4"/>
    </row>
    <row r="94" spans="2:16" ht="12.75">
      <c r="B94" s="10"/>
      <c r="C94" s="4"/>
      <c r="D94" s="4"/>
      <c r="E94" s="4"/>
      <c r="F94" s="4"/>
      <c r="G94" s="4"/>
      <c r="H94" s="4"/>
      <c r="J94" s="4"/>
      <c r="K94" s="4"/>
      <c r="L94" s="4"/>
      <c r="M94" s="4"/>
      <c r="N94" s="4"/>
      <c r="O94" s="4"/>
      <c r="P94" s="4"/>
    </row>
    <row r="95" spans="2:16" ht="12.75">
      <c r="B95" s="10"/>
      <c r="C95" s="4"/>
      <c r="D95" s="4"/>
      <c r="E95" s="4"/>
      <c r="F95" s="4"/>
      <c r="G95" s="4"/>
      <c r="H95" s="4"/>
      <c r="J95" s="4"/>
      <c r="K95" s="4"/>
      <c r="L95" s="4"/>
      <c r="M95" s="4"/>
      <c r="N95" s="4"/>
      <c r="O95" s="4"/>
      <c r="P95" s="4"/>
    </row>
    <row r="96" spans="2:16" ht="12.75">
      <c r="B96" s="10"/>
      <c r="C96" s="4"/>
      <c r="D96" s="4"/>
      <c r="E96" s="4"/>
      <c r="F96" s="4"/>
      <c r="G96" s="4"/>
      <c r="H96" s="4"/>
      <c r="J96" s="4"/>
      <c r="K96" s="4"/>
      <c r="L96" s="4"/>
      <c r="M96" s="4"/>
      <c r="N96" s="4"/>
      <c r="O96" s="4"/>
      <c r="P96" s="4"/>
    </row>
    <row r="97" spans="2:16" ht="12.75">
      <c r="B97" s="10"/>
      <c r="C97" s="4"/>
      <c r="D97" s="4"/>
      <c r="E97" s="4"/>
      <c r="F97" s="4"/>
      <c r="G97" s="4"/>
      <c r="H97" s="4"/>
      <c r="J97" s="4"/>
      <c r="K97" s="4"/>
      <c r="L97" s="4"/>
      <c r="M97" s="4"/>
      <c r="N97" s="4"/>
      <c r="O97" s="4"/>
      <c r="P97" s="4"/>
    </row>
    <row r="98" spans="2:16" ht="12.75">
      <c r="B98" s="10"/>
      <c r="C98" s="4"/>
      <c r="D98" s="4"/>
      <c r="E98" s="4"/>
      <c r="F98" s="4"/>
      <c r="G98" s="4"/>
      <c r="H98" s="4"/>
      <c r="J98" s="4"/>
      <c r="K98" s="4"/>
      <c r="L98" s="4"/>
      <c r="M98" s="4"/>
      <c r="N98" s="4"/>
      <c r="O98" s="4"/>
      <c r="P98" s="4"/>
    </row>
    <row r="99" spans="2:16" ht="12.75">
      <c r="B99" s="10"/>
      <c r="C99" s="4"/>
      <c r="D99" s="4"/>
      <c r="E99" s="4"/>
      <c r="F99" s="4"/>
      <c r="G99" s="4"/>
      <c r="H99" s="4"/>
      <c r="J99" s="4"/>
      <c r="K99" s="4"/>
      <c r="L99" s="4"/>
      <c r="M99" s="4"/>
      <c r="N99" s="4"/>
      <c r="O99" s="4"/>
      <c r="P99" s="4"/>
    </row>
    <row r="100" spans="2:16" ht="12.75">
      <c r="B100" s="10"/>
      <c r="C100" s="4"/>
      <c r="D100" s="4"/>
      <c r="E100" s="4"/>
      <c r="F100" s="4"/>
      <c r="G100" s="4"/>
      <c r="H100" s="4"/>
      <c r="J100" s="4"/>
      <c r="K100" s="4"/>
      <c r="L100" s="4"/>
      <c r="M100" s="4"/>
      <c r="N100" s="4"/>
      <c r="O100" s="4"/>
      <c r="P100" s="4"/>
    </row>
    <row r="101" spans="2:16" ht="12.75">
      <c r="B101" s="10"/>
      <c r="C101" s="4"/>
      <c r="D101" s="4"/>
      <c r="E101" s="4"/>
      <c r="F101" s="4"/>
      <c r="G101" s="4"/>
      <c r="H101" s="4"/>
      <c r="J101" s="4"/>
      <c r="K101" s="4"/>
      <c r="L101" s="4"/>
      <c r="M101" s="4"/>
      <c r="N101" s="4"/>
      <c r="O101" s="4"/>
      <c r="P101" s="4"/>
    </row>
    <row r="102" spans="2:16" ht="12.75">
      <c r="B102" s="10"/>
      <c r="C102" s="4"/>
      <c r="D102" s="4"/>
      <c r="E102" s="4"/>
      <c r="F102" s="4"/>
      <c r="G102" s="4"/>
      <c r="H102" s="4"/>
      <c r="J102" s="4"/>
      <c r="K102" s="4"/>
      <c r="L102" s="4"/>
      <c r="M102" s="4"/>
      <c r="N102" s="4"/>
      <c r="O102" s="4"/>
      <c r="P102" s="4"/>
    </row>
    <row r="103" spans="2:16" ht="12.75">
      <c r="B103" s="10"/>
      <c r="C103" s="4"/>
      <c r="D103" s="4"/>
      <c r="E103" s="4"/>
      <c r="F103" s="4"/>
      <c r="G103" s="4"/>
      <c r="H103" s="4"/>
      <c r="J103" s="4"/>
      <c r="K103" s="4"/>
      <c r="L103" s="4"/>
      <c r="M103" s="4"/>
      <c r="N103" s="4"/>
      <c r="O103" s="4"/>
      <c r="P103" s="4"/>
    </row>
    <row r="104" spans="2:16" ht="12.75">
      <c r="B104" s="10"/>
      <c r="C104" s="4"/>
      <c r="D104" s="4"/>
      <c r="E104" s="4"/>
      <c r="F104" s="4"/>
      <c r="G104" s="4"/>
      <c r="H104" s="4"/>
      <c r="J104" s="4"/>
      <c r="K104" s="4"/>
      <c r="L104" s="4"/>
      <c r="M104" s="4"/>
      <c r="N104" s="4"/>
      <c r="O104" s="4"/>
      <c r="P104" s="4"/>
    </row>
    <row r="105" spans="2:16" ht="12.75">
      <c r="B105" s="10"/>
      <c r="C105" s="4"/>
      <c r="D105" s="4"/>
      <c r="E105" s="4"/>
      <c r="F105" s="4"/>
      <c r="G105" s="4"/>
      <c r="H105" s="4"/>
      <c r="J105" s="4"/>
      <c r="K105" s="4"/>
      <c r="L105" s="4"/>
      <c r="M105" s="4"/>
      <c r="N105" s="4"/>
      <c r="O105" s="4"/>
      <c r="P105" s="4"/>
    </row>
    <row r="106" spans="2:16" ht="12.75">
      <c r="B106" s="10"/>
      <c r="C106" s="4"/>
      <c r="D106" s="4"/>
      <c r="E106" s="4"/>
      <c r="F106" s="4"/>
      <c r="G106" s="4"/>
      <c r="H106" s="4"/>
      <c r="J106" s="4"/>
      <c r="K106" s="4"/>
      <c r="L106" s="4"/>
      <c r="M106" s="4"/>
      <c r="N106" s="4"/>
      <c r="O106" s="4"/>
      <c r="P106" s="4"/>
    </row>
    <row r="107" spans="2:16" ht="12.75">
      <c r="B107" s="10"/>
      <c r="C107" s="4"/>
      <c r="D107" s="4"/>
      <c r="E107" s="4"/>
      <c r="F107" s="4"/>
      <c r="G107" s="4"/>
      <c r="H107" s="4"/>
      <c r="J107" s="4"/>
      <c r="K107" s="4"/>
      <c r="L107" s="4"/>
      <c r="M107" s="4"/>
      <c r="N107" s="4"/>
      <c r="O107" s="4"/>
      <c r="P107" s="4"/>
    </row>
    <row r="108" spans="2:16" ht="12.75">
      <c r="B108" s="10"/>
      <c r="C108" s="4"/>
      <c r="D108" s="4"/>
      <c r="E108" s="4"/>
      <c r="F108" s="4"/>
      <c r="G108" s="4"/>
      <c r="H108" s="4"/>
      <c r="J108" s="4"/>
      <c r="K108" s="4"/>
      <c r="L108" s="4"/>
      <c r="M108" s="4"/>
      <c r="N108" s="4"/>
      <c r="O108" s="4"/>
      <c r="P108" s="4"/>
    </row>
    <row r="109" spans="2:16" ht="12.75">
      <c r="B109" s="10"/>
      <c r="C109" s="4"/>
      <c r="D109" s="4"/>
      <c r="E109" s="4"/>
      <c r="F109" s="4"/>
      <c r="G109" s="4"/>
      <c r="H109" s="4"/>
      <c r="J109" s="4"/>
      <c r="K109" s="4"/>
      <c r="L109" s="4"/>
      <c r="M109" s="4"/>
      <c r="N109" s="4"/>
      <c r="O109" s="4"/>
      <c r="P109" s="4"/>
    </row>
    <row r="110" spans="2:16" ht="12.75">
      <c r="B110" s="10"/>
      <c r="C110" s="4"/>
      <c r="D110" s="4"/>
      <c r="E110" s="4"/>
      <c r="F110" s="4"/>
      <c r="G110" s="4"/>
      <c r="H110" s="4"/>
      <c r="J110" s="4"/>
      <c r="K110" s="4"/>
      <c r="L110" s="4"/>
      <c r="M110" s="4"/>
      <c r="N110" s="4"/>
      <c r="O110" s="4"/>
      <c r="P110" s="4"/>
    </row>
    <row r="111" spans="2:16" ht="12.75">
      <c r="B111" s="10"/>
      <c r="C111" s="4"/>
      <c r="D111" s="4"/>
      <c r="E111" s="4"/>
      <c r="F111" s="4"/>
      <c r="G111" s="4"/>
      <c r="H111" s="4"/>
      <c r="J111" s="4"/>
      <c r="K111" s="4"/>
      <c r="L111" s="4"/>
      <c r="M111" s="4"/>
      <c r="N111" s="4"/>
      <c r="O111" s="4"/>
      <c r="P111" s="4"/>
    </row>
    <row r="112" spans="2:16" ht="12.75">
      <c r="B112" s="10"/>
      <c r="C112" s="4"/>
      <c r="D112" s="4"/>
      <c r="E112" s="4"/>
      <c r="F112" s="4"/>
      <c r="G112" s="4"/>
      <c r="H112" s="4"/>
      <c r="J112" s="4"/>
      <c r="K112" s="4"/>
      <c r="L112" s="4"/>
      <c r="M112" s="4"/>
      <c r="N112" s="4"/>
      <c r="O112" s="4"/>
      <c r="P112" s="4"/>
    </row>
    <row r="113" spans="2:16" ht="12.75">
      <c r="B113" s="10"/>
      <c r="C113" s="4"/>
      <c r="D113" s="4"/>
      <c r="E113" s="4"/>
      <c r="F113" s="4"/>
      <c r="G113" s="4"/>
      <c r="H113" s="4"/>
      <c r="J113" s="4"/>
      <c r="K113" s="4"/>
      <c r="L113" s="4"/>
      <c r="M113" s="4"/>
      <c r="N113" s="4"/>
      <c r="O113" s="4"/>
      <c r="P113" s="4"/>
    </row>
    <row r="114" spans="2:16" ht="12.75">
      <c r="B114" s="10"/>
      <c r="C114" s="4"/>
      <c r="D114" s="4"/>
      <c r="E114" s="4"/>
      <c r="F114" s="4"/>
      <c r="G114" s="4"/>
      <c r="H114" s="4"/>
      <c r="J114" s="4"/>
      <c r="K114" s="4"/>
      <c r="L114" s="4"/>
      <c r="M114" s="4"/>
      <c r="N114" s="4"/>
      <c r="O114" s="4"/>
      <c r="P114" s="4"/>
    </row>
    <row r="115" spans="2:16" ht="12.75">
      <c r="B115" s="10"/>
      <c r="C115" s="4"/>
      <c r="D115" s="4"/>
      <c r="E115" s="4"/>
      <c r="F115" s="4"/>
      <c r="G115" s="4"/>
      <c r="H115" s="4"/>
      <c r="J115" s="4"/>
      <c r="K115" s="4"/>
      <c r="L115" s="4"/>
      <c r="M115" s="4"/>
      <c r="N115" s="4"/>
      <c r="O115" s="4"/>
      <c r="P115" s="4"/>
    </row>
    <row r="116" spans="2:16" ht="12.75">
      <c r="B116" s="10"/>
      <c r="C116" s="4"/>
      <c r="D116" s="4"/>
      <c r="E116" s="4"/>
      <c r="F116" s="4"/>
      <c r="G116" s="4"/>
      <c r="H116" s="4"/>
      <c r="J116" s="4"/>
      <c r="K116" s="4"/>
      <c r="L116" s="4"/>
      <c r="M116" s="4"/>
      <c r="N116" s="4"/>
      <c r="O116" s="4"/>
      <c r="P116" s="4"/>
    </row>
    <row r="117" spans="2:16" ht="12.75">
      <c r="B117" s="10"/>
      <c r="C117" s="4"/>
      <c r="D117" s="4"/>
      <c r="E117" s="4"/>
      <c r="F117" s="4"/>
      <c r="G117" s="4"/>
      <c r="H117" s="4"/>
      <c r="J117" s="4"/>
      <c r="K117" s="4"/>
      <c r="L117" s="4"/>
      <c r="M117" s="4"/>
      <c r="N117" s="4"/>
      <c r="O117" s="4"/>
      <c r="P117" s="4"/>
    </row>
    <row r="118" spans="2:16" ht="12.75">
      <c r="B118" s="10"/>
      <c r="C118" s="4"/>
      <c r="D118" s="4"/>
      <c r="E118" s="4"/>
      <c r="F118" s="4"/>
      <c r="G118" s="4"/>
      <c r="H118" s="4"/>
      <c r="J118" s="4"/>
      <c r="K118" s="4"/>
      <c r="L118" s="4"/>
      <c r="M118" s="4"/>
      <c r="N118" s="4"/>
      <c r="O118" s="4"/>
      <c r="P118" s="4"/>
    </row>
    <row r="119" spans="2:16" ht="12.75">
      <c r="B119" s="34" t="s">
        <v>61</v>
      </c>
      <c r="C119" s="4"/>
      <c r="D119" s="4"/>
      <c r="E119" s="4"/>
      <c r="F119" s="4"/>
      <c r="G119" s="4"/>
      <c r="H119" s="4"/>
      <c r="J119" s="4"/>
      <c r="K119" s="4"/>
      <c r="L119" s="4"/>
      <c r="M119" s="4"/>
      <c r="N119" s="4"/>
      <c r="O119" s="4"/>
      <c r="P119" s="4"/>
    </row>
    <row r="120" spans="1:25" s="35" customFormat="1" ht="12.75">
      <c r="A120" s="10"/>
      <c r="B120" s="10"/>
      <c r="C120" s="10" t="s">
        <v>62</v>
      </c>
      <c r="D120" s="10" t="s">
        <v>63</v>
      </c>
      <c r="E120" s="10" t="s">
        <v>64</v>
      </c>
      <c r="F120" s="10"/>
      <c r="G120" s="10"/>
      <c r="H120" s="10" t="s">
        <v>52</v>
      </c>
      <c r="I120" s="10"/>
      <c r="J120" s="10" t="s">
        <v>51</v>
      </c>
      <c r="K120" s="10"/>
      <c r="L120" s="10"/>
      <c r="M120" s="10"/>
      <c r="N120" s="10"/>
      <c r="O120" s="10"/>
      <c r="P120" s="10"/>
      <c r="Q120" s="10"/>
      <c r="R120" s="10"/>
      <c r="S120" s="10"/>
      <c r="T120" s="10"/>
      <c r="U120" s="10"/>
      <c r="V120" s="10"/>
      <c r="W120" s="10"/>
      <c r="X120" s="10"/>
      <c r="Y120" s="10"/>
    </row>
    <row r="121" spans="2:16" ht="12.75">
      <c r="B121" s="10"/>
      <c r="C121" s="36" t="s">
        <v>3</v>
      </c>
      <c r="D121" s="36" t="s">
        <v>3</v>
      </c>
      <c r="E121" s="36" t="s">
        <v>3</v>
      </c>
      <c r="F121" s="4"/>
      <c r="G121" s="4"/>
      <c r="H121" s="36" t="s">
        <v>3</v>
      </c>
      <c r="J121" s="4"/>
      <c r="K121" s="4"/>
      <c r="L121" s="4"/>
      <c r="M121" s="4"/>
      <c r="N121" s="4"/>
      <c r="O121" s="4"/>
      <c r="P121" s="4"/>
    </row>
    <row r="122" spans="2:16" ht="12.75">
      <c r="B122" s="10"/>
      <c r="C122" s="11" t="s">
        <v>65</v>
      </c>
      <c r="D122" s="4" t="s">
        <v>66</v>
      </c>
      <c r="E122" s="4" t="s">
        <v>67</v>
      </c>
      <c r="F122" s="4"/>
      <c r="G122" s="4"/>
      <c r="H122" s="4" t="s">
        <v>68</v>
      </c>
      <c r="J122" s="4" t="s">
        <v>53</v>
      </c>
      <c r="K122" s="4"/>
      <c r="L122" s="4"/>
      <c r="M122" s="4"/>
      <c r="N122" s="4"/>
      <c r="O122" s="4"/>
      <c r="P122" s="4"/>
    </row>
    <row r="123" spans="2:16" ht="12.75">
      <c r="B123" s="10"/>
      <c r="C123" s="4" t="s">
        <v>69</v>
      </c>
      <c r="D123" s="4" t="s">
        <v>70</v>
      </c>
      <c r="E123" s="4" t="s">
        <v>34</v>
      </c>
      <c r="F123" s="4"/>
      <c r="G123" s="4"/>
      <c r="H123" s="4" t="s">
        <v>59</v>
      </c>
      <c r="J123" s="4" t="s">
        <v>71</v>
      </c>
      <c r="K123" s="4"/>
      <c r="L123" s="4"/>
      <c r="M123" s="4"/>
      <c r="N123" s="4"/>
      <c r="O123" s="4"/>
      <c r="P123" s="4"/>
    </row>
    <row r="124" spans="2:16" ht="12.75">
      <c r="B124" s="10"/>
      <c r="C124" s="4" t="s">
        <v>72</v>
      </c>
      <c r="D124" s="4" t="s">
        <v>31</v>
      </c>
      <c r="E124" s="4" t="s">
        <v>73</v>
      </c>
      <c r="F124" s="4"/>
      <c r="G124" s="4"/>
      <c r="H124" s="4" t="s">
        <v>74</v>
      </c>
      <c r="J124" s="4"/>
      <c r="K124" s="4"/>
      <c r="L124" s="4"/>
      <c r="M124" s="4"/>
      <c r="N124" s="4"/>
      <c r="O124" s="4"/>
      <c r="P124" s="4"/>
    </row>
    <row r="125" spans="2:16" ht="12.75">
      <c r="B125" s="10"/>
      <c r="C125" s="4" t="s">
        <v>75</v>
      </c>
      <c r="D125" s="4" t="s">
        <v>76</v>
      </c>
      <c r="E125" s="4" t="s">
        <v>77</v>
      </c>
      <c r="F125" s="4"/>
      <c r="G125" s="4"/>
      <c r="H125" s="4" t="s">
        <v>2</v>
      </c>
      <c r="J125" s="4"/>
      <c r="K125" s="4"/>
      <c r="L125" s="4"/>
      <c r="M125" s="4"/>
      <c r="N125" s="4"/>
      <c r="O125" s="4"/>
      <c r="P125" s="4"/>
    </row>
    <row r="126" spans="2:16" ht="12.75">
      <c r="B126" s="10"/>
      <c r="C126" s="4" t="s">
        <v>29</v>
      </c>
      <c r="D126" s="4"/>
      <c r="E126" s="4" t="s">
        <v>78</v>
      </c>
      <c r="F126" s="4"/>
      <c r="G126" s="4"/>
      <c r="H126" s="4" t="s">
        <v>78</v>
      </c>
      <c r="J126" s="4"/>
      <c r="K126" s="4"/>
      <c r="L126" s="4"/>
      <c r="M126" s="4"/>
      <c r="N126" s="4"/>
      <c r="O126" s="4"/>
      <c r="P126" s="4"/>
    </row>
    <row r="127" spans="2:16" ht="12.75">
      <c r="B127" s="10"/>
      <c r="C127" s="4" t="s">
        <v>79</v>
      </c>
      <c r="D127" s="4"/>
      <c r="E127" s="4"/>
      <c r="F127" s="4"/>
      <c r="G127" s="4"/>
      <c r="H127" s="4"/>
      <c r="J127" s="4"/>
      <c r="K127" s="4"/>
      <c r="L127" s="4"/>
      <c r="M127" s="4"/>
      <c r="N127" s="4"/>
      <c r="O127" s="4"/>
      <c r="P127" s="4"/>
    </row>
    <row r="128" spans="2:16" ht="12.75">
      <c r="B128" s="10"/>
      <c r="C128" s="4" t="s">
        <v>80</v>
      </c>
      <c r="D128" s="4"/>
      <c r="E128" s="4"/>
      <c r="F128" s="4"/>
      <c r="G128" s="4"/>
      <c r="H128" s="4"/>
      <c r="J128" s="4"/>
      <c r="K128" s="4"/>
      <c r="L128" s="4"/>
      <c r="M128" s="4"/>
      <c r="N128" s="4"/>
      <c r="O128" s="4"/>
      <c r="P128" s="4"/>
    </row>
    <row r="129" spans="2:16" ht="12.75">
      <c r="B129" s="10"/>
      <c r="C129" s="4" t="s">
        <v>81</v>
      </c>
      <c r="D129" s="4"/>
      <c r="E129" s="4"/>
      <c r="F129" s="4"/>
      <c r="G129" s="4"/>
      <c r="H129" s="4"/>
      <c r="J129" s="4"/>
      <c r="K129" s="4"/>
      <c r="L129" s="4"/>
      <c r="M129" s="4"/>
      <c r="N129" s="4"/>
      <c r="O129" s="4"/>
      <c r="P129" s="4"/>
    </row>
    <row r="130" spans="2:16" ht="12.75">
      <c r="B130" s="10"/>
      <c r="C130" s="11" t="s">
        <v>82</v>
      </c>
      <c r="D130" s="4"/>
      <c r="E130" s="4"/>
      <c r="F130" s="4"/>
      <c r="G130" s="4"/>
      <c r="H130" s="4"/>
      <c r="J130" s="4"/>
      <c r="K130" s="4"/>
      <c r="L130" s="4"/>
      <c r="M130" s="4"/>
      <c r="N130" s="4"/>
      <c r="O130" s="4"/>
      <c r="P130" s="4"/>
    </row>
    <row r="131" ht="12.75">
      <c r="B131" s="10"/>
    </row>
    <row r="132" ht="12.75">
      <c r="B132" s="10"/>
    </row>
    <row r="133" ht="12.75">
      <c r="B133" s="10"/>
    </row>
    <row r="134" ht="12.75">
      <c r="B134" s="10"/>
    </row>
    <row r="135" ht="12.75">
      <c r="B135" s="10"/>
    </row>
    <row r="136" ht="12.75">
      <c r="B136" s="10"/>
    </row>
    <row r="137" ht="12.75">
      <c r="B137" s="10"/>
    </row>
    <row r="138" ht="12.75">
      <c r="B138" s="10"/>
    </row>
    <row r="139" ht="12.75">
      <c r="B139" s="10"/>
    </row>
    <row r="140" ht="12.75">
      <c r="B140" s="10"/>
    </row>
    <row r="141" ht="12.75">
      <c r="B141" s="10"/>
    </row>
    <row r="142" ht="12.75">
      <c r="B142" s="10"/>
    </row>
    <row r="143" ht="12.75">
      <c r="B143" s="10"/>
    </row>
    <row r="144" ht="12.75">
      <c r="B144" s="10"/>
    </row>
    <row r="145" ht="12.75">
      <c r="B145" s="10"/>
    </row>
    <row r="146" ht="12.75">
      <c r="B146" s="10"/>
    </row>
    <row r="147" ht="12.75">
      <c r="B147" s="10"/>
    </row>
    <row r="148" ht="12.75">
      <c r="B148" s="10"/>
    </row>
    <row r="149" ht="12.75">
      <c r="B149" s="10"/>
    </row>
    <row r="150" ht="12.75">
      <c r="B150" s="10"/>
    </row>
    <row r="151" ht="12.75">
      <c r="B151" s="10"/>
    </row>
    <row r="152" ht="12.75">
      <c r="B152" s="10"/>
    </row>
    <row r="153" ht="12.75">
      <c r="B153" s="10"/>
    </row>
    <row r="154" ht="12.75">
      <c r="B154" s="10"/>
    </row>
    <row r="155" ht="12.75">
      <c r="B155" s="10"/>
    </row>
    <row r="156" ht="12.75">
      <c r="B156" s="10"/>
    </row>
    <row r="157" ht="12.75">
      <c r="B157" s="10"/>
    </row>
    <row r="158" ht="12.75">
      <c r="B158" s="10"/>
    </row>
    <row r="159" ht="12.75">
      <c r="B159" s="10"/>
    </row>
    <row r="160" ht="12.75">
      <c r="B160" s="10"/>
    </row>
    <row r="161" ht="12.75">
      <c r="B161" s="10"/>
    </row>
    <row r="162" ht="12.75">
      <c r="B162" s="10"/>
    </row>
    <row r="163" ht="12.75">
      <c r="B163" s="10"/>
    </row>
    <row r="164" ht="12.75">
      <c r="B164" s="10"/>
    </row>
    <row r="165" ht="12.75">
      <c r="B165" s="10"/>
    </row>
    <row r="166" ht="12.75">
      <c r="B166" s="10"/>
    </row>
    <row r="167" ht="12.75">
      <c r="B167" s="10"/>
    </row>
    <row r="168" ht="12.75">
      <c r="B168" s="10"/>
    </row>
    <row r="169" ht="12.75">
      <c r="B169" s="10"/>
    </row>
    <row r="170" ht="12.75">
      <c r="B170" s="10"/>
    </row>
    <row r="171" ht="12.75">
      <c r="B171" s="10"/>
    </row>
    <row r="172" ht="12.75">
      <c r="B172" s="10"/>
    </row>
    <row r="173" ht="12.75">
      <c r="B173" s="10"/>
    </row>
    <row r="174" ht="12.75">
      <c r="B174" s="10"/>
    </row>
    <row r="175" ht="12.75">
      <c r="B175" s="10"/>
    </row>
    <row r="176" ht="12.75">
      <c r="B176" s="10"/>
    </row>
    <row r="177" ht="12.75">
      <c r="B177" s="10"/>
    </row>
    <row r="178" ht="12.75">
      <c r="B178" s="10"/>
    </row>
    <row r="179" ht="12.75">
      <c r="B179" s="10"/>
    </row>
    <row r="180" ht="12.75">
      <c r="B180" s="10"/>
    </row>
    <row r="181" ht="12.75">
      <c r="B181" s="10"/>
    </row>
    <row r="182" ht="12.75">
      <c r="B182" s="10"/>
    </row>
    <row r="183" ht="12.75">
      <c r="B183" s="10"/>
    </row>
    <row r="184" ht="12.75">
      <c r="B184" s="10"/>
    </row>
    <row r="185" ht="12.75">
      <c r="B185" s="10"/>
    </row>
    <row r="186" ht="12.75">
      <c r="B186" s="10"/>
    </row>
    <row r="187" ht="12.75">
      <c r="B187" s="10"/>
    </row>
    <row r="188" ht="12.75">
      <c r="B188" s="10"/>
    </row>
    <row r="189" ht="12.75">
      <c r="B189" s="10"/>
    </row>
    <row r="190" ht="12.75">
      <c r="B190" s="10"/>
    </row>
    <row r="191" ht="12.75">
      <c r="B191" s="10"/>
    </row>
    <row r="192" ht="12.75">
      <c r="B192" s="10"/>
    </row>
    <row r="193" ht="12.75">
      <c r="B193" s="10"/>
    </row>
    <row r="194" ht="12.75">
      <c r="B194" s="10"/>
    </row>
    <row r="195" ht="12.75">
      <c r="B195" s="10"/>
    </row>
    <row r="196" ht="12.75">
      <c r="B196" s="10"/>
    </row>
    <row r="197" ht="12.75">
      <c r="B197" s="10"/>
    </row>
    <row r="198" ht="12.75">
      <c r="B198" s="10"/>
    </row>
    <row r="199" ht="12.75">
      <c r="B199" s="10"/>
    </row>
    <row r="200" ht="12.75">
      <c r="B200" s="10"/>
    </row>
    <row r="201" ht="12.75">
      <c r="B201" s="10"/>
    </row>
    <row r="202" ht="12.75">
      <c r="B202" s="10"/>
    </row>
    <row r="203" ht="12.75">
      <c r="B203" s="10"/>
    </row>
    <row r="204" ht="12.75">
      <c r="B204" s="10"/>
    </row>
    <row r="205" ht="12.75">
      <c r="B205" s="10"/>
    </row>
    <row r="206" ht="12.75">
      <c r="B206" s="10"/>
    </row>
    <row r="207" ht="12.75">
      <c r="B207" s="10"/>
    </row>
    <row r="208" ht="12.75">
      <c r="B208" s="10"/>
    </row>
    <row r="209" ht="12.75">
      <c r="B209" s="10"/>
    </row>
    <row r="210" ht="12.75">
      <c r="B210" s="10"/>
    </row>
    <row r="211" ht="12.75">
      <c r="B211" s="10"/>
    </row>
    <row r="212" ht="12.75">
      <c r="B212" s="10"/>
    </row>
    <row r="213" ht="12.75">
      <c r="B213" s="10"/>
    </row>
    <row r="214" ht="12.75">
      <c r="B214" s="10"/>
    </row>
    <row r="215" ht="12.75">
      <c r="B215" s="10"/>
    </row>
    <row r="216" ht="12.75">
      <c r="B216" s="10"/>
    </row>
    <row r="217" ht="12.75">
      <c r="B217" s="10"/>
    </row>
    <row r="218" ht="12.75">
      <c r="B218" s="10"/>
    </row>
    <row r="219" ht="12.75">
      <c r="B219" s="10"/>
    </row>
    <row r="220" ht="12.75">
      <c r="B220" s="10"/>
    </row>
    <row r="221" ht="12.75">
      <c r="B221" s="10"/>
    </row>
    <row r="222" ht="12.75">
      <c r="B222" s="10"/>
    </row>
    <row r="223" ht="12.75">
      <c r="B223" s="10"/>
    </row>
    <row r="224" ht="12.75">
      <c r="B224" s="10"/>
    </row>
    <row r="225" ht="12.75">
      <c r="B225" s="10"/>
    </row>
    <row r="226" ht="12.75">
      <c r="B226" s="10"/>
    </row>
    <row r="227" ht="12.75">
      <c r="B227" s="10"/>
    </row>
    <row r="228" ht="12.75">
      <c r="B228" s="10"/>
    </row>
    <row r="229" ht="12.75">
      <c r="B229" s="10"/>
    </row>
    <row r="230" ht="12.75">
      <c r="B230" s="10"/>
    </row>
    <row r="231" ht="12.75">
      <c r="B231" s="10"/>
    </row>
    <row r="232" ht="12.75">
      <c r="B232" s="10"/>
    </row>
    <row r="233" ht="12.75">
      <c r="B233" s="10"/>
    </row>
    <row r="234" ht="12.75">
      <c r="B234" s="10"/>
    </row>
    <row r="235" ht="12.75">
      <c r="B235" s="10"/>
    </row>
    <row r="236" ht="12.75">
      <c r="B236" s="10"/>
    </row>
    <row r="237" ht="12.75">
      <c r="B237" s="10"/>
    </row>
    <row r="238" ht="12.75">
      <c r="B238" s="10"/>
    </row>
    <row r="239" ht="12.75">
      <c r="B239" s="10"/>
    </row>
    <row r="240" ht="12.75">
      <c r="B240" s="10"/>
    </row>
    <row r="241" ht="12.75">
      <c r="B241" s="10"/>
    </row>
    <row r="242" ht="12.75">
      <c r="B242" s="10"/>
    </row>
    <row r="243" ht="12.75">
      <c r="B243" s="10"/>
    </row>
    <row r="244" ht="12.75">
      <c r="B244" s="10"/>
    </row>
    <row r="245" ht="12.75">
      <c r="B245" s="10"/>
    </row>
    <row r="246" ht="12.75">
      <c r="B246" s="10"/>
    </row>
    <row r="247" ht="12.75">
      <c r="B247" s="10"/>
    </row>
    <row r="248" ht="12.75">
      <c r="B248" s="10"/>
    </row>
    <row r="249" ht="12.75">
      <c r="B249" s="10"/>
    </row>
    <row r="250" ht="12.75">
      <c r="B250" s="10"/>
    </row>
    <row r="251" ht="12.75">
      <c r="B251" s="10"/>
    </row>
    <row r="252" ht="12.75">
      <c r="B252" s="10"/>
    </row>
    <row r="253" ht="12.75">
      <c r="B253" s="10"/>
    </row>
    <row r="254" ht="12.75">
      <c r="B254" s="10"/>
    </row>
    <row r="255" ht="12.75">
      <c r="B255" s="10"/>
    </row>
    <row r="256" ht="12.75">
      <c r="B256" s="10"/>
    </row>
    <row r="257" ht="12.75">
      <c r="B257" s="10"/>
    </row>
    <row r="258" ht="12.75">
      <c r="B258" s="10"/>
    </row>
    <row r="259" ht="12.75">
      <c r="B259" s="10"/>
    </row>
    <row r="260" ht="12.75">
      <c r="B260" s="10"/>
    </row>
    <row r="261" ht="12.75">
      <c r="B261" s="10"/>
    </row>
    <row r="262" ht="12.75">
      <c r="B262" s="10"/>
    </row>
    <row r="263" ht="12.75">
      <c r="B263" s="10"/>
    </row>
    <row r="264" ht="12.75">
      <c r="B264" s="10"/>
    </row>
    <row r="265" ht="12.75">
      <c r="B265" s="10"/>
    </row>
    <row r="266" ht="12.75">
      <c r="B266" s="10"/>
    </row>
    <row r="267" ht="12.75">
      <c r="B267" s="10"/>
    </row>
    <row r="268" ht="12.75">
      <c r="B268" s="10"/>
    </row>
    <row r="269" ht="12.75">
      <c r="B269" s="10"/>
    </row>
    <row r="270" ht="12.75">
      <c r="B270" s="10"/>
    </row>
    <row r="271" ht="12.75">
      <c r="B271" s="10"/>
    </row>
    <row r="272" ht="12.75">
      <c r="B272" s="10"/>
    </row>
    <row r="273" ht="12.75">
      <c r="B273" s="10"/>
    </row>
    <row r="274" ht="12.75">
      <c r="B274" s="10"/>
    </row>
    <row r="275" ht="12.75">
      <c r="B275" s="10"/>
    </row>
    <row r="276" ht="12.75">
      <c r="B276" s="10"/>
    </row>
    <row r="277" ht="12.75">
      <c r="B277" s="10"/>
    </row>
    <row r="278" ht="12.75">
      <c r="B278" s="10"/>
    </row>
    <row r="279" ht="12.75">
      <c r="B279" s="10"/>
    </row>
    <row r="280" ht="12.75">
      <c r="B280" s="10"/>
    </row>
    <row r="281" ht="12.75">
      <c r="B281" s="10"/>
    </row>
    <row r="282" ht="12.75">
      <c r="B282" s="10"/>
    </row>
    <row r="283" ht="12.75">
      <c r="B283" s="10"/>
    </row>
    <row r="284" ht="12.75">
      <c r="B284" s="10"/>
    </row>
    <row r="285" ht="12.75">
      <c r="B285" s="10"/>
    </row>
    <row r="286" ht="12.75">
      <c r="B286" s="10"/>
    </row>
    <row r="287" ht="12.75">
      <c r="B287" s="10"/>
    </row>
    <row r="288" ht="12.75">
      <c r="B288" s="10"/>
    </row>
    <row r="289" ht="12.75">
      <c r="B289" s="10"/>
    </row>
    <row r="290" ht="12.75">
      <c r="B290" s="10"/>
    </row>
    <row r="291" ht="12.75">
      <c r="B291" s="10"/>
    </row>
    <row r="292" ht="12.75">
      <c r="B292" s="10"/>
    </row>
    <row r="293" ht="12.75">
      <c r="B293" s="10"/>
    </row>
    <row r="294" ht="12.75">
      <c r="B294" s="10"/>
    </row>
    <row r="295" ht="12.75">
      <c r="B295" s="10"/>
    </row>
    <row r="296" ht="12.75">
      <c r="B296" s="10"/>
    </row>
    <row r="297" ht="12.75">
      <c r="B297" s="10"/>
    </row>
    <row r="298" ht="12.75">
      <c r="B298" s="10"/>
    </row>
    <row r="299" ht="12.75">
      <c r="B299" s="10"/>
    </row>
    <row r="300" ht="12.75">
      <c r="B300" s="10"/>
    </row>
    <row r="301" ht="12.75">
      <c r="B301" s="10"/>
    </row>
    <row r="302" ht="12.75">
      <c r="B302" s="10"/>
    </row>
    <row r="303" ht="12.75">
      <c r="B303" s="10"/>
    </row>
    <row r="304" ht="12.75">
      <c r="B304" s="10"/>
    </row>
    <row r="305" ht="12.75">
      <c r="B305" s="10"/>
    </row>
    <row r="306" ht="12.75">
      <c r="B306" s="10"/>
    </row>
    <row r="307" ht="12.75">
      <c r="B307" s="10"/>
    </row>
    <row r="308" ht="12.75">
      <c r="B308" s="10"/>
    </row>
    <row r="309" ht="12.75">
      <c r="B309" s="10"/>
    </row>
    <row r="310" ht="12.75">
      <c r="B310" s="10"/>
    </row>
    <row r="311" ht="12.75">
      <c r="B311" s="10"/>
    </row>
    <row r="312" ht="12.75">
      <c r="B312" s="10"/>
    </row>
    <row r="313" ht="12.75">
      <c r="B313" s="10"/>
    </row>
    <row r="314" ht="12.75">
      <c r="B314" s="10"/>
    </row>
    <row r="315" ht="12.75">
      <c r="B315" s="10"/>
    </row>
    <row r="316" ht="12.75">
      <c r="B316" s="10"/>
    </row>
    <row r="317" ht="12.75">
      <c r="B317" s="10"/>
    </row>
    <row r="318" ht="12.75">
      <c r="B318" s="10"/>
    </row>
    <row r="319" ht="12.75">
      <c r="B319" s="10"/>
    </row>
    <row r="320" ht="12.75">
      <c r="B320" s="10"/>
    </row>
    <row r="321" ht="12.75">
      <c r="B321" s="10"/>
    </row>
    <row r="322" ht="12.75">
      <c r="B322" s="10"/>
    </row>
    <row r="323" ht="12.75">
      <c r="B323" s="10"/>
    </row>
    <row r="324" ht="12.75">
      <c r="B324" s="10"/>
    </row>
    <row r="325" ht="12.75">
      <c r="B325" s="10"/>
    </row>
    <row r="326" ht="12.75">
      <c r="B326" s="10"/>
    </row>
    <row r="327" ht="12.75">
      <c r="B327" s="10"/>
    </row>
    <row r="328" ht="12.75">
      <c r="B328" s="10"/>
    </row>
    <row r="329" ht="12.75">
      <c r="B329" s="10"/>
    </row>
    <row r="330" ht="12.75">
      <c r="B330" s="10"/>
    </row>
    <row r="331" ht="12.75">
      <c r="B331" s="10"/>
    </row>
    <row r="332" ht="12.75">
      <c r="B332" s="10"/>
    </row>
    <row r="333" ht="12.75">
      <c r="B333" s="10"/>
    </row>
    <row r="334" ht="12.75">
      <c r="B334" s="10"/>
    </row>
    <row r="335" ht="12.75">
      <c r="B335" s="10"/>
    </row>
    <row r="336" ht="12.75">
      <c r="B336" s="10"/>
    </row>
    <row r="337" ht="12.75">
      <c r="B337" s="10"/>
    </row>
    <row r="338" ht="12.75">
      <c r="B338" s="10"/>
    </row>
    <row r="339" ht="12.75">
      <c r="B339" s="10"/>
    </row>
    <row r="340" ht="12.75">
      <c r="B340" s="10"/>
    </row>
    <row r="341" ht="12.75">
      <c r="B341" s="10"/>
    </row>
    <row r="342" ht="12.75">
      <c r="B342" s="10"/>
    </row>
    <row r="343" ht="12.75">
      <c r="B343" s="10"/>
    </row>
    <row r="344" ht="12.75">
      <c r="B344" s="10"/>
    </row>
    <row r="345" ht="12.75">
      <c r="B345" s="10"/>
    </row>
    <row r="346" ht="12.75">
      <c r="B346" s="10"/>
    </row>
    <row r="347" ht="12.75">
      <c r="B347" s="10"/>
    </row>
    <row r="348" ht="12.75">
      <c r="B348" s="10"/>
    </row>
    <row r="349" ht="12.75">
      <c r="B349" s="10"/>
    </row>
    <row r="350" ht="12.75">
      <c r="B350" s="10"/>
    </row>
    <row r="351" ht="12.75">
      <c r="B351" s="10"/>
    </row>
    <row r="352" ht="12.75">
      <c r="B352" s="10"/>
    </row>
    <row r="353" ht="12.75">
      <c r="B353" s="10"/>
    </row>
    <row r="354" ht="12.75">
      <c r="B354" s="10"/>
    </row>
    <row r="355" ht="12.75">
      <c r="B355" s="10"/>
    </row>
    <row r="356" ht="12.75">
      <c r="B356" s="10"/>
    </row>
    <row r="357" ht="12.75">
      <c r="B357" s="10"/>
    </row>
    <row r="358" ht="12.75">
      <c r="B358" s="10"/>
    </row>
    <row r="359" ht="12.75">
      <c r="B359" s="10"/>
    </row>
    <row r="360" ht="12.75">
      <c r="B360" s="10"/>
    </row>
    <row r="361" ht="12.75">
      <c r="B361" s="10"/>
    </row>
    <row r="362" ht="12.75">
      <c r="B362" s="10"/>
    </row>
    <row r="363" ht="12.75">
      <c r="B363" s="10"/>
    </row>
    <row r="364" ht="12.75">
      <c r="B364" s="10"/>
    </row>
    <row r="365" ht="12.75">
      <c r="B365" s="10"/>
    </row>
    <row r="366" ht="12.75">
      <c r="B366" s="10"/>
    </row>
    <row r="367" ht="12.75">
      <c r="B367" s="10"/>
    </row>
    <row r="368" ht="12.75">
      <c r="B368" s="10"/>
    </row>
    <row r="369" ht="12.75">
      <c r="B369" s="10"/>
    </row>
  </sheetData>
  <sheetProtection formatCells="0" formatRows="0" insertRows="0" insertHyperlinks="0" deleteRows="0" selectLockedCells="1"/>
  <mergeCells count="30">
    <mergeCell ref="B36:P36"/>
    <mergeCell ref="B1:Q1"/>
    <mergeCell ref="B2:Q2"/>
    <mergeCell ref="B4:C4"/>
    <mergeCell ref="B5:C5"/>
    <mergeCell ref="G5:J5"/>
    <mergeCell ref="B6:C6"/>
    <mergeCell ref="D6:O6"/>
    <mergeCell ref="B8:P8"/>
    <mergeCell ref="B10:C10"/>
    <mergeCell ref="D10:E10"/>
    <mergeCell ref="B11:C11"/>
    <mergeCell ref="D11:E11"/>
    <mergeCell ref="B12:C12"/>
    <mergeCell ref="D12:E12"/>
    <mergeCell ref="D13:E13"/>
    <mergeCell ref="B13:C13"/>
    <mergeCell ref="B14:C14"/>
    <mergeCell ref="D14:E14"/>
    <mergeCell ref="B15:C15"/>
    <mergeCell ref="D15:E15"/>
    <mergeCell ref="H24:N24"/>
    <mergeCell ref="H23:N23"/>
    <mergeCell ref="B27:P27"/>
    <mergeCell ref="B16:C16"/>
    <mergeCell ref="D16:E16"/>
    <mergeCell ref="B17:C17"/>
    <mergeCell ref="D17:E17"/>
    <mergeCell ref="B20:P20"/>
    <mergeCell ref="H22:N22"/>
  </mergeCells>
  <conditionalFormatting sqref="H39:H63 H30:H33">
    <cfRule type="cellIs" priority="8" dxfId="2" operator="equal" stopIfTrue="1">
      <formula>0</formula>
    </cfRule>
  </conditionalFormatting>
  <conditionalFormatting sqref="G39:G63 G30:G33">
    <cfRule type="cellIs" priority="7" dxfId="3" operator="equal" stopIfTrue="1">
      <formula>1</formula>
    </cfRule>
  </conditionalFormatting>
  <dataValidations count="7">
    <dataValidation type="list" allowBlank="1" showInputMessage="1" showErrorMessage="1" sqref="L39:L61 L30:L33">
      <formula1>$H$121:$H$126</formula1>
    </dataValidation>
    <dataValidation type="list" allowBlank="1" showInputMessage="1" showErrorMessage="1" sqref="K39:K61 K30:K33">
      <formula1>$J$121:$J$123</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$C$121:$C$130</formula1>
    </dataValidation>
    <dataValidation type="list" allowBlank="1" showInputMessage="1" showErrorMessage="1" sqref="D14:E14">
      <formula1>$D$121:$D$125</formula1>
    </dataValidation>
    <dataValidation type="list" allowBlank="1" showInputMessage="1" showErrorMessage="1" sqref="D16:E16">
      <formula1>$E$121:$E$126</formula1>
    </dataValidation>
  </dataValidations>
  <printOptions/>
  <pageMargins left="0.25" right="0.25" top="0.5" bottom="0.5" header="0.3" footer="0.3"/>
  <pageSetup fitToHeight="1" fitToWidth="1" horizontalDpi="600" verticalDpi="600" orientation="landscape" paperSize="3" scale="79" r:id="rId4"/>
  <headerFooter alignWithMargins="0">
    <oddFooter>&amp;CPage &amp;P&amp;R&amp;F</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G871"/>
  <sheetViews>
    <sheetView zoomScalePageLayoutView="0" workbookViewId="0" topLeftCell="A1">
      <selection activeCell="A2" sqref="A1:G16384"/>
    </sheetView>
  </sheetViews>
  <sheetFormatPr defaultColWidth="9.140625" defaultRowHeight="15"/>
  <cols>
    <col min="1" max="5" width="5.7109375" style="0" customWidth="1"/>
    <col min="6" max="6" width="46.7109375" style="0" bestFit="1" customWidth="1"/>
    <col min="7" max="7" width="10.00390625" style="91" bestFit="1" customWidth="1"/>
  </cols>
  <sheetData>
    <row r="1" spans="1:7" ht="45.75" thickBot="1">
      <c r="A1" s="134" t="s">
        <v>121</v>
      </c>
      <c r="B1" s="134"/>
      <c r="C1" s="134"/>
      <c r="D1" s="134"/>
      <c r="E1" s="134"/>
      <c r="F1" s="134"/>
      <c r="G1" s="92" t="s">
        <v>790</v>
      </c>
    </row>
    <row r="2" spans="1:7" ht="15.75" thickBot="1">
      <c r="A2" s="69" t="s">
        <v>122</v>
      </c>
      <c r="B2" s="69"/>
      <c r="C2" s="69"/>
      <c r="D2" s="69"/>
      <c r="E2" s="69"/>
      <c r="F2" s="69"/>
      <c r="G2" s="87"/>
    </row>
    <row r="3" spans="1:7" ht="15.75" thickBot="1">
      <c r="A3" s="131" t="s">
        <v>123</v>
      </c>
      <c r="B3" s="131"/>
      <c r="C3" s="131"/>
      <c r="D3" s="131"/>
      <c r="E3" s="131"/>
      <c r="F3" s="131"/>
      <c r="G3" s="88">
        <v>1.70478187532656</v>
      </c>
    </row>
    <row r="4" spans="1:7" ht="15.75" thickBot="1">
      <c r="A4" s="81"/>
      <c r="B4" s="132" t="s">
        <v>124</v>
      </c>
      <c r="C4" s="132"/>
      <c r="D4" s="132"/>
      <c r="E4" s="132"/>
      <c r="F4" s="132"/>
      <c r="G4" s="89">
        <v>1.70478187532656</v>
      </c>
    </row>
    <row r="5" spans="1:7" ht="15.75" thickBot="1">
      <c r="A5" s="81"/>
      <c r="B5" s="81"/>
      <c r="C5" s="132" t="s">
        <v>116</v>
      </c>
      <c r="D5" s="132"/>
      <c r="E5" s="132"/>
      <c r="F5" s="132"/>
      <c r="G5" s="89">
        <v>1.30444955218624</v>
      </c>
    </row>
    <row r="6" spans="1:7" ht="15.75" thickBot="1">
      <c r="A6" s="81"/>
      <c r="B6" s="81"/>
      <c r="C6" s="81"/>
      <c r="D6" s="132" t="s">
        <v>125</v>
      </c>
      <c r="E6" s="132"/>
      <c r="F6" s="132"/>
      <c r="G6" s="89">
        <v>1.30444949670508</v>
      </c>
    </row>
    <row r="7" spans="1:7" ht="15.75" thickBot="1">
      <c r="A7" s="81"/>
      <c r="B7" s="81"/>
      <c r="C7" s="81"/>
      <c r="D7" s="81"/>
      <c r="E7" s="132" t="s">
        <v>126</v>
      </c>
      <c r="F7" s="132"/>
      <c r="G7" s="89">
        <v>0.0165412961610086</v>
      </c>
    </row>
    <row r="8" spans="1:7" ht="15.75" thickBot="1">
      <c r="A8" s="81"/>
      <c r="B8" s="81"/>
      <c r="C8" s="81"/>
      <c r="D8" s="81"/>
      <c r="E8" s="81"/>
      <c r="F8" s="81" t="s">
        <v>540</v>
      </c>
      <c r="G8" s="89">
        <v>8.27893806811599E-05</v>
      </c>
    </row>
    <row r="9" spans="1:7" ht="15.75" thickBot="1">
      <c r="A9" s="81"/>
      <c r="B9" s="81"/>
      <c r="C9" s="81"/>
      <c r="D9" s="81"/>
      <c r="E9" s="81"/>
      <c r="F9" s="81" t="s">
        <v>541</v>
      </c>
      <c r="G9" s="89">
        <v>3.64939071027251E-05</v>
      </c>
    </row>
    <row r="10" spans="1:7" ht="15.75" thickBot="1">
      <c r="A10" s="81"/>
      <c r="B10" s="81"/>
      <c r="C10" s="81"/>
      <c r="D10" s="81"/>
      <c r="E10" s="81"/>
      <c r="F10" s="81" t="s">
        <v>542</v>
      </c>
      <c r="G10" s="89">
        <v>0.000366533803473451</v>
      </c>
    </row>
    <row r="11" spans="1:7" ht="15.75" thickBot="1">
      <c r="A11" s="81"/>
      <c r="B11" s="81"/>
      <c r="C11" s="81"/>
      <c r="D11" s="81"/>
      <c r="E11" s="81"/>
      <c r="F11" s="81" t="s">
        <v>543</v>
      </c>
      <c r="G11" s="89">
        <v>8.22945700081786E-05</v>
      </c>
    </row>
    <row r="12" spans="1:7" ht="15.75" thickBot="1">
      <c r="A12" s="81"/>
      <c r="B12" s="81"/>
      <c r="C12" s="81"/>
      <c r="D12" s="81"/>
      <c r="E12" s="81"/>
      <c r="F12" s="81" t="s">
        <v>544</v>
      </c>
      <c r="G12" s="89">
        <v>5.22423867299962E-05</v>
      </c>
    </row>
    <row r="13" spans="1:7" ht="15.75" thickBot="1">
      <c r="A13" s="81"/>
      <c r="B13" s="81"/>
      <c r="C13" s="81"/>
      <c r="D13" s="81"/>
      <c r="E13" s="81"/>
      <c r="F13" s="81" t="s">
        <v>545</v>
      </c>
      <c r="G13" s="89">
        <v>3.99016586314265E-07</v>
      </c>
    </row>
    <row r="14" spans="1:7" ht="15.75" thickBot="1">
      <c r="A14" s="81"/>
      <c r="B14" s="81"/>
      <c r="C14" s="81"/>
      <c r="D14" s="81"/>
      <c r="E14" s="81"/>
      <c r="F14" s="81" t="s">
        <v>546</v>
      </c>
      <c r="G14" s="89">
        <v>2.00981314972428E-10</v>
      </c>
    </row>
    <row r="15" spans="1:7" ht="15.75" thickBot="1">
      <c r="A15" s="81"/>
      <c r="B15" s="81"/>
      <c r="C15" s="81"/>
      <c r="D15" s="81"/>
      <c r="E15" s="81"/>
      <c r="F15" s="81" t="s">
        <v>547</v>
      </c>
      <c r="G15" s="89">
        <v>7.02858325818353E-05</v>
      </c>
    </row>
    <row r="16" spans="1:7" ht="15.75" thickBot="1">
      <c r="A16" s="81"/>
      <c r="B16" s="81"/>
      <c r="C16" s="81"/>
      <c r="D16" s="81"/>
      <c r="E16" s="81"/>
      <c r="F16" s="81" t="s">
        <v>548</v>
      </c>
      <c r="G16" s="89">
        <v>6.03437560012723E-12</v>
      </c>
    </row>
    <row r="17" spans="1:7" ht="15.75" thickBot="1">
      <c r="A17" s="81"/>
      <c r="B17" s="81"/>
      <c r="C17" s="81"/>
      <c r="D17" s="81"/>
      <c r="E17" s="81"/>
      <c r="F17" s="81" t="s">
        <v>549</v>
      </c>
      <c r="G17" s="89">
        <v>5.50146934409479E-11</v>
      </c>
    </row>
    <row r="18" spans="1:7" ht="15.75" thickBot="1">
      <c r="A18" s="81"/>
      <c r="B18" s="81"/>
      <c r="C18" s="81"/>
      <c r="D18" s="81"/>
      <c r="E18" s="81"/>
      <c r="F18" s="81" t="s">
        <v>550</v>
      </c>
      <c r="G18" s="89">
        <v>1.39696300036632E-05</v>
      </c>
    </row>
    <row r="19" spans="1:7" ht="15.75" thickBot="1">
      <c r="A19" s="81"/>
      <c r="B19" s="81"/>
      <c r="C19" s="81"/>
      <c r="D19" s="81"/>
      <c r="E19" s="81"/>
      <c r="F19" s="81" t="s">
        <v>551</v>
      </c>
      <c r="G19" s="89">
        <v>0.00157667815877079</v>
      </c>
    </row>
    <row r="20" spans="1:7" ht="15.75" thickBot="1">
      <c r="A20" s="81"/>
      <c r="B20" s="81"/>
      <c r="C20" s="81"/>
      <c r="D20" s="81"/>
      <c r="E20" s="81"/>
      <c r="F20" s="81" t="s">
        <v>552</v>
      </c>
      <c r="G20" s="89">
        <v>6.0447530186855E-10</v>
      </c>
    </row>
    <row r="21" spans="1:7" ht="15.75" thickBot="1">
      <c r="A21" s="81"/>
      <c r="B21" s="81"/>
      <c r="C21" s="81"/>
      <c r="D21" s="81"/>
      <c r="E21" s="81"/>
      <c r="F21" s="81" t="s">
        <v>553</v>
      </c>
      <c r="G21" s="89">
        <v>5.54506793068703E-10</v>
      </c>
    </row>
    <row r="22" spans="1:7" ht="15.75" thickBot="1">
      <c r="A22" s="81"/>
      <c r="B22" s="81"/>
      <c r="C22" s="81"/>
      <c r="D22" s="81"/>
      <c r="E22" s="81"/>
      <c r="F22" s="81" t="s">
        <v>554</v>
      </c>
      <c r="G22" s="89">
        <v>2.88546446553385E-10</v>
      </c>
    </row>
    <row r="23" spans="1:7" ht="15.75" thickBot="1">
      <c r="A23" s="81"/>
      <c r="B23" s="81"/>
      <c r="C23" s="81"/>
      <c r="D23" s="81"/>
      <c r="E23" s="81"/>
      <c r="F23" s="81" t="s">
        <v>555</v>
      </c>
      <c r="G23" s="89">
        <v>2.09451917099672E-05</v>
      </c>
    </row>
    <row r="24" spans="1:7" ht="15.75" thickBot="1">
      <c r="A24" s="81"/>
      <c r="B24" s="81"/>
      <c r="C24" s="81"/>
      <c r="D24" s="81"/>
      <c r="E24" s="81"/>
      <c r="F24" s="81" t="s">
        <v>556</v>
      </c>
      <c r="G24" s="89">
        <v>0.000134585792397521</v>
      </c>
    </row>
    <row r="25" spans="1:7" ht="15.75" thickBot="1">
      <c r="A25" s="81"/>
      <c r="B25" s="81"/>
      <c r="C25" s="81"/>
      <c r="D25" s="81"/>
      <c r="E25" s="81"/>
      <c r="F25" s="81" t="s">
        <v>557</v>
      </c>
      <c r="G25" s="89">
        <v>0.000269608799611093</v>
      </c>
    </row>
    <row r="26" spans="1:7" ht="15.75" thickBot="1">
      <c r="A26" s="81"/>
      <c r="B26" s="81"/>
      <c r="C26" s="81"/>
      <c r="D26" s="81"/>
      <c r="E26" s="81"/>
      <c r="F26" s="81" t="s">
        <v>558</v>
      </c>
      <c r="G26" s="89">
        <v>9.2563906221297E-08</v>
      </c>
    </row>
    <row r="27" spans="1:7" ht="15.75" thickBot="1">
      <c r="A27" s="81"/>
      <c r="B27" s="81"/>
      <c r="C27" s="81"/>
      <c r="D27" s="81"/>
      <c r="E27" s="81"/>
      <c r="F27" s="81" t="s">
        <v>559</v>
      </c>
      <c r="G27" s="89">
        <v>1.29130675118099E-05</v>
      </c>
    </row>
    <row r="28" spans="1:7" ht="15.75" thickBot="1">
      <c r="A28" s="81"/>
      <c r="B28" s="81"/>
      <c r="C28" s="81"/>
      <c r="D28" s="81"/>
      <c r="E28" s="81"/>
      <c r="F28" s="81" t="s">
        <v>560</v>
      </c>
      <c r="G28" s="89">
        <v>0.000122863788749503</v>
      </c>
    </row>
    <row r="29" spans="1:7" ht="15.75" thickBot="1">
      <c r="A29" s="81"/>
      <c r="B29" s="81"/>
      <c r="C29" s="81"/>
      <c r="D29" s="81"/>
      <c r="E29" s="81"/>
      <c r="F29" s="81" t="s">
        <v>561</v>
      </c>
      <c r="G29" s="89">
        <v>1.21108479391097E-06</v>
      </c>
    </row>
    <row r="30" spans="1:7" ht="15.75" thickBot="1">
      <c r="A30" s="81"/>
      <c r="B30" s="81"/>
      <c r="C30" s="81"/>
      <c r="D30" s="81"/>
      <c r="E30" s="81"/>
      <c r="F30" s="81" t="s">
        <v>562</v>
      </c>
      <c r="G30" s="89">
        <v>3.56925587122554E-07</v>
      </c>
    </row>
    <row r="31" spans="1:7" ht="15.75" thickBot="1">
      <c r="A31" s="81"/>
      <c r="B31" s="81"/>
      <c r="C31" s="81"/>
      <c r="D31" s="81"/>
      <c r="E31" s="81"/>
      <c r="F31" s="81" t="s">
        <v>563</v>
      </c>
      <c r="G31" s="89">
        <v>0.000191658831318087</v>
      </c>
    </row>
    <row r="32" spans="1:7" ht="15.75" thickBot="1">
      <c r="A32" s="81"/>
      <c r="B32" s="81"/>
      <c r="C32" s="81"/>
      <c r="D32" s="81"/>
      <c r="E32" s="81"/>
      <c r="F32" s="81" t="s">
        <v>564</v>
      </c>
      <c r="G32" s="89">
        <v>1.24480803277842E-06</v>
      </c>
    </row>
    <row r="33" spans="1:7" ht="15.75" thickBot="1">
      <c r="A33" s="81"/>
      <c r="B33" s="81"/>
      <c r="C33" s="81"/>
      <c r="D33" s="81"/>
      <c r="E33" s="81"/>
      <c r="F33" s="81" t="s">
        <v>565</v>
      </c>
      <c r="G33" s="89">
        <v>5.85769497507886E-08</v>
      </c>
    </row>
    <row r="34" spans="1:7" ht="15.75" thickBot="1">
      <c r="A34" s="81"/>
      <c r="B34" s="81"/>
      <c r="C34" s="81"/>
      <c r="D34" s="81"/>
      <c r="E34" s="81"/>
      <c r="F34" s="81" t="s">
        <v>566</v>
      </c>
      <c r="G34" s="89">
        <v>1.65216051451E-07</v>
      </c>
    </row>
    <row r="35" spans="1:7" ht="15.75" thickBot="1">
      <c r="A35" s="81"/>
      <c r="B35" s="81"/>
      <c r="C35" s="81"/>
      <c r="D35" s="81"/>
      <c r="E35" s="81"/>
      <c r="F35" s="81" t="s">
        <v>567</v>
      </c>
      <c r="G35" s="89">
        <v>5.95648473059127E-12</v>
      </c>
    </row>
    <row r="36" spans="1:7" ht="15.75" thickBot="1">
      <c r="A36" s="81"/>
      <c r="B36" s="81"/>
      <c r="C36" s="81"/>
      <c r="D36" s="81"/>
      <c r="E36" s="81"/>
      <c r="F36" s="81" t="s">
        <v>568</v>
      </c>
      <c r="G36" s="89">
        <v>5.43165518051763E-05</v>
      </c>
    </row>
    <row r="37" spans="1:7" ht="15.75" thickBot="1">
      <c r="A37" s="81"/>
      <c r="B37" s="81"/>
      <c r="C37" s="81"/>
      <c r="D37" s="81"/>
      <c r="E37" s="81"/>
      <c r="F37" s="81" t="s">
        <v>569</v>
      </c>
      <c r="G37" s="89">
        <v>7.81950832919544E-06</v>
      </c>
    </row>
    <row r="38" spans="1:7" ht="15.75" thickBot="1">
      <c r="A38" s="81"/>
      <c r="B38" s="81"/>
      <c r="C38" s="81"/>
      <c r="D38" s="81"/>
      <c r="E38" s="81"/>
      <c r="F38" s="81" t="s">
        <v>570</v>
      </c>
      <c r="G38" s="89">
        <v>0.000537059407053954</v>
      </c>
    </row>
    <row r="39" spans="1:7" ht="15.75" thickBot="1">
      <c r="A39" s="81"/>
      <c r="B39" s="81"/>
      <c r="C39" s="81"/>
      <c r="D39" s="81"/>
      <c r="E39" s="81"/>
      <c r="F39" s="81" t="s">
        <v>571</v>
      </c>
      <c r="G39" s="89">
        <v>4.81451915042875E-12</v>
      </c>
    </row>
    <row r="40" spans="1:7" ht="15.75" thickBot="1">
      <c r="A40" s="81"/>
      <c r="B40" s="81"/>
      <c r="C40" s="81"/>
      <c r="D40" s="81"/>
      <c r="E40" s="81"/>
      <c r="F40" s="81" t="s">
        <v>572</v>
      </c>
      <c r="G40" s="89">
        <v>1.70512667215151E-06</v>
      </c>
    </row>
    <row r="41" spans="1:7" ht="15.75" thickBot="1">
      <c r="A41" s="81"/>
      <c r="B41" s="81"/>
      <c r="C41" s="81"/>
      <c r="D41" s="81"/>
      <c r="E41" s="81"/>
      <c r="F41" s="81" t="s">
        <v>573</v>
      </c>
      <c r="G41" s="89">
        <v>0.000238045523624959</v>
      </c>
    </row>
    <row r="42" spans="1:7" ht="15.75" thickBot="1">
      <c r="A42" s="81"/>
      <c r="B42" s="81"/>
      <c r="C42" s="81"/>
      <c r="D42" s="81"/>
      <c r="E42" s="81"/>
      <c r="F42" s="81" t="s">
        <v>574</v>
      </c>
      <c r="G42" s="89">
        <v>1.18734832011401E-05</v>
      </c>
    </row>
    <row r="43" spans="1:7" ht="15.75" thickBot="1">
      <c r="A43" s="81"/>
      <c r="B43" s="81"/>
      <c r="C43" s="81"/>
      <c r="D43" s="81"/>
      <c r="E43" s="81"/>
      <c r="F43" s="81" t="s">
        <v>575</v>
      </c>
      <c r="G43" s="89">
        <v>3.41533752439946E-12</v>
      </c>
    </row>
    <row r="44" spans="1:7" ht="15.75" thickBot="1">
      <c r="A44" s="81"/>
      <c r="B44" s="81"/>
      <c r="C44" s="81"/>
      <c r="D44" s="81"/>
      <c r="E44" s="81"/>
      <c r="F44" s="81" t="s">
        <v>576</v>
      </c>
      <c r="G44" s="89">
        <v>0.00165782045138094</v>
      </c>
    </row>
    <row r="45" spans="1:7" ht="15.75" thickBot="1">
      <c r="A45" s="81"/>
      <c r="B45" s="81"/>
      <c r="C45" s="81"/>
      <c r="D45" s="81"/>
      <c r="E45" s="81"/>
      <c r="F45" s="81" t="s">
        <v>577</v>
      </c>
      <c r="G45" s="89">
        <v>2.85958089364907E-09</v>
      </c>
    </row>
    <row r="46" spans="1:7" ht="15.75" thickBot="1">
      <c r="A46" s="81"/>
      <c r="B46" s="81"/>
      <c r="C46" s="81"/>
      <c r="D46" s="81"/>
      <c r="E46" s="81"/>
      <c r="F46" s="81" t="s">
        <v>578</v>
      </c>
      <c r="G46" s="89">
        <v>1.01368628988594E-06</v>
      </c>
    </row>
    <row r="47" spans="1:7" ht="15.75" thickBot="1">
      <c r="A47" s="81"/>
      <c r="B47" s="81"/>
      <c r="C47" s="81"/>
      <c r="D47" s="81"/>
      <c r="E47" s="81"/>
      <c r="F47" s="81" t="s">
        <v>579</v>
      </c>
      <c r="G47" s="89">
        <v>1.49830884811297E-07</v>
      </c>
    </row>
    <row r="48" spans="1:7" ht="15.75" thickBot="1">
      <c r="A48" s="81"/>
      <c r="B48" s="81"/>
      <c r="C48" s="81"/>
      <c r="D48" s="81"/>
      <c r="E48" s="81"/>
      <c r="F48" s="81" t="s">
        <v>580</v>
      </c>
      <c r="G48" s="89">
        <v>0.000661139425583897</v>
      </c>
    </row>
    <row r="49" spans="1:7" ht="15.75" thickBot="1">
      <c r="A49" s="81"/>
      <c r="B49" s="81"/>
      <c r="C49" s="81"/>
      <c r="D49" s="81"/>
      <c r="E49" s="81"/>
      <c r="F49" s="81" t="s">
        <v>581</v>
      </c>
      <c r="G49" s="89">
        <v>3.66501734668158E-10</v>
      </c>
    </row>
    <row r="50" spans="1:7" ht="15.75" thickBot="1">
      <c r="A50" s="81"/>
      <c r="B50" s="81"/>
      <c r="C50" s="81"/>
      <c r="D50" s="81"/>
      <c r="E50" s="81"/>
      <c r="F50" s="81" t="s">
        <v>582</v>
      </c>
      <c r="G50" s="89">
        <v>0.000437253565008194</v>
      </c>
    </row>
    <row r="51" spans="1:7" ht="15.75" thickBot="1">
      <c r="A51" s="81"/>
      <c r="B51" s="81"/>
      <c r="C51" s="81"/>
      <c r="D51" s="81"/>
      <c r="E51" s="81"/>
      <c r="F51" s="81" t="s">
        <v>583</v>
      </c>
      <c r="G51" s="89">
        <v>1.78263387602074E-05</v>
      </c>
    </row>
    <row r="52" spans="1:7" ht="15.75" thickBot="1">
      <c r="A52" s="81"/>
      <c r="B52" s="81"/>
      <c r="C52" s="81"/>
      <c r="D52" s="81"/>
      <c r="E52" s="81"/>
      <c r="F52" s="81" t="s">
        <v>584</v>
      </c>
      <c r="G52" s="89">
        <v>1.28566726414304E-07</v>
      </c>
    </row>
    <row r="53" spans="1:7" ht="15.75" thickBot="1">
      <c r="A53" s="81"/>
      <c r="B53" s="81"/>
      <c r="C53" s="81"/>
      <c r="D53" s="81"/>
      <c r="E53" s="81"/>
      <c r="F53" s="81" t="s">
        <v>585</v>
      </c>
      <c r="G53" s="89">
        <v>9.74017354242253E-06</v>
      </c>
    </row>
    <row r="54" spans="1:7" ht="15.75" thickBot="1">
      <c r="A54" s="81"/>
      <c r="B54" s="81"/>
      <c r="C54" s="81"/>
      <c r="D54" s="81"/>
      <c r="E54" s="81"/>
      <c r="F54" s="81" t="s">
        <v>586</v>
      </c>
      <c r="G54" s="89">
        <v>1.68506308647316E-07</v>
      </c>
    </row>
    <row r="55" spans="1:7" ht="15.75" thickBot="1">
      <c r="A55" s="81"/>
      <c r="B55" s="81"/>
      <c r="C55" s="81"/>
      <c r="D55" s="81"/>
      <c r="E55" s="81"/>
      <c r="F55" s="81" t="s">
        <v>587</v>
      </c>
      <c r="G55" s="89">
        <v>0.00166857303214233</v>
      </c>
    </row>
    <row r="56" spans="1:7" ht="15.75" thickBot="1">
      <c r="A56" s="81"/>
      <c r="B56" s="81"/>
      <c r="C56" s="81"/>
      <c r="D56" s="81"/>
      <c r="E56" s="81"/>
      <c r="F56" s="81" t="s">
        <v>588</v>
      </c>
      <c r="G56" s="89">
        <v>1.01858842610288E-09</v>
      </c>
    </row>
    <row r="57" spans="1:7" ht="15.75" thickBot="1">
      <c r="A57" s="81"/>
      <c r="B57" s="81"/>
      <c r="C57" s="81"/>
      <c r="D57" s="81"/>
      <c r="E57" s="81"/>
      <c r="F57" s="81" t="s">
        <v>589</v>
      </c>
      <c r="G57" s="89">
        <v>1.16520944067917E-12</v>
      </c>
    </row>
    <row r="58" spans="1:7" ht="15.75" thickBot="1">
      <c r="A58" s="81"/>
      <c r="B58" s="81"/>
      <c r="C58" s="81"/>
      <c r="D58" s="81"/>
      <c r="E58" s="81"/>
      <c r="F58" s="81" t="s">
        <v>590</v>
      </c>
      <c r="G58" s="89">
        <v>8.2040104041124E-08</v>
      </c>
    </row>
    <row r="59" spans="1:7" ht="15.75" thickBot="1">
      <c r="A59" s="81"/>
      <c r="B59" s="81"/>
      <c r="C59" s="81"/>
      <c r="D59" s="81"/>
      <c r="E59" s="81"/>
      <c r="F59" s="81" t="s">
        <v>591</v>
      </c>
      <c r="G59" s="89">
        <v>1.40771865097414E-10</v>
      </c>
    </row>
    <row r="60" spans="1:7" ht="15.75" thickBot="1">
      <c r="A60" s="81"/>
      <c r="B60" s="81"/>
      <c r="C60" s="81"/>
      <c r="D60" s="81"/>
      <c r="E60" s="81"/>
      <c r="F60" s="81" t="s">
        <v>592</v>
      </c>
      <c r="G60" s="89">
        <v>7.24801716280431E-05</v>
      </c>
    </row>
    <row r="61" spans="1:7" ht="15.75" thickBot="1">
      <c r="A61" s="81"/>
      <c r="B61" s="81"/>
      <c r="C61" s="81"/>
      <c r="D61" s="81"/>
      <c r="E61" s="81"/>
      <c r="F61" s="81" t="s">
        <v>593</v>
      </c>
      <c r="G61" s="89">
        <v>4.80398735860623E-07</v>
      </c>
    </row>
    <row r="62" spans="1:7" ht="15.75" thickBot="1">
      <c r="A62" s="81"/>
      <c r="B62" s="81"/>
      <c r="C62" s="81"/>
      <c r="D62" s="81"/>
      <c r="E62" s="81"/>
      <c r="F62" s="81" t="s">
        <v>594</v>
      </c>
      <c r="G62" s="89">
        <v>2.05257003939546E-13</v>
      </c>
    </row>
    <row r="63" spans="1:7" ht="15.75" thickBot="1">
      <c r="A63" s="81"/>
      <c r="B63" s="81"/>
      <c r="C63" s="81"/>
      <c r="D63" s="81"/>
      <c r="E63" s="81"/>
      <c r="F63" s="81" t="s">
        <v>595</v>
      </c>
      <c r="G63" s="89">
        <v>9.96716971663394E-06</v>
      </c>
    </row>
    <row r="64" spans="1:7" ht="15.75" thickBot="1">
      <c r="A64" s="81"/>
      <c r="B64" s="81"/>
      <c r="C64" s="81"/>
      <c r="D64" s="81"/>
      <c r="E64" s="81"/>
      <c r="F64" s="81" t="s">
        <v>596</v>
      </c>
      <c r="G64" s="89">
        <v>0.000472132677881863</v>
      </c>
    </row>
    <row r="65" spans="1:7" ht="15.75" thickBot="1">
      <c r="A65" s="81"/>
      <c r="B65" s="81"/>
      <c r="C65" s="81"/>
      <c r="D65" s="81"/>
      <c r="E65" s="81"/>
      <c r="F65" s="81" t="s">
        <v>597</v>
      </c>
      <c r="G65" s="89">
        <v>0.00601589783934775</v>
      </c>
    </row>
    <row r="66" spans="1:7" ht="15.75" thickBot="1">
      <c r="A66" s="81"/>
      <c r="B66" s="81"/>
      <c r="C66" s="81"/>
      <c r="D66" s="81"/>
      <c r="E66" s="81"/>
      <c r="F66" s="81" t="s">
        <v>598</v>
      </c>
      <c r="G66" s="89">
        <v>0.00162822524316408</v>
      </c>
    </row>
    <row r="67" spans="1:7" ht="15.75" thickBot="1">
      <c r="A67" s="81"/>
      <c r="B67" s="81"/>
      <c r="C67" s="81"/>
      <c r="D67" s="81"/>
      <c r="E67" s="132" t="s">
        <v>127</v>
      </c>
      <c r="F67" s="132"/>
      <c r="G67" s="89">
        <v>0.00227530880357291</v>
      </c>
    </row>
    <row r="68" spans="1:7" ht="15.75" thickBot="1">
      <c r="A68" s="81"/>
      <c r="B68" s="81"/>
      <c r="C68" s="81"/>
      <c r="D68" s="81"/>
      <c r="E68" s="81"/>
      <c r="F68" s="81" t="s">
        <v>599</v>
      </c>
      <c r="G68" s="89">
        <v>6.94528582423846E-06</v>
      </c>
    </row>
    <row r="69" spans="1:7" ht="15.75" thickBot="1">
      <c r="A69" s="81"/>
      <c r="B69" s="81"/>
      <c r="C69" s="81"/>
      <c r="D69" s="81"/>
      <c r="E69" s="81"/>
      <c r="F69" s="81" t="s">
        <v>600</v>
      </c>
      <c r="G69" s="89">
        <v>0.00136543716966345</v>
      </c>
    </row>
    <row r="70" spans="1:7" ht="15.75" thickBot="1">
      <c r="A70" s="81"/>
      <c r="B70" s="81"/>
      <c r="C70" s="81"/>
      <c r="D70" s="81"/>
      <c r="E70" s="81"/>
      <c r="F70" s="81" t="s">
        <v>601</v>
      </c>
      <c r="G70" s="89">
        <v>5.74808174303194E-06</v>
      </c>
    </row>
    <row r="71" spans="1:7" ht="15.75" thickBot="1">
      <c r="A71" s="81"/>
      <c r="B71" s="81"/>
      <c r="C71" s="81"/>
      <c r="D71" s="81"/>
      <c r="E71" s="81"/>
      <c r="F71" s="81" t="s">
        <v>602</v>
      </c>
      <c r="G71" s="89">
        <v>8.70486728503033E-10</v>
      </c>
    </row>
    <row r="72" spans="1:7" ht="15.75" thickBot="1">
      <c r="A72" s="81"/>
      <c r="B72" s="81"/>
      <c r="C72" s="81"/>
      <c r="D72" s="81"/>
      <c r="E72" s="81"/>
      <c r="F72" s="81" t="s">
        <v>603</v>
      </c>
      <c r="G72" s="89">
        <v>3.04103303972308E-06</v>
      </c>
    </row>
    <row r="73" spans="1:7" ht="15.75" thickBot="1">
      <c r="A73" s="81"/>
      <c r="B73" s="81"/>
      <c r="C73" s="81"/>
      <c r="D73" s="81"/>
      <c r="E73" s="81"/>
      <c r="F73" s="81" t="s">
        <v>604</v>
      </c>
      <c r="G73" s="89">
        <v>1.14625621974914E-07</v>
      </c>
    </row>
    <row r="74" spans="1:7" ht="15.75" thickBot="1">
      <c r="A74" s="81"/>
      <c r="B74" s="81"/>
      <c r="C74" s="81"/>
      <c r="D74" s="81"/>
      <c r="E74" s="81"/>
      <c r="F74" s="81" t="s">
        <v>605</v>
      </c>
      <c r="G74" s="89">
        <v>1.27421228330746E-05</v>
      </c>
    </row>
    <row r="75" spans="1:7" ht="15.75" thickBot="1">
      <c r="A75" s="81"/>
      <c r="B75" s="81"/>
      <c r="C75" s="81"/>
      <c r="D75" s="81"/>
      <c r="E75" s="81"/>
      <c r="F75" s="81" t="s">
        <v>606</v>
      </c>
      <c r="G75" s="89">
        <v>3.04559778083245E-08</v>
      </c>
    </row>
    <row r="76" spans="1:7" ht="15.75" thickBot="1">
      <c r="A76" s="81"/>
      <c r="B76" s="81"/>
      <c r="C76" s="81"/>
      <c r="D76" s="81"/>
      <c r="E76" s="81"/>
      <c r="F76" s="81" t="s">
        <v>607</v>
      </c>
      <c r="G76" s="89">
        <v>1.35573867109593E-06</v>
      </c>
    </row>
    <row r="77" spans="1:7" ht="15.75" thickBot="1">
      <c r="A77" s="81"/>
      <c r="B77" s="81"/>
      <c r="C77" s="81"/>
      <c r="D77" s="81"/>
      <c r="E77" s="81"/>
      <c r="F77" s="81" t="s">
        <v>608</v>
      </c>
      <c r="G77" s="89">
        <v>1.03474158092409E-05</v>
      </c>
    </row>
    <row r="78" spans="1:7" ht="15.75" thickBot="1">
      <c r="A78" s="81"/>
      <c r="B78" s="81"/>
      <c r="C78" s="81"/>
      <c r="D78" s="81"/>
      <c r="E78" s="81"/>
      <c r="F78" s="81" t="s">
        <v>609</v>
      </c>
      <c r="G78" s="89">
        <v>7.14370021991842E-06</v>
      </c>
    </row>
    <row r="79" spans="1:7" ht="15.75" thickBot="1">
      <c r="A79" s="81"/>
      <c r="B79" s="81"/>
      <c r="C79" s="81"/>
      <c r="D79" s="81"/>
      <c r="E79" s="81"/>
      <c r="F79" s="81" t="s">
        <v>610</v>
      </c>
      <c r="G79" s="89">
        <v>9.80630584501962E-07</v>
      </c>
    </row>
    <row r="80" spans="1:7" ht="15.75" thickBot="1">
      <c r="A80" s="81"/>
      <c r="B80" s="81"/>
      <c r="C80" s="81"/>
      <c r="D80" s="81"/>
      <c r="E80" s="81"/>
      <c r="F80" s="81" t="s">
        <v>611</v>
      </c>
      <c r="G80" s="89">
        <v>1.66450249374144E-07</v>
      </c>
    </row>
    <row r="81" spans="1:7" ht="15.75" thickBot="1">
      <c r="A81" s="81"/>
      <c r="B81" s="81"/>
      <c r="C81" s="81"/>
      <c r="D81" s="81"/>
      <c r="E81" s="81"/>
      <c r="F81" s="81" t="s">
        <v>612</v>
      </c>
      <c r="G81" s="89">
        <v>1.20469421707731E-05</v>
      </c>
    </row>
    <row r="82" spans="1:7" ht="15.75" thickBot="1">
      <c r="A82" s="81"/>
      <c r="B82" s="81"/>
      <c r="C82" s="81"/>
      <c r="D82" s="81"/>
      <c r="E82" s="81"/>
      <c r="F82" s="81" t="s">
        <v>613</v>
      </c>
      <c r="G82" s="89">
        <v>4.28335309944883E-10</v>
      </c>
    </row>
    <row r="83" spans="1:7" ht="15.75" thickBot="1">
      <c r="A83" s="81"/>
      <c r="B83" s="81"/>
      <c r="C83" s="81"/>
      <c r="D83" s="81"/>
      <c r="E83" s="81"/>
      <c r="F83" s="81" t="s">
        <v>614</v>
      </c>
      <c r="G83" s="89">
        <v>2.20796134599748E-06</v>
      </c>
    </row>
    <row r="84" spans="1:7" ht="15.75" thickBot="1">
      <c r="A84" s="81"/>
      <c r="B84" s="81"/>
      <c r="C84" s="81"/>
      <c r="D84" s="81"/>
      <c r="E84" s="81"/>
      <c r="F84" s="81" t="s">
        <v>615</v>
      </c>
      <c r="G84" s="89">
        <v>1.37469626371748E-08</v>
      </c>
    </row>
    <row r="85" spans="1:7" ht="15.75" thickBot="1">
      <c r="A85" s="81"/>
      <c r="B85" s="81"/>
      <c r="C85" s="81"/>
      <c r="D85" s="81"/>
      <c r="E85" s="81"/>
      <c r="F85" s="81" t="s">
        <v>616</v>
      </c>
      <c r="G85" s="89">
        <v>1.45417776706008E-12</v>
      </c>
    </row>
    <row r="86" spans="1:7" ht="15.75" thickBot="1">
      <c r="A86" s="81"/>
      <c r="B86" s="81"/>
      <c r="C86" s="81"/>
      <c r="D86" s="81"/>
      <c r="E86" s="81"/>
      <c r="F86" s="81" t="s">
        <v>617</v>
      </c>
      <c r="G86" s="89">
        <v>1.47499650339922E-13</v>
      </c>
    </row>
    <row r="87" spans="1:7" ht="15.75" thickBot="1">
      <c r="A87" s="81"/>
      <c r="B87" s="81"/>
      <c r="C87" s="81"/>
      <c r="D87" s="81"/>
      <c r="E87" s="81"/>
      <c r="F87" s="81" t="s">
        <v>618</v>
      </c>
      <c r="G87" s="89">
        <v>1.39897419200098E-06</v>
      </c>
    </row>
    <row r="88" spans="1:7" ht="15.75" thickBot="1">
      <c r="A88" s="81"/>
      <c r="B88" s="81"/>
      <c r="C88" s="81"/>
      <c r="D88" s="81"/>
      <c r="E88" s="81"/>
      <c r="F88" s="81" t="s">
        <v>619</v>
      </c>
      <c r="G88" s="89">
        <v>2.4650258852223E-08</v>
      </c>
    </row>
    <row r="89" spans="1:7" ht="15.75" thickBot="1">
      <c r="A89" s="81"/>
      <c r="B89" s="81"/>
      <c r="C89" s="81"/>
      <c r="D89" s="81"/>
      <c r="E89" s="81"/>
      <c r="F89" s="81" t="s">
        <v>620</v>
      </c>
      <c r="G89" s="89">
        <v>4.68193159569828E-06</v>
      </c>
    </row>
    <row r="90" spans="1:7" ht="15.75" thickBot="1">
      <c r="A90" s="81"/>
      <c r="B90" s="81"/>
      <c r="C90" s="81"/>
      <c r="D90" s="81"/>
      <c r="E90" s="81"/>
      <c r="F90" s="81" t="s">
        <v>621</v>
      </c>
      <c r="G90" s="89">
        <v>1.24708508499471E-11</v>
      </c>
    </row>
    <row r="91" spans="1:7" ht="15.75" thickBot="1">
      <c r="A91" s="81"/>
      <c r="B91" s="81"/>
      <c r="C91" s="81"/>
      <c r="D91" s="81"/>
      <c r="E91" s="81"/>
      <c r="F91" s="81" t="s">
        <v>622</v>
      </c>
      <c r="G91" s="89">
        <v>9.65392057641097E-06</v>
      </c>
    </row>
    <row r="92" spans="1:7" ht="15.75" thickBot="1">
      <c r="A92" s="81"/>
      <c r="B92" s="81"/>
      <c r="C92" s="81"/>
      <c r="D92" s="81"/>
      <c r="E92" s="81"/>
      <c r="F92" s="81" t="s">
        <v>623</v>
      </c>
      <c r="G92" s="89">
        <v>1.97944688181877E-06</v>
      </c>
    </row>
    <row r="93" spans="1:7" ht="15.75" thickBot="1">
      <c r="A93" s="81"/>
      <c r="B93" s="81"/>
      <c r="C93" s="81"/>
      <c r="D93" s="81"/>
      <c r="E93" s="81"/>
      <c r="F93" s="81" t="s">
        <v>624</v>
      </c>
      <c r="G93" s="89">
        <v>8.83887875805121E-10</v>
      </c>
    </row>
    <row r="94" spans="1:7" ht="15.75" thickBot="1">
      <c r="A94" s="81"/>
      <c r="B94" s="81"/>
      <c r="C94" s="81"/>
      <c r="D94" s="81"/>
      <c r="E94" s="81"/>
      <c r="F94" s="81" t="s">
        <v>625</v>
      </c>
      <c r="G94" s="89">
        <v>4.16408720410573E-06</v>
      </c>
    </row>
    <row r="95" spans="1:7" ht="15.75" thickBot="1">
      <c r="A95" s="81"/>
      <c r="B95" s="81"/>
      <c r="C95" s="81"/>
      <c r="D95" s="81"/>
      <c r="E95" s="81"/>
      <c r="F95" s="81" t="s">
        <v>626</v>
      </c>
      <c r="G95" s="89">
        <v>0.000822953705810589</v>
      </c>
    </row>
    <row r="96" spans="1:7" ht="15.75" thickBot="1">
      <c r="A96" s="81"/>
      <c r="B96" s="81"/>
      <c r="C96" s="81"/>
      <c r="D96" s="81"/>
      <c r="E96" s="81"/>
      <c r="F96" s="81" t="s">
        <v>627</v>
      </c>
      <c r="G96" s="89">
        <v>1.94924814929455E-06</v>
      </c>
    </row>
    <row r="97" spans="1:7" ht="15.75" thickBot="1">
      <c r="A97" s="81"/>
      <c r="B97" s="81"/>
      <c r="C97" s="81"/>
      <c r="D97" s="81"/>
      <c r="E97" s="81"/>
      <c r="F97" s="81" t="s">
        <v>628</v>
      </c>
      <c r="G97" s="89">
        <v>6.70571308836289E-08</v>
      </c>
    </row>
    <row r="98" spans="1:7" ht="15.75" thickBot="1">
      <c r="A98" s="81"/>
      <c r="B98" s="81"/>
      <c r="C98" s="81"/>
      <c r="D98" s="81"/>
      <c r="E98" s="81"/>
      <c r="F98" s="81" t="s">
        <v>629</v>
      </c>
      <c r="G98" s="89">
        <v>1.27090491712075E-08</v>
      </c>
    </row>
    <row r="99" spans="1:7" ht="15.75" thickBot="1">
      <c r="A99" s="81"/>
      <c r="B99" s="81"/>
      <c r="C99" s="81"/>
      <c r="D99" s="81"/>
      <c r="E99" s="81"/>
      <c r="F99" s="81" t="s">
        <v>630</v>
      </c>
      <c r="G99" s="89">
        <v>9.95152248028814E-08</v>
      </c>
    </row>
    <row r="100" spans="1:7" ht="15.75" thickBot="1">
      <c r="A100" s="81"/>
      <c r="B100" s="81"/>
      <c r="C100" s="81"/>
      <c r="D100" s="81"/>
      <c r="E100" s="132" t="s">
        <v>128</v>
      </c>
      <c r="F100" s="132"/>
      <c r="G100" s="89">
        <v>0.000132991706347804</v>
      </c>
    </row>
    <row r="101" spans="1:7" ht="15.75" thickBot="1">
      <c r="A101" s="81"/>
      <c r="B101" s="81"/>
      <c r="C101" s="81"/>
      <c r="D101" s="81"/>
      <c r="E101" s="81"/>
      <c r="F101" s="81" t="s">
        <v>631</v>
      </c>
      <c r="G101" s="89">
        <v>6.26345147684459E-07</v>
      </c>
    </row>
    <row r="102" spans="1:7" ht="15.75" thickBot="1">
      <c r="A102" s="81"/>
      <c r="B102" s="81"/>
      <c r="C102" s="81"/>
      <c r="D102" s="81"/>
      <c r="E102" s="81"/>
      <c r="F102" s="81" t="s">
        <v>632</v>
      </c>
      <c r="G102" s="89">
        <v>9.46482174014697E-07</v>
      </c>
    </row>
    <row r="103" spans="1:7" ht="15.75" thickBot="1">
      <c r="A103" s="81"/>
      <c r="B103" s="81"/>
      <c r="C103" s="81"/>
      <c r="D103" s="81"/>
      <c r="E103" s="81"/>
      <c r="F103" s="81" t="s">
        <v>633</v>
      </c>
      <c r="G103" s="89">
        <v>4.86498214645097E-08</v>
      </c>
    </row>
    <row r="104" spans="1:7" ht="15.75" thickBot="1">
      <c r="A104" s="81"/>
      <c r="B104" s="81"/>
      <c r="C104" s="81"/>
      <c r="D104" s="81"/>
      <c r="E104" s="81"/>
      <c r="F104" s="81" t="s">
        <v>634</v>
      </c>
      <c r="G104" s="89">
        <v>7.02426509698569E-06</v>
      </c>
    </row>
    <row r="105" spans="1:7" ht="15.75" thickBot="1">
      <c r="A105" s="81"/>
      <c r="B105" s="81"/>
      <c r="C105" s="81"/>
      <c r="D105" s="81"/>
      <c r="E105" s="81"/>
      <c r="F105" s="81" t="s">
        <v>635</v>
      </c>
      <c r="G105" s="89">
        <v>6.34522781977601E-07</v>
      </c>
    </row>
    <row r="106" spans="1:7" ht="15.75" thickBot="1">
      <c r="A106" s="81"/>
      <c r="B106" s="81"/>
      <c r="C106" s="81"/>
      <c r="D106" s="81"/>
      <c r="E106" s="81"/>
      <c r="F106" s="81" t="s">
        <v>636</v>
      </c>
      <c r="G106" s="89">
        <v>4.19068770020469E-06</v>
      </c>
    </row>
    <row r="107" spans="1:7" ht="15.75" thickBot="1">
      <c r="A107" s="81"/>
      <c r="B107" s="81"/>
      <c r="C107" s="81"/>
      <c r="D107" s="81"/>
      <c r="E107" s="81"/>
      <c r="F107" s="81" t="s">
        <v>637</v>
      </c>
      <c r="G107" s="89">
        <v>3.53913429911386E-07</v>
      </c>
    </row>
    <row r="108" spans="1:7" ht="15.75" thickBot="1">
      <c r="A108" s="81"/>
      <c r="B108" s="81"/>
      <c r="C108" s="81"/>
      <c r="D108" s="81"/>
      <c r="E108" s="81"/>
      <c r="F108" s="81" t="s">
        <v>638</v>
      </c>
      <c r="G108" s="89">
        <v>1.32271183505048E-06</v>
      </c>
    </row>
    <row r="109" spans="1:7" ht="15.75" thickBot="1">
      <c r="A109" s="81"/>
      <c r="B109" s="81"/>
      <c r="C109" s="81"/>
      <c r="D109" s="81"/>
      <c r="E109" s="81"/>
      <c r="F109" s="81" t="s">
        <v>639</v>
      </c>
      <c r="G109" s="89">
        <v>5.77897193124764E-08</v>
      </c>
    </row>
    <row r="110" spans="1:7" ht="15.75" thickBot="1">
      <c r="A110" s="81"/>
      <c r="B110" s="81"/>
      <c r="C110" s="81"/>
      <c r="D110" s="81"/>
      <c r="E110" s="81"/>
      <c r="F110" s="81" t="s">
        <v>640</v>
      </c>
      <c r="G110" s="89">
        <v>2.79909403092102E-10</v>
      </c>
    </row>
    <row r="111" spans="1:7" ht="15.75" thickBot="1">
      <c r="A111" s="81"/>
      <c r="B111" s="81"/>
      <c r="C111" s="81"/>
      <c r="D111" s="81"/>
      <c r="E111" s="81"/>
      <c r="F111" s="81" t="s">
        <v>641</v>
      </c>
      <c r="G111" s="89">
        <v>1.43450793113819E-05</v>
      </c>
    </row>
    <row r="112" spans="1:7" ht="15.75" thickBot="1">
      <c r="A112" s="81"/>
      <c r="B112" s="81"/>
      <c r="C112" s="81"/>
      <c r="D112" s="81"/>
      <c r="E112" s="81"/>
      <c r="F112" s="81" t="s">
        <v>642</v>
      </c>
      <c r="G112" s="89">
        <v>1.25498527910971E-05</v>
      </c>
    </row>
    <row r="113" spans="1:7" ht="15.75" thickBot="1">
      <c r="A113" s="81"/>
      <c r="B113" s="81"/>
      <c r="C113" s="81"/>
      <c r="D113" s="81"/>
      <c r="E113" s="81"/>
      <c r="F113" s="81" t="s">
        <v>643</v>
      </c>
      <c r="G113" s="89">
        <v>2.20347445956174E-05</v>
      </c>
    </row>
    <row r="114" spans="1:7" ht="15.75" thickBot="1">
      <c r="A114" s="81"/>
      <c r="B114" s="81"/>
      <c r="C114" s="81"/>
      <c r="D114" s="81"/>
      <c r="E114" s="81"/>
      <c r="F114" s="81" t="s">
        <v>644</v>
      </c>
      <c r="G114" s="89">
        <v>2.5384476608387E-05</v>
      </c>
    </row>
    <row r="115" spans="1:7" ht="15.75" thickBot="1">
      <c r="A115" s="81"/>
      <c r="B115" s="81"/>
      <c r="C115" s="81"/>
      <c r="D115" s="81"/>
      <c r="E115" s="81"/>
      <c r="F115" s="81" t="s">
        <v>645</v>
      </c>
      <c r="G115" s="89">
        <v>2.47977952952721E-07</v>
      </c>
    </row>
    <row r="116" spans="1:7" ht="15.75" thickBot="1">
      <c r="A116" s="81"/>
      <c r="B116" s="81"/>
      <c r="C116" s="81"/>
      <c r="D116" s="81"/>
      <c r="E116" s="81"/>
      <c r="F116" s="81" t="s">
        <v>646</v>
      </c>
      <c r="G116" s="89">
        <v>8.56889179599687E-11</v>
      </c>
    </row>
    <row r="117" spans="1:7" ht="15.75" thickBot="1">
      <c r="A117" s="81"/>
      <c r="B117" s="81"/>
      <c r="C117" s="81"/>
      <c r="D117" s="81"/>
      <c r="E117" s="81"/>
      <c r="F117" s="81" t="s">
        <v>647</v>
      </c>
      <c r="G117" s="89">
        <v>3.81768910492462E-07</v>
      </c>
    </row>
    <row r="118" spans="1:7" ht="15.75" thickBot="1">
      <c r="A118" s="81"/>
      <c r="B118" s="81"/>
      <c r="C118" s="81"/>
      <c r="D118" s="81"/>
      <c r="E118" s="81"/>
      <c r="F118" s="81" t="s">
        <v>648</v>
      </c>
      <c r="G118" s="89">
        <v>1.27445685784077E-06</v>
      </c>
    </row>
    <row r="119" spans="1:7" ht="15.75" thickBot="1">
      <c r="A119" s="81"/>
      <c r="B119" s="81"/>
      <c r="C119" s="81"/>
      <c r="D119" s="81"/>
      <c r="E119" s="81"/>
      <c r="F119" s="81" t="s">
        <v>649</v>
      </c>
      <c r="G119" s="89">
        <v>6.45045729774082E-10</v>
      </c>
    </row>
    <row r="120" spans="1:7" ht="15.75" thickBot="1">
      <c r="A120" s="81"/>
      <c r="B120" s="81"/>
      <c r="C120" s="81"/>
      <c r="D120" s="81"/>
      <c r="E120" s="81"/>
      <c r="F120" s="81" t="s">
        <v>650</v>
      </c>
      <c r="G120" s="89">
        <v>3.01509429214539E-09</v>
      </c>
    </row>
    <row r="121" spans="1:7" ht="15.75" thickBot="1">
      <c r="A121" s="81"/>
      <c r="B121" s="81"/>
      <c r="C121" s="81"/>
      <c r="D121" s="81"/>
      <c r="E121" s="81"/>
      <c r="F121" s="81" t="s">
        <v>651</v>
      </c>
      <c r="G121" s="89">
        <v>1.16760619037368E-06</v>
      </c>
    </row>
    <row r="122" spans="1:7" ht="15.75" thickBot="1">
      <c r="A122" s="81"/>
      <c r="B122" s="81"/>
      <c r="C122" s="81"/>
      <c r="D122" s="81"/>
      <c r="E122" s="81"/>
      <c r="F122" s="81" t="s">
        <v>652</v>
      </c>
      <c r="G122" s="89">
        <v>7.85021784158156E-06</v>
      </c>
    </row>
    <row r="123" spans="1:7" ht="15.75" thickBot="1">
      <c r="A123" s="81"/>
      <c r="B123" s="81"/>
      <c r="C123" s="81"/>
      <c r="D123" s="81"/>
      <c r="E123" s="81"/>
      <c r="F123" s="81" t="s">
        <v>653</v>
      </c>
      <c r="G123" s="89">
        <v>4.16408513257575E-06</v>
      </c>
    </row>
    <row r="124" spans="1:7" ht="15.75" thickBot="1">
      <c r="A124" s="81"/>
      <c r="B124" s="81"/>
      <c r="C124" s="81"/>
      <c r="D124" s="81"/>
      <c r="E124" s="81"/>
      <c r="F124" s="81" t="s">
        <v>654</v>
      </c>
      <c r="G124" s="89">
        <v>2.5447231790293E-11</v>
      </c>
    </row>
    <row r="125" spans="1:7" ht="15.75" thickBot="1">
      <c r="A125" s="81"/>
      <c r="B125" s="81"/>
      <c r="C125" s="81"/>
      <c r="D125" s="81"/>
      <c r="E125" s="81"/>
      <c r="F125" s="81" t="s">
        <v>655</v>
      </c>
      <c r="G125" s="89">
        <v>2.83820212633225E-05</v>
      </c>
    </row>
    <row r="126" spans="1:7" ht="15.75" thickBot="1">
      <c r="A126" s="81"/>
      <c r="B126" s="81"/>
      <c r="C126" s="81"/>
      <c r="D126" s="81"/>
      <c r="E126" s="132" t="s">
        <v>129</v>
      </c>
      <c r="F126" s="132"/>
      <c r="G126" s="89">
        <v>1.28549988837969</v>
      </c>
    </row>
    <row r="127" spans="1:7" ht="15.75" thickBot="1">
      <c r="A127" s="81"/>
      <c r="B127" s="81"/>
      <c r="C127" s="81"/>
      <c r="D127" s="81"/>
      <c r="E127" s="81"/>
      <c r="F127" s="81" t="s">
        <v>533</v>
      </c>
      <c r="G127" s="89">
        <v>2.45662477906399E-06</v>
      </c>
    </row>
    <row r="128" spans="1:7" ht="15.75" thickBot="1">
      <c r="A128" s="81"/>
      <c r="B128" s="81"/>
      <c r="C128" s="81"/>
      <c r="D128" s="81"/>
      <c r="E128" s="81"/>
      <c r="F128" s="81" t="s">
        <v>656</v>
      </c>
      <c r="G128" s="89">
        <v>6.31937124349783E-06</v>
      </c>
    </row>
    <row r="129" spans="1:7" ht="15.75" thickBot="1">
      <c r="A129" s="81"/>
      <c r="B129" s="81"/>
      <c r="C129" s="81"/>
      <c r="D129" s="81"/>
      <c r="E129" s="81"/>
      <c r="F129" s="81" t="s">
        <v>657</v>
      </c>
      <c r="G129" s="89">
        <v>4.48199487839296E-05</v>
      </c>
    </row>
    <row r="130" spans="1:7" ht="15.75" thickBot="1">
      <c r="A130" s="81"/>
      <c r="B130" s="81"/>
      <c r="C130" s="81"/>
      <c r="D130" s="81"/>
      <c r="E130" s="81"/>
      <c r="F130" s="81" t="s">
        <v>658</v>
      </c>
      <c r="G130" s="89">
        <v>3.59340670354894E-06</v>
      </c>
    </row>
    <row r="131" spans="1:7" ht="15.75" thickBot="1">
      <c r="A131" s="81"/>
      <c r="B131" s="81"/>
      <c r="C131" s="81"/>
      <c r="D131" s="81"/>
      <c r="E131" s="81"/>
      <c r="F131" s="81" t="s">
        <v>659</v>
      </c>
      <c r="G131" s="89">
        <v>3.35703298873979E-06</v>
      </c>
    </row>
    <row r="132" spans="1:7" ht="15.75" thickBot="1">
      <c r="A132" s="81"/>
      <c r="B132" s="81"/>
      <c r="C132" s="81"/>
      <c r="D132" s="81"/>
      <c r="E132" s="81"/>
      <c r="F132" s="81" t="s">
        <v>660</v>
      </c>
      <c r="G132" s="89">
        <v>1.40071884909852E-07</v>
      </c>
    </row>
    <row r="133" spans="1:7" ht="15.75" thickBot="1">
      <c r="A133" s="81"/>
      <c r="B133" s="81"/>
      <c r="C133" s="81"/>
      <c r="D133" s="81"/>
      <c r="E133" s="81"/>
      <c r="F133" s="81" t="s">
        <v>661</v>
      </c>
      <c r="G133" s="89">
        <v>4.03941506788181E-07</v>
      </c>
    </row>
    <row r="134" spans="1:7" ht="15.75" thickBot="1">
      <c r="A134" s="81"/>
      <c r="B134" s="81"/>
      <c r="C134" s="81"/>
      <c r="D134" s="81"/>
      <c r="E134" s="81"/>
      <c r="F134" s="81" t="s">
        <v>662</v>
      </c>
      <c r="G134" s="89">
        <v>5.042004211754E-06</v>
      </c>
    </row>
    <row r="135" spans="1:7" ht="15.75" thickBot="1">
      <c r="A135" s="81"/>
      <c r="B135" s="81"/>
      <c r="C135" s="81"/>
      <c r="D135" s="81"/>
      <c r="E135" s="81"/>
      <c r="F135" s="81" t="s">
        <v>663</v>
      </c>
      <c r="G135" s="89">
        <v>5.35415320747403E-08</v>
      </c>
    </row>
    <row r="136" spans="1:7" ht="15.75" thickBot="1">
      <c r="A136" s="81"/>
      <c r="B136" s="81"/>
      <c r="C136" s="81"/>
      <c r="D136" s="81"/>
      <c r="E136" s="81"/>
      <c r="F136" s="81" t="s">
        <v>664</v>
      </c>
      <c r="G136" s="89">
        <v>1.04506301189837E-10</v>
      </c>
    </row>
    <row r="137" spans="1:7" ht="15.75" thickBot="1">
      <c r="A137" s="81"/>
      <c r="B137" s="81"/>
      <c r="C137" s="81"/>
      <c r="D137" s="81"/>
      <c r="E137" s="81"/>
      <c r="F137" s="81" t="s">
        <v>665</v>
      </c>
      <c r="G137" s="89">
        <v>3.44549405245001E-06</v>
      </c>
    </row>
    <row r="138" spans="1:7" ht="15.75" thickBot="1">
      <c r="A138" s="81"/>
      <c r="B138" s="81"/>
      <c r="C138" s="81"/>
      <c r="D138" s="81"/>
      <c r="E138" s="81"/>
      <c r="F138" s="81" t="s">
        <v>666</v>
      </c>
      <c r="G138" s="89">
        <v>0.000182610960630198</v>
      </c>
    </row>
    <row r="139" spans="1:7" ht="15.75" thickBot="1">
      <c r="A139" s="81"/>
      <c r="B139" s="81"/>
      <c r="C139" s="81"/>
      <c r="D139" s="81"/>
      <c r="E139" s="81"/>
      <c r="F139" s="81" t="s">
        <v>667</v>
      </c>
      <c r="G139" s="89">
        <v>6.86491206312523E-08</v>
      </c>
    </row>
    <row r="140" spans="1:7" ht="15.75" thickBot="1">
      <c r="A140" s="81"/>
      <c r="B140" s="81"/>
      <c r="C140" s="81"/>
      <c r="D140" s="81"/>
      <c r="E140" s="81"/>
      <c r="F140" s="81" t="s">
        <v>668</v>
      </c>
      <c r="G140" s="89">
        <v>1.09997646538537E-06</v>
      </c>
    </row>
    <row r="141" spans="1:7" ht="15.75" thickBot="1">
      <c r="A141" s="81"/>
      <c r="B141" s="81"/>
      <c r="C141" s="81"/>
      <c r="D141" s="81"/>
      <c r="E141" s="81"/>
      <c r="F141" s="81" t="s">
        <v>669</v>
      </c>
      <c r="G141" s="89">
        <v>1.47817287434219E-05</v>
      </c>
    </row>
    <row r="142" spans="1:7" ht="15.75" thickBot="1">
      <c r="A142" s="81"/>
      <c r="B142" s="81"/>
      <c r="C142" s="81"/>
      <c r="D142" s="81"/>
      <c r="E142" s="81"/>
      <c r="F142" s="81" t="s">
        <v>670</v>
      </c>
      <c r="G142" s="89">
        <v>1.22725816648907E-05</v>
      </c>
    </row>
    <row r="143" spans="1:7" ht="15.75" thickBot="1">
      <c r="A143" s="81"/>
      <c r="B143" s="81"/>
      <c r="C143" s="81"/>
      <c r="D143" s="81"/>
      <c r="E143" s="81"/>
      <c r="F143" s="81" t="s">
        <v>671</v>
      </c>
      <c r="G143" s="89">
        <v>1.61066781036595E-08</v>
      </c>
    </row>
    <row r="144" spans="1:7" ht="15.75" thickBot="1">
      <c r="A144" s="81"/>
      <c r="B144" s="81"/>
      <c r="C144" s="81"/>
      <c r="D144" s="81"/>
      <c r="E144" s="81"/>
      <c r="F144" s="81" t="s">
        <v>672</v>
      </c>
      <c r="G144" s="89">
        <v>1.80047850222419E-06</v>
      </c>
    </row>
    <row r="145" spans="1:7" ht="15.75" thickBot="1">
      <c r="A145" s="81"/>
      <c r="B145" s="81"/>
      <c r="C145" s="81"/>
      <c r="D145" s="81"/>
      <c r="E145" s="81"/>
      <c r="F145" s="81" t="s">
        <v>673</v>
      </c>
      <c r="G145" s="89">
        <v>7.51718420392827E-06</v>
      </c>
    </row>
    <row r="146" spans="1:7" ht="15.75" thickBot="1">
      <c r="A146" s="81"/>
      <c r="B146" s="81"/>
      <c r="C146" s="81"/>
      <c r="D146" s="81"/>
      <c r="E146" s="81"/>
      <c r="F146" s="81" t="s">
        <v>674</v>
      </c>
      <c r="G146" s="89">
        <v>1.20943100065715E-07</v>
      </c>
    </row>
    <row r="147" spans="1:7" ht="15.75" thickBot="1">
      <c r="A147" s="81"/>
      <c r="B147" s="81"/>
      <c r="C147" s="81"/>
      <c r="D147" s="81"/>
      <c r="E147" s="81"/>
      <c r="F147" s="81" t="s">
        <v>675</v>
      </c>
      <c r="G147" s="89">
        <v>9.26941188043977E-08</v>
      </c>
    </row>
    <row r="148" spans="1:7" ht="15.75" thickBot="1">
      <c r="A148" s="81"/>
      <c r="B148" s="81"/>
      <c r="C148" s="81"/>
      <c r="D148" s="81"/>
      <c r="E148" s="81"/>
      <c r="F148" s="81" t="s">
        <v>676</v>
      </c>
      <c r="G148" s="89">
        <v>2.75034564915853E-05</v>
      </c>
    </row>
    <row r="149" spans="1:7" ht="15.75" thickBot="1">
      <c r="A149" s="81"/>
      <c r="B149" s="81"/>
      <c r="C149" s="81"/>
      <c r="D149" s="81"/>
      <c r="E149" s="81"/>
      <c r="F149" s="81" t="s">
        <v>677</v>
      </c>
      <c r="G149" s="89">
        <v>3.26102324206868E-06</v>
      </c>
    </row>
    <row r="150" spans="1:7" ht="15.75" thickBot="1">
      <c r="A150" s="81"/>
      <c r="B150" s="81"/>
      <c r="C150" s="81"/>
      <c r="D150" s="81"/>
      <c r="E150" s="81"/>
      <c r="F150" s="81" t="s">
        <v>678</v>
      </c>
      <c r="G150" s="89">
        <v>1.5815323887106E-08</v>
      </c>
    </row>
    <row r="151" spans="1:7" ht="15.75" thickBot="1">
      <c r="A151" s="81"/>
      <c r="B151" s="81"/>
      <c r="C151" s="81"/>
      <c r="D151" s="81"/>
      <c r="E151" s="81"/>
      <c r="F151" s="81" t="s">
        <v>679</v>
      </c>
      <c r="G151" s="89">
        <v>1.77351632637295E-07</v>
      </c>
    </row>
    <row r="152" spans="1:7" ht="15.75" thickBot="1">
      <c r="A152" s="81"/>
      <c r="B152" s="81"/>
      <c r="C152" s="81"/>
      <c r="D152" s="81"/>
      <c r="E152" s="81"/>
      <c r="F152" s="81" t="s">
        <v>680</v>
      </c>
      <c r="G152" s="89">
        <v>3.28413539193285E-11</v>
      </c>
    </row>
    <row r="153" spans="1:7" ht="15.75" thickBot="1">
      <c r="A153" s="81"/>
      <c r="B153" s="81"/>
      <c r="C153" s="81"/>
      <c r="D153" s="81"/>
      <c r="E153" s="81"/>
      <c r="F153" s="81" t="s">
        <v>681</v>
      </c>
      <c r="G153" s="89">
        <v>3.39201489354383E-06</v>
      </c>
    </row>
    <row r="154" spans="1:7" ht="15.75" thickBot="1">
      <c r="A154" s="81"/>
      <c r="B154" s="81"/>
      <c r="C154" s="81"/>
      <c r="D154" s="81"/>
      <c r="E154" s="81"/>
      <c r="F154" s="81" t="s">
        <v>682</v>
      </c>
      <c r="G154" s="89">
        <v>9.0161360225809E-07</v>
      </c>
    </row>
    <row r="155" spans="1:7" ht="15.75" thickBot="1">
      <c r="A155" s="81"/>
      <c r="B155" s="81"/>
      <c r="C155" s="81"/>
      <c r="D155" s="81"/>
      <c r="E155" s="81"/>
      <c r="F155" s="81" t="s">
        <v>683</v>
      </c>
      <c r="G155" s="89">
        <v>2.19878233463724E-05</v>
      </c>
    </row>
    <row r="156" spans="1:7" ht="15.75" thickBot="1">
      <c r="A156" s="81"/>
      <c r="B156" s="81"/>
      <c r="C156" s="81"/>
      <c r="D156" s="81"/>
      <c r="E156" s="81"/>
      <c r="F156" s="81" t="s">
        <v>684</v>
      </c>
      <c r="G156" s="89">
        <v>1.10484629490432E-08</v>
      </c>
    </row>
    <row r="157" spans="1:7" ht="15.75" thickBot="1">
      <c r="A157" s="81"/>
      <c r="B157" s="81"/>
      <c r="C157" s="81"/>
      <c r="D157" s="81"/>
      <c r="E157" s="81"/>
      <c r="F157" s="81" t="s">
        <v>685</v>
      </c>
      <c r="G157" s="89">
        <v>6.41372470654112E-07</v>
      </c>
    </row>
    <row r="158" spans="1:7" ht="15.75" thickBot="1">
      <c r="A158" s="81"/>
      <c r="B158" s="81"/>
      <c r="C158" s="81"/>
      <c r="D158" s="81"/>
      <c r="E158" s="81"/>
      <c r="F158" s="81" t="s">
        <v>686</v>
      </c>
      <c r="G158" s="89">
        <v>4.67409890557232E-13</v>
      </c>
    </row>
    <row r="159" spans="1:7" ht="15.75" thickBot="1">
      <c r="A159" s="81"/>
      <c r="B159" s="81"/>
      <c r="C159" s="81"/>
      <c r="D159" s="81"/>
      <c r="E159" s="81"/>
      <c r="F159" s="81" t="s">
        <v>687</v>
      </c>
      <c r="G159" s="89">
        <v>8.74270020511828E-06</v>
      </c>
    </row>
    <row r="160" spans="1:7" ht="15.75" thickBot="1">
      <c r="A160" s="81"/>
      <c r="B160" s="81"/>
      <c r="C160" s="81"/>
      <c r="D160" s="81"/>
      <c r="E160" s="81"/>
      <c r="F160" s="81" t="s">
        <v>688</v>
      </c>
      <c r="G160" s="89">
        <v>3.81437884752996E-07</v>
      </c>
    </row>
    <row r="161" spans="1:7" ht="15.75" thickBot="1">
      <c r="A161" s="81"/>
      <c r="B161" s="81"/>
      <c r="C161" s="81"/>
      <c r="D161" s="81"/>
      <c r="E161" s="81"/>
      <c r="F161" s="81" t="s">
        <v>689</v>
      </c>
      <c r="G161" s="89">
        <v>4.96486463288422E-08</v>
      </c>
    </row>
    <row r="162" spans="1:7" ht="15.75" thickBot="1">
      <c r="A162" s="81"/>
      <c r="B162" s="81"/>
      <c r="C162" s="81"/>
      <c r="D162" s="81"/>
      <c r="E162" s="81"/>
      <c r="F162" s="81" t="s">
        <v>690</v>
      </c>
      <c r="G162" s="89">
        <v>9.53339406895975E-05</v>
      </c>
    </row>
    <row r="163" spans="1:7" ht="15.75" thickBot="1">
      <c r="A163" s="81"/>
      <c r="B163" s="81"/>
      <c r="C163" s="81"/>
      <c r="D163" s="81"/>
      <c r="E163" s="81"/>
      <c r="F163" s="81" t="s">
        <v>691</v>
      </c>
      <c r="G163" s="89">
        <v>8.38743322216193E-06</v>
      </c>
    </row>
    <row r="164" spans="1:7" ht="15.75" thickBot="1">
      <c r="A164" s="81"/>
      <c r="B164" s="81"/>
      <c r="C164" s="81"/>
      <c r="D164" s="81"/>
      <c r="E164" s="81"/>
      <c r="F164" s="81" t="s">
        <v>692</v>
      </c>
      <c r="G164" s="89">
        <v>9.99340689291663E-09</v>
      </c>
    </row>
    <row r="165" spans="1:7" ht="15.75" thickBot="1">
      <c r="A165" s="81"/>
      <c r="B165" s="81"/>
      <c r="C165" s="81"/>
      <c r="D165" s="81"/>
      <c r="E165" s="81"/>
      <c r="F165" s="81" t="s">
        <v>693</v>
      </c>
      <c r="G165" s="89">
        <v>0.000119874316106036</v>
      </c>
    </row>
    <row r="166" spans="1:7" ht="15.75" thickBot="1">
      <c r="A166" s="81"/>
      <c r="B166" s="81"/>
      <c r="C166" s="81"/>
      <c r="D166" s="81"/>
      <c r="E166" s="81"/>
      <c r="F166" s="81" t="s">
        <v>694</v>
      </c>
      <c r="G166" s="89">
        <v>1.08071783439549E-05</v>
      </c>
    </row>
    <row r="167" spans="1:7" ht="15.75" thickBot="1">
      <c r="A167" s="81"/>
      <c r="B167" s="81"/>
      <c r="C167" s="81"/>
      <c r="D167" s="81"/>
      <c r="E167" s="81"/>
      <c r="F167" s="81" t="s">
        <v>695</v>
      </c>
      <c r="G167" s="89">
        <v>1.00205392286261E-06</v>
      </c>
    </row>
    <row r="168" spans="1:7" ht="15.75" thickBot="1">
      <c r="A168" s="81"/>
      <c r="B168" s="81"/>
      <c r="C168" s="81"/>
      <c r="D168" s="81"/>
      <c r="E168" s="81"/>
      <c r="F168" s="81" t="s">
        <v>696</v>
      </c>
      <c r="G168" s="89">
        <v>1.14802950862681E-07</v>
      </c>
    </row>
    <row r="169" spans="1:7" ht="15.75" thickBot="1">
      <c r="A169" s="81"/>
      <c r="B169" s="81"/>
      <c r="C169" s="81"/>
      <c r="D169" s="81"/>
      <c r="E169" s="81"/>
      <c r="F169" s="81" t="s">
        <v>697</v>
      </c>
      <c r="G169" s="89">
        <v>1.25029723151784E-06</v>
      </c>
    </row>
    <row r="170" spans="1:7" ht="15.75" thickBot="1">
      <c r="A170" s="81"/>
      <c r="B170" s="81"/>
      <c r="C170" s="81"/>
      <c r="D170" s="81"/>
      <c r="E170" s="81"/>
      <c r="F170" s="81" t="s">
        <v>698</v>
      </c>
      <c r="G170" s="89">
        <v>1.07930552911708E-08</v>
      </c>
    </row>
    <row r="171" spans="1:7" ht="15.75" thickBot="1">
      <c r="A171" s="81"/>
      <c r="B171" s="81"/>
      <c r="C171" s="81"/>
      <c r="D171" s="81"/>
      <c r="E171" s="81"/>
      <c r="F171" s="81" t="s">
        <v>699</v>
      </c>
      <c r="G171" s="89">
        <v>5.72098725445027E-05</v>
      </c>
    </row>
    <row r="172" spans="1:7" ht="15.75" thickBot="1">
      <c r="A172" s="81"/>
      <c r="B172" s="81"/>
      <c r="C172" s="81"/>
      <c r="D172" s="81"/>
      <c r="E172" s="81"/>
      <c r="F172" s="81" t="s">
        <v>700</v>
      </c>
      <c r="G172" s="89">
        <v>2.02157025384014E-08</v>
      </c>
    </row>
    <row r="173" spans="1:7" ht="15.75" thickBot="1">
      <c r="A173" s="81"/>
      <c r="B173" s="81"/>
      <c r="C173" s="81"/>
      <c r="D173" s="81"/>
      <c r="E173" s="81"/>
      <c r="F173" s="81" t="s">
        <v>701</v>
      </c>
      <c r="G173" s="89">
        <v>4.93150057474796E-10</v>
      </c>
    </row>
    <row r="174" spans="1:7" ht="15.75" thickBot="1">
      <c r="A174" s="81"/>
      <c r="B174" s="81"/>
      <c r="C174" s="81"/>
      <c r="D174" s="81"/>
      <c r="E174" s="81"/>
      <c r="F174" s="81" t="s">
        <v>702</v>
      </c>
      <c r="G174" s="89">
        <v>5.16727291541247E-08</v>
      </c>
    </row>
    <row r="175" spans="1:7" ht="15.75" thickBot="1">
      <c r="A175" s="81"/>
      <c r="B175" s="81"/>
      <c r="C175" s="81"/>
      <c r="D175" s="81"/>
      <c r="E175" s="81"/>
      <c r="F175" s="81" t="s">
        <v>703</v>
      </c>
      <c r="G175" s="89">
        <v>1.51272243781823E-11</v>
      </c>
    </row>
    <row r="176" spans="1:7" ht="15.75" thickBot="1">
      <c r="A176" s="81"/>
      <c r="B176" s="81"/>
      <c r="C176" s="81"/>
      <c r="D176" s="81"/>
      <c r="E176" s="81"/>
      <c r="F176" s="81" t="s">
        <v>704</v>
      </c>
      <c r="G176" s="89">
        <v>1.0300276020524E-05</v>
      </c>
    </row>
    <row r="177" spans="1:7" ht="15.75" thickBot="1">
      <c r="A177" s="81"/>
      <c r="B177" s="81"/>
      <c r="C177" s="81"/>
      <c r="D177" s="81"/>
      <c r="E177" s="81"/>
      <c r="F177" s="81" t="s">
        <v>705</v>
      </c>
      <c r="G177" s="89">
        <v>6.28805851592459E-08</v>
      </c>
    </row>
    <row r="178" spans="1:7" ht="15.75" thickBot="1">
      <c r="A178" s="81"/>
      <c r="B178" s="81"/>
      <c r="C178" s="81"/>
      <c r="D178" s="81"/>
      <c r="E178" s="81"/>
      <c r="F178" s="81" t="s">
        <v>706</v>
      </c>
      <c r="G178" s="89">
        <v>2.07581575501802E-14</v>
      </c>
    </row>
    <row r="179" spans="1:7" ht="15.75" thickBot="1">
      <c r="A179" s="81"/>
      <c r="B179" s="81"/>
      <c r="C179" s="81"/>
      <c r="D179" s="81"/>
      <c r="E179" s="81"/>
      <c r="F179" s="81" t="s">
        <v>707</v>
      </c>
      <c r="G179" s="89">
        <v>4.42361611032218E-07</v>
      </c>
    </row>
    <row r="180" spans="1:7" ht="15.75" thickBot="1">
      <c r="A180" s="81"/>
      <c r="B180" s="81"/>
      <c r="C180" s="81"/>
      <c r="D180" s="81"/>
      <c r="E180" s="81"/>
      <c r="F180" s="81" t="s">
        <v>708</v>
      </c>
      <c r="G180" s="89">
        <v>1.91809349022893E-05</v>
      </c>
    </row>
    <row r="181" spans="1:7" ht="15.75" thickBot="1">
      <c r="A181" s="81"/>
      <c r="B181" s="81"/>
      <c r="C181" s="81"/>
      <c r="D181" s="81"/>
      <c r="E181" s="81"/>
      <c r="F181" s="81" t="s">
        <v>709</v>
      </c>
      <c r="G181" s="89">
        <v>0.00177886590476191</v>
      </c>
    </row>
    <row r="182" spans="1:7" ht="15.75" thickBot="1">
      <c r="A182" s="81"/>
      <c r="B182" s="81"/>
      <c r="C182" s="81"/>
      <c r="D182" s="81"/>
      <c r="E182" s="81"/>
      <c r="F182" s="81" t="s">
        <v>710</v>
      </c>
      <c r="G182" s="89">
        <v>7.11920155982669E-05</v>
      </c>
    </row>
    <row r="183" spans="1:7" ht="15.75" thickBot="1">
      <c r="A183" s="81"/>
      <c r="B183" s="81"/>
      <c r="C183" s="81"/>
      <c r="D183" s="81"/>
      <c r="E183" s="81"/>
      <c r="F183" s="81" t="s">
        <v>711</v>
      </c>
      <c r="G183" s="89">
        <v>3.96869777958997E-08</v>
      </c>
    </row>
    <row r="184" spans="1:7" ht="15.75" thickBot="1">
      <c r="A184" s="81"/>
      <c r="B184" s="81"/>
      <c r="C184" s="81"/>
      <c r="D184" s="81"/>
      <c r="E184" s="81"/>
      <c r="F184" s="81" t="s">
        <v>712</v>
      </c>
      <c r="G184" s="89">
        <v>1.28296667319213</v>
      </c>
    </row>
    <row r="185" spans="1:7" ht="15.75" thickBot="1">
      <c r="A185" s="81"/>
      <c r="B185" s="81"/>
      <c r="C185" s="81"/>
      <c r="D185" s="81"/>
      <c r="E185" s="81"/>
      <c r="F185" s="81" t="s">
        <v>713</v>
      </c>
      <c r="G185" s="89">
        <v>1.5030165903758E-09</v>
      </c>
    </row>
    <row r="186" spans="1:7" ht="15.75" thickBot="1">
      <c r="A186" s="81"/>
      <c r="B186" s="81"/>
      <c r="C186" s="81"/>
      <c r="D186" s="81"/>
      <c r="E186" s="81"/>
      <c r="F186" s="81" t="s">
        <v>714</v>
      </c>
      <c r="G186" s="89">
        <v>1.97836094704634E-06</v>
      </c>
    </row>
    <row r="187" spans="1:7" ht="15.75" thickBot="1">
      <c r="A187" s="81"/>
      <c r="B187" s="81"/>
      <c r="C187" s="81"/>
      <c r="D187" s="81"/>
      <c r="E187" s="132" t="s">
        <v>130</v>
      </c>
      <c r="F187" s="132"/>
      <c r="G187" s="89">
        <v>1.16544672608806E-08</v>
      </c>
    </row>
    <row r="188" spans="1:7" ht="15.75" thickBot="1">
      <c r="A188" s="81"/>
      <c r="B188" s="81"/>
      <c r="C188" s="81"/>
      <c r="D188" s="81"/>
      <c r="E188" s="81"/>
      <c r="F188" s="81" t="s">
        <v>715</v>
      </c>
      <c r="G188" s="89">
        <v>0</v>
      </c>
    </row>
    <row r="189" spans="1:7" ht="15.75" thickBot="1">
      <c r="A189" s="81"/>
      <c r="B189" s="81"/>
      <c r="C189" s="81"/>
      <c r="D189" s="81"/>
      <c r="E189" s="81"/>
      <c r="F189" s="81" t="s">
        <v>716</v>
      </c>
      <c r="G189" s="89">
        <v>1.16544672608806E-08</v>
      </c>
    </row>
    <row r="190" spans="1:7" ht="15.75" thickBot="1">
      <c r="A190" s="81"/>
      <c r="B190" s="81"/>
      <c r="C190" s="81"/>
      <c r="D190" s="132" t="s">
        <v>131</v>
      </c>
      <c r="E190" s="132"/>
      <c r="F190" s="132"/>
      <c r="G190" s="89">
        <v>5.54811526708892E-08</v>
      </c>
    </row>
    <row r="191" spans="1:7" ht="15.75" thickBot="1">
      <c r="A191" s="81"/>
      <c r="B191" s="81"/>
      <c r="C191" s="81"/>
      <c r="D191" s="81"/>
      <c r="E191" s="132" t="s">
        <v>132</v>
      </c>
      <c r="F191" s="132"/>
      <c r="G191" s="89">
        <v>6.28295802658161E-10</v>
      </c>
    </row>
    <row r="192" spans="1:7" ht="15.75" thickBot="1">
      <c r="A192" s="81"/>
      <c r="B192" s="81"/>
      <c r="C192" s="81"/>
      <c r="D192" s="81"/>
      <c r="E192" s="132" t="s">
        <v>717</v>
      </c>
      <c r="F192" s="132"/>
      <c r="G192" s="89">
        <v>0</v>
      </c>
    </row>
    <row r="193" spans="1:7" ht="15.75" thickBot="1">
      <c r="A193" s="81"/>
      <c r="B193" s="81"/>
      <c r="C193" s="81"/>
      <c r="D193" s="81"/>
      <c r="E193" s="132" t="s">
        <v>718</v>
      </c>
      <c r="F193" s="132"/>
      <c r="G193" s="89">
        <v>0</v>
      </c>
    </row>
    <row r="194" spans="1:7" ht="15.75" thickBot="1">
      <c r="A194" s="81"/>
      <c r="B194" s="81"/>
      <c r="C194" s="81"/>
      <c r="D194" s="81"/>
      <c r="E194" s="132" t="s">
        <v>719</v>
      </c>
      <c r="F194" s="132"/>
      <c r="G194" s="89">
        <v>0</v>
      </c>
    </row>
    <row r="195" spans="1:7" ht="15.75" thickBot="1">
      <c r="A195" s="81"/>
      <c r="B195" s="81"/>
      <c r="C195" s="81"/>
      <c r="D195" s="81"/>
      <c r="E195" s="132" t="s">
        <v>720</v>
      </c>
      <c r="F195" s="132"/>
      <c r="G195" s="89">
        <v>0</v>
      </c>
    </row>
    <row r="196" spans="1:7" ht="15.75" thickBot="1">
      <c r="A196" s="81"/>
      <c r="B196" s="81"/>
      <c r="C196" s="81"/>
      <c r="D196" s="81"/>
      <c r="E196" s="132" t="s">
        <v>721</v>
      </c>
      <c r="F196" s="132"/>
      <c r="G196" s="89">
        <v>0</v>
      </c>
    </row>
    <row r="197" spans="1:7" ht="15.75" thickBot="1">
      <c r="A197" s="81"/>
      <c r="B197" s="81"/>
      <c r="C197" s="81"/>
      <c r="D197" s="81"/>
      <c r="E197" s="132" t="s">
        <v>722</v>
      </c>
      <c r="F197" s="132"/>
      <c r="G197" s="89">
        <v>0</v>
      </c>
    </row>
    <row r="198" spans="1:7" ht="15.75" thickBot="1">
      <c r="A198" s="81"/>
      <c r="B198" s="81"/>
      <c r="C198" s="81"/>
      <c r="D198" s="81"/>
      <c r="E198" s="132" t="s">
        <v>133</v>
      </c>
      <c r="F198" s="132"/>
      <c r="G198" s="89">
        <v>3.08865808120254E-10</v>
      </c>
    </row>
    <row r="199" spans="1:7" ht="15.75" thickBot="1">
      <c r="A199" s="81"/>
      <c r="B199" s="81"/>
      <c r="C199" s="81"/>
      <c r="D199" s="81"/>
      <c r="E199" s="132" t="s">
        <v>134</v>
      </c>
      <c r="F199" s="132"/>
      <c r="G199" s="89">
        <v>5.45439910601108E-08</v>
      </c>
    </row>
    <row r="200" spans="1:7" ht="15.75" thickBot="1">
      <c r="A200" s="81"/>
      <c r="B200" s="81"/>
      <c r="C200" s="81"/>
      <c r="D200" s="132" t="s">
        <v>135</v>
      </c>
      <c r="E200" s="132"/>
      <c r="F200" s="132"/>
      <c r="G200" s="89">
        <v>0</v>
      </c>
    </row>
    <row r="201" spans="1:7" ht="15.75" thickBot="1">
      <c r="A201" s="81"/>
      <c r="B201" s="81"/>
      <c r="C201" s="81"/>
      <c r="D201" s="81"/>
      <c r="E201" s="132" t="s">
        <v>723</v>
      </c>
      <c r="F201" s="132"/>
      <c r="G201" s="89">
        <v>0</v>
      </c>
    </row>
    <row r="202" spans="1:7" ht="15.75" thickBot="1">
      <c r="A202" s="81"/>
      <c r="B202" s="81"/>
      <c r="C202" s="132" t="s">
        <v>724</v>
      </c>
      <c r="D202" s="132"/>
      <c r="E202" s="132"/>
      <c r="F202" s="132"/>
      <c r="G202" s="89">
        <v>0</v>
      </c>
    </row>
    <row r="203" spans="1:7" ht="15.75" thickBot="1">
      <c r="A203" s="81"/>
      <c r="B203" s="81"/>
      <c r="C203" s="81"/>
      <c r="D203" s="132" t="s">
        <v>725</v>
      </c>
      <c r="E203" s="132"/>
      <c r="F203" s="132"/>
      <c r="G203" s="89">
        <v>0</v>
      </c>
    </row>
    <row r="204" spans="1:7" ht="15.75" thickBot="1">
      <c r="A204" s="81"/>
      <c r="B204" s="81"/>
      <c r="C204" s="81"/>
      <c r="D204" s="81"/>
      <c r="E204" s="132" t="s">
        <v>726</v>
      </c>
      <c r="F204" s="132"/>
      <c r="G204" s="89">
        <v>0</v>
      </c>
    </row>
    <row r="205" spans="1:7" ht="15.75" thickBot="1">
      <c r="A205" s="81"/>
      <c r="B205" s="81"/>
      <c r="C205" s="81"/>
      <c r="D205" s="81"/>
      <c r="E205" s="132" t="s">
        <v>727</v>
      </c>
      <c r="F205" s="132"/>
      <c r="G205" s="89">
        <v>0</v>
      </c>
    </row>
    <row r="206" spans="1:7" ht="15.75" thickBot="1">
      <c r="A206" s="81"/>
      <c r="B206" s="81"/>
      <c r="C206" s="81"/>
      <c r="D206" s="132" t="s">
        <v>728</v>
      </c>
      <c r="E206" s="132"/>
      <c r="F206" s="132"/>
      <c r="G206" s="89">
        <v>0</v>
      </c>
    </row>
    <row r="207" spans="1:7" ht="15.75" thickBot="1">
      <c r="A207" s="81"/>
      <c r="B207" s="81"/>
      <c r="C207" s="81"/>
      <c r="D207" s="81"/>
      <c r="E207" s="132" t="s">
        <v>729</v>
      </c>
      <c r="F207" s="132"/>
      <c r="G207" s="89">
        <v>0</v>
      </c>
    </row>
    <row r="208" spans="1:7" ht="15.75" thickBot="1">
      <c r="A208" s="81"/>
      <c r="B208" s="81"/>
      <c r="C208" s="81"/>
      <c r="D208" s="81"/>
      <c r="E208" s="132" t="s">
        <v>730</v>
      </c>
      <c r="F208" s="132"/>
      <c r="G208" s="89">
        <v>0</v>
      </c>
    </row>
    <row r="209" spans="1:7" ht="15.75" thickBot="1">
      <c r="A209" s="81"/>
      <c r="B209" s="81"/>
      <c r="C209" s="81"/>
      <c r="D209" s="81"/>
      <c r="E209" s="132" t="s">
        <v>731</v>
      </c>
      <c r="F209" s="132"/>
      <c r="G209" s="89">
        <v>0</v>
      </c>
    </row>
    <row r="210" spans="1:7" ht="15.75" thickBot="1">
      <c r="A210" s="81"/>
      <c r="B210" s="81"/>
      <c r="C210" s="81"/>
      <c r="D210" s="81"/>
      <c r="E210" s="132" t="s">
        <v>732</v>
      </c>
      <c r="F210" s="132"/>
      <c r="G210" s="89">
        <v>0</v>
      </c>
    </row>
    <row r="211" spans="1:7" ht="15.75" thickBot="1">
      <c r="A211" s="81"/>
      <c r="B211" s="81"/>
      <c r="C211" s="81"/>
      <c r="D211" s="81"/>
      <c r="E211" s="132" t="s">
        <v>733</v>
      </c>
      <c r="F211" s="132"/>
      <c r="G211" s="89">
        <v>0</v>
      </c>
    </row>
    <row r="212" spans="1:7" ht="15.75" thickBot="1">
      <c r="A212" s="81"/>
      <c r="B212" s="81"/>
      <c r="C212" s="81"/>
      <c r="D212" s="132" t="s">
        <v>734</v>
      </c>
      <c r="E212" s="132"/>
      <c r="F212" s="132"/>
      <c r="G212" s="89">
        <v>0</v>
      </c>
    </row>
    <row r="213" spans="1:7" ht="15.75" thickBot="1">
      <c r="A213" s="81"/>
      <c r="B213" s="81"/>
      <c r="C213" s="81"/>
      <c r="D213" s="81"/>
      <c r="E213" s="132" t="s">
        <v>729</v>
      </c>
      <c r="F213" s="132"/>
      <c r="G213" s="89">
        <v>0</v>
      </c>
    </row>
    <row r="214" spans="1:7" ht="15.75" thickBot="1">
      <c r="A214" s="81"/>
      <c r="B214" s="81"/>
      <c r="C214" s="81"/>
      <c r="D214" s="81"/>
      <c r="E214" s="132" t="s">
        <v>730</v>
      </c>
      <c r="F214" s="132"/>
      <c r="G214" s="89">
        <v>0</v>
      </c>
    </row>
    <row r="215" spans="1:7" ht="15.75" thickBot="1">
      <c r="A215" s="81"/>
      <c r="B215" s="81"/>
      <c r="C215" s="81"/>
      <c r="D215" s="81"/>
      <c r="E215" s="132" t="s">
        <v>731</v>
      </c>
      <c r="F215" s="132"/>
      <c r="G215" s="89">
        <v>0</v>
      </c>
    </row>
    <row r="216" spans="1:7" ht="15.75" thickBot="1">
      <c r="A216" s="81"/>
      <c r="B216" s="81"/>
      <c r="C216" s="81"/>
      <c r="D216" s="81"/>
      <c r="E216" s="132" t="s">
        <v>732</v>
      </c>
      <c r="F216" s="132"/>
      <c r="G216" s="89">
        <v>0</v>
      </c>
    </row>
    <row r="217" spans="1:7" ht="15.75" thickBot="1">
      <c r="A217" s="81"/>
      <c r="B217" s="81"/>
      <c r="C217" s="81"/>
      <c r="D217" s="81"/>
      <c r="E217" s="132" t="s">
        <v>733</v>
      </c>
      <c r="F217" s="132"/>
      <c r="G217" s="89">
        <v>0</v>
      </c>
    </row>
    <row r="218" spans="1:7" ht="15.75" thickBot="1">
      <c r="A218" s="81"/>
      <c r="B218" s="81"/>
      <c r="C218" s="132" t="s">
        <v>136</v>
      </c>
      <c r="D218" s="132"/>
      <c r="E218" s="132"/>
      <c r="F218" s="132"/>
      <c r="G218" s="89">
        <v>0.400332323140323</v>
      </c>
    </row>
    <row r="219" spans="1:7" ht="15.75" thickBot="1">
      <c r="A219" s="81"/>
      <c r="B219" s="81"/>
      <c r="C219" s="81"/>
      <c r="D219" s="132" t="s">
        <v>137</v>
      </c>
      <c r="E219" s="132"/>
      <c r="F219" s="132"/>
      <c r="G219" s="89">
        <v>0.000340647977542222</v>
      </c>
    </row>
    <row r="220" spans="1:7" ht="15.75" thickBot="1">
      <c r="A220" s="81"/>
      <c r="B220" s="81"/>
      <c r="C220" s="81"/>
      <c r="D220" s="81"/>
      <c r="E220" s="132" t="s">
        <v>138</v>
      </c>
      <c r="F220" s="132"/>
      <c r="G220" s="89">
        <v>4.02121998398385E-11</v>
      </c>
    </row>
    <row r="221" spans="1:7" ht="15.75" thickBot="1">
      <c r="A221" s="81"/>
      <c r="B221" s="81"/>
      <c r="C221" s="81"/>
      <c r="D221" s="81"/>
      <c r="E221" s="132" t="s">
        <v>139</v>
      </c>
      <c r="F221" s="132"/>
      <c r="G221" s="89">
        <v>2.80552368956529E-14</v>
      </c>
    </row>
    <row r="222" spans="1:7" ht="15.75" thickBot="1">
      <c r="A222" s="81"/>
      <c r="B222" s="81"/>
      <c r="C222" s="81"/>
      <c r="D222" s="81"/>
      <c r="E222" s="132" t="s">
        <v>140</v>
      </c>
      <c r="F222" s="132"/>
      <c r="G222" s="89">
        <v>4.37160037273114E-14</v>
      </c>
    </row>
    <row r="223" spans="1:7" ht="15.75" thickBot="1">
      <c r="A223" s="81"/>
      <c r="B223" s="81"/>
      <c r="C223" s="81"/>
      <c r="D223" s="81"/>
      <c r="E223" s="132" t="s">
        <v>141</v>
      </c>
      <c r="F223" s="132"/>
      <c r="G223" s="89">
        <v>0.00033876215629316</v>
      </c>
    </row>
    <row r="224" spans="1:7" ht="15.75" thickBot="1">
      <c r="A224" s="81"/>
      <c r="B224" s="81"/>
      <c r="C224" s="81"/>
      <c r="D224" s="81"/>
      <c r="E224" s="132" t="s">
        <v>142</v>
      </c>
      <c r="F224" s="132"/>
      <c r="G224" s="89">
        <v>1.52774330543596E-14</v>
      </c>
    </row>
    <row r="225" spans="1:7" ht="15.75" thickBot="1">
      <c r="A225" s="81"/>
      <c r="B225" s="81"/>
      <c r="C225" s="81"/>
      <c r="D225" s="81"/>
      <c r="E225" s="132" t="s">
        <v>143</v>
      </c>
      <c r="F225" s="132"/>
      <c r="G225" s="89">
        <v>3.17034763639475E-17</v>
      </c>
    </row>
    <row r="226" spans="1:7" ht="15.75" thickBot="1">
      <c r="A226" s="81"/>
      <c r="B226" s="81"/>
      <c r="C226" s="81"/>
      <c r="D226" s="81"/>
      <c r="E226" s="132" t="s">
        <v>144</v>
      </c>
      <c r="F226" s="132"/>
      <c r="G226" s="89">
        <v>9.07070870437365E-15</v>
      </c>
    </row>
    <row r="227" spans="1:7" ht="15.75" thickBot="1">
      <c r="A227" s="81"/>
      <c r="B227" s="81"/>
      <c r="C227" s="81"/>
      <c r="D227" s="81"/>
      <c r="E227" s="132" t="s">
        <v>145</v>
      </c>
      <c r="F227" s="132"/>
      <c r="G227" s="89">
        <v>1.18011999260293E-16</v>
      </c>
    </row>
    <row r="228" spans="1:7" ht="15.75" thickBot="1">
      <c r="A228" s="81"/>
      <c r="B228" s="81"/>
      <c r="C228" s="81"/>
      <c r="D228" s="81"/>
      <c r="E228" s="132" t="s">
        <v>107</v>
      </c>
      <c r="F228" s="132"/>
      <c r="G228" s="89">
        <v>3.16848458519663E-12</v>
      </c>
    </row>
    <row r="229" spans="1:7" ht="15.75" thickBot="1">
      <c r="A229" s="81"/>
      <c r="B229" s="81"/>
      <c r="C229" s="81"/>
      <c r="D229" s="81"/>
      <c r="E229" s="132" t="s">
        <v>146</v>
      </c>
      <c r="F229" s="132"/>
      <c r="G229" s="89">
        <v>1.95070707223428E-11</v>
      </c>
    </row>
    <row r="230" spans="1:7" ht="15.75" thickBot="1">
      <c r="A230" s="81"/>
      <c r="B230" s="81"/>
      <c r="C230" s="81"/>
      <c r="D230" s="81"/>
      <c r="E230" s="132" t="s">
        <v>147</v>
      </c>
      <c r="F230" s="132"/>
      <c r="G230" s="89">
        <v>1.88575826503747E-06</v>
      </c>
    </row>
    <row r="231" spans="1:7" ht="15.75" thickBot="1">
      <c r="A231" s="81"/>
      <c r="B231" s="81"/>
      <c r="C231" s="81"/>
      <c r="D231" s="132" t="s">
        <v>148</v>
      </c>
      <c r="E231" s="132"/>
      <c r="F231" s="132"/>
      <c r="G231" s="89">
        <v>0.00783199180657897</v>
      </c>
    </row>
    <row r="232" spans="1:7" ht="15.75" thickBot="1">
      <c r="A232" s="81"/>
      <c r="B232" s="81"/>
      <c r="C232" s="81"/>
      <c r="D232" s="81"/>
      <c r="E232" s="132" t="s">
        <v>149</v>
      </c>
      <c r="F232" s="132"/>
      <c r="G232" s="89">
        <v>5.27495451837754E-16</v>
      </c>
    </row>
    <row r="233" spans="1:7" ht="15.75" thickBot="1">
      <c r="A233" s="81"/>
      <c r="B233" s="81"/>
      <c r="C233" s="81"/>
      <c r="D233" s="81"/>
      <c r="E233" s="132" t="s">
        <v>150</v>
      </c>
      <c r="F233" s="132"/>
      <c r="G233" s="89">
        <v>5.46128004047682E-06</v>
      </c>
    </row>
    <row r="234" spans="1:7" ht="15.75" thickBot="1">
      <c r="A234" s="81"/>
      <c r="B234" s="81"/>
      <c r="C234" s="81"/>
      <c r="D234" s="81"/>
      <c r="E234" s="132" t="s">
        <v>151</v>
      </c>
      <c r="F234" s="132"/>
      <c r="G234" s="89">
        <v>0.000257087693007996</v>
      </c>
    </row>
    <row r="235" spans="1:7" ht="15.75" thickBot="1">
      <c r="A235" s="81"/>
      <c r="B235" s="81"/>
      <c r="C235" s="81"/>
      <c r="D235" s="81"/>
      <c r="E235" s="132" t="s">
        <v>152</v>
      </c>
      <c r="F235" s="132"/>
      <c r="G235" s="89">
        <v>7.01264014769093E-05</v>
      </c>
    </row>
    <row r="236" spans="1:7" ht="15.75" thickBot="1">
      <c r="A236" s="81"/>
      <c r="B236" s="81"/>
      <c r="C236" s="81"/>
      <c r="D236" s="81"/>
      <c r="E236" s="132" t="s">
        <v>153</v>
      </c>
      <c r="F236" s="132"/>
      <c r="G236" s="89">
        <v>2.61700817502144E-07</v>
      </c>
    </row>
    <row r="237" spans="1:7" ht="15.75" thickBot="1">
      <c r="A237" s="81"/>
      <c r="B237" s="81"/>
      <c r="C237" s="81"/>
      <c r="D237" s="81"/>
      <c r="E237" s="132" t="s">
        <v>154</v>
      </c>
      <c r="F237" s="132"/>
      <c r="G237" s="89">
        <v>5.40075827830464E-14</v>
      </c>
    </row>
    <row r="238" spans="1:7" ht="15.75" thickBot="1">
      <c r="A238" s="81"/>
      <c r="B238" s="81"/>
      <c r="C238" s="81"/>
      <c r="D238" s="81"/>
      <c r="E238" s="132" t="s">
        <v>155</v>
      </c>
      <c r="F238" s="132"/>
      <c r="G238" s="89">
        <v>1.45252960966976E-40</v>
      </c>
    </row>
    <row r="239" spans="1:7" ht="15.75" thickBot="1">
      <c r="A239" s="81"/>
      <c r="B239" s="81"/>
      <c r="C239" s="81"/>
      <c r="D239" s="81"/>
      <c r="E239" s="132" t="s">
        <v>156</v>
      </c>
      <c r="F239" s="132"/>
      <c r="G239" s="89">
        <v>9.72254107460683E-07</v>
      </c>
    </row>
    <row r="240" spans="1:7" ht="15.75" thickBot="1">
      <c r="A240" s="81"/>
      <c r="B240" s="81"/>
      <c r="C240" s="81"/>
      <c r="D240" s="81"/>
      <c r="E240" s="132" t="s">
        <v>157</v>
      </c>
      <c r="F240" s="132"/>
      <c r="G240" s="89">
        <v>4.76584009845936E-06</v>
      </c>
    </row>
    <row r="241" spans="1:7" ht="15.75" thickBot="1">
      <c r="A241" s="81"/>
      <c r="B241" s="81"/>
      <c r="C241" s="81"/>
      <c r="D241" s="81"/>
      <c r="E241" s="132" t="s">
        <v>158</v>
      </c>
      <c r="F241" s="132"/>
      <c r="G241" s="89">
        <v>3.26220626133419E-09</v>
      </c>
    </row>
    <row r="242" spans="1:7" ht="15.75" thickBot="1">
      <c r="A242" s="81"/>
      <c r="B242" s="81"/>
      <c r="C242" s="81"/>
      <c r="D242" s="81"/>
      <c r="E242" s="132" t="s">
        <v>159</v>
      </c>
      <c r="F242" s="132"/>
      <c r="G242" s="89">
        <v>1.54456522297774E-07</v>
      </c>
    </row>
    <row r="243" spans="1:7" ht="15.75" thickBot="1">
      <c r="A243" s="81"/>
      <c r="B243" s="81"/>
      <c r="C243" s="81"/>
      <c r="D243" s="81"/>
      <c r="E243" s="132" t="s">
        <v>160</v>
      </c>
      <c r="F243" s="132"/>
      <c r="G243" s="89">
        <v>9.40924760896123E-08</v>
      </c>
    </row>
    <row r="244" spans="1:7" ht="15.75" thickBot="1">
      <c r="A244" s="81"/>
      <c r="B244" s="81"/>
      <c r="C244" s="81"/>
      <c r="D244" s="81"/>
      <c r="E244" s="132" t="s">
        <v>161</v>
      </c>
      <c r="F244" s="132"/>
      <c r="G244" s="89">
        <v>5.31102401332827E-08</v>
      </c>
    </row>
    <row r="245" spans="1:7" ht="15.75" thickBot="1">
      <c r="A245" s="81"/>
      <c r="B245" s="81"/>
      <c r="C245" s="81"/>
      <c r="D245" s="81"/>
      <c r="E245" s="132" t="s">
        <v>162</v>
      </c>
      <c r="F245" s="132"/>
      <c r="G245" s="89">
        <v>3.85523400426969E-08</v>
      </c>
    </row>
    <row r="246" spans="1:7" ht="15.75" thickBot="1">
      <c r="A246" s="81"/>
      <c r="B246" s="81"/>
      <c r="C246" s="81"/>
      <c r="D246" s="81"/>
      <c r="E246" s="132" t="s">
        <v>163</v>
      </c>
      <c r="F246" s="132"/>
      <c r="G246" s="89">
        <v>3.80372305930039E-07</v>
      </c>
    </row>
    <row r="247" spans="1:7" ht="15.75" thickBot="1">
      <c r="A247" s="81"/>
      <c r="B247" s="81"/>
      <c r="C247" s="81"/>
      <c r="D247" s="81"/>
      <c r="E247" s="132" t="s">
        <v>164</v>
      </c>
      <c r="F247" s="132"/>
      <c r="G247" s="89">
        <v>1.60173044337975E-08</v>
      </c>
    </row>
    <row r="248" spans="1:7" ht="15.75" thickBot="1">
      <c r="A248" s="81"/>
      <c r="B248" s="81"/>
      <c r="C248" s="81"/>
      <c r="D248" s="81"/>
      <c r="E248" s="132" t="s">
        <v>165</v>
      </c>
      <c r="F248" s="132"/>
      <c r="G248" s="89">
        <v>2.82307398966456E-17</v>
      </c>
    </row>
    <row r="249" spans="1:7" ht="15.75" thickBot="1">
      <c r="A249" s="81"/>
      <c r="B249" s="81"/>
      <c r="C249" s="81"/>
      <c r="D249" s="81"/>
      <c r="E249" s="132" t="s">
        <v>166</v>
      </c>
      <c r="F249" s="132"/>
      <c r="G249" s="89">
        <v>1.79462483484557E-08</v>
      </c>
    </row>
    <row r="250" spans="1:7" ht="15.75" thickBot="1">
      <c r="A250" s="81"/>
      <c r="B250" s="81"/>
      <c r="C250" s="81"/>
      <c r="D250" s="81"/>
      <c r="E250" s="132" t="s">
        <v>167</v>
      </c>
      <c r="F250" s="132"/>
      <c r="G250" s="89">
        <v>2.25823229645206E-05</v>
      </c>
    </row>
    <row r="251" spans="1:7" ht="15.75" thickBot="1">
      <c r="A251" s="81"/>
      <c r="B251" s="81"/>
      <c r="C251" s="81"/>
      <c r="D251" s="81"/>
      <c r="E251" s="132" t="s">
        <v>168</v>
      </c>
      <c r="F251" s="132"/>
      <c r="G251" s="89">
        <v>2.23426660983041E-12</v>
      </c>
    </row>
    <row r="252" spans="1:7" ht="15.75" thickBot="1">
      <c r="A252" s="81"/>
      <c r="B252" s="81"/>
      <c r="C252" s="81"/>
      <c r="D252" s="81"/>
      <c r="E252" s="132" t="s">
        <v>169</v>
      </c>
      <c r="F252" s="132"/>
      <c r="G252" s="89">
        <v>5.09742725440662E-15</v>
      </c>
    </row>
    <row r="253" spans="1:7" ht="15.75" thickBot="1">
      <c r="A253" s="81"/>
      <c r="B253" s="81"/>
      <c r="C253" s="81"/>
      <c r="D253" s="81"/>
      <c r="E253" s="132" t="s">
        <v>170</v>
      </c>
      <c r="F253" s="132"/>
      <c r="G253" s="89">
        <v>1.93100563558839E-06</v>
      </c>
    </row>
    <row r="254" spans="1:7" ht="15.75" thickBot="1">
      <c r="A254" s="81"/>
      <c r="B254" s="81"/>
      <c r="C254" s="81"/>
      <c r="D254" s="81"/>
      <c r="E254" s="132" t="s">
        <v>171</v>
      </c>
      <c r="F254" s="132"/>
      <c r="G254" s="89">
        <v>6.7143077420228E-22</v>
      </c>
    </row>
    <row r="255" spans="1:7" ht="15.75" thickBot="1">
      <c r="A255" s="81"/>
      <c r="B255" s="81"/>
      <c r="C255" s="81"/>
      <c r="D255" s="81"/>
      <c r="E255" s="132" t="s">
        <v>468</v>
      </c>
      <c r="F255" s="132"/>
      <c r="G255" s="89">
        <v>1.43411694791113E-06</v>
      </c>
    </row>
    <row r="256" spans="1:7" ht="15.75" thickBot="1">
      <c r="A256" s="81"/>
      <c r="B256" s="81"/>
      <c r="C256" s="81"/>
      <c r="D256" s="81"/>
      <c r="E256" s="132" t="s">
        <v>172</v>
      </c>
      <c r="F256" s="132"/>
      <c r="G256" s="89">
        <v>2.61625089864278E-06</v>
      </c>
    </row>
    <row r="257" spans="1:7" ht="15.75" thickBot="1">
      <c r="A257" s="81"/>
      <c r="B257" s="81"/>
      <c r="C257" s="81"/>
      <c r="D257" s="81"/>
      <c r="E257" s="132" t="s">
        <v>173</v>
      </c>
      <c r="F257" s="132"/>
      <c r="G257" s="89">
        <v>0.00017061859803081</v>
      </c>
    </row>
    <row r="258" spans="1:7" ht="15.75" thickBot="1">
      <c r="A258" s="81"/>
      <c r="B258" s="81"/>
      <c r="C258" s="81"/>
      <c r="D258" s="81"/>
      <c r="E258" s="132" t="s">
        <v>174</v>
      </c>
      <c r="F258" s="132"/>
      <c r="G258" s="89">
        <v>2.68857837227659E-12</v>
      </c>
    </row>
    <row r="259" spans="1:7" ht="15.75" thickBot="1">
      <c r="A259" s="81"/>
      <c r="B259" s="81"/>
      <c r="C259" s="81"/>
      <c r="D259" s="81"/>
      <c r="E259" s="132" t="s">
        <v>175</v>
      </c>
      <c r="F259" s="132"/>
      <c r="G259" s="89">
        <v>0.00658549429480547</v>
      </c>
    </row>
    <row r="260" spans="1:7" ht="15.75" thickBot="1">
      <c r="A260" s="81"/>
      <c r="B260" s="81"/>
      <c r="C260" s="81"/>
      <c r="D260" s="81"/>
      <c r="E260" s="132" t="s">
        <v>176</v>
      </c>
      <c r="F260" s="132"/>
      <c r="G260" s="89">
        <v>0.000376736466347271</v>
      </c>
    </row>
    <row r="261" spans="1:7" ht="15.75" thickBot="1">
      <c r="A261" s="81"/>
      <c r="B261" s="81"/>
      <c r="C261" s="81"/>
      <c r="D261" s="81"/>
      <c r="E261" s="132" t="s">
        <v>177</v>
      </c>
      <c r="F261" s="132"/>
      <c r="G261" s="89">
        <v>8.86739005483002E-09</v>
      </c>
    </row>
    <row r="262" spans="1:7" ht="15.75" thickBot="1">
      <c r="A262" s="81"/>
      <c r="B262" s="81"/>
      <c r="C262" s="81"/>
      <c r="D262" s="81"/>
      <c r="E262" s="132" t="s">
        <v>178</v>
      </c>
      <c r="F262" s="132"/>
      <c r="G262" s="89">
        <v>5.83799650925249E-09</v>
      </c>
    </row>
    <row r="263" spans="1:7" ht="15.75" thickBot="1">
      <c r="A263" s="81"/>
      <c r="B263" s="81"/>
      <c r="C263" s="81"/>
      <c r="D263" s="81"/>
      <c r="E263" s="132" t="s">
        <v>179</v>
      </c>
      <c r="F263" s="132"/>
      <c r="G263" s="89">
        <v>1.36461916259298E-05</v>
      </c>
    </row>
    <row r="264" spans="1:7" ht="15.75" thickBot="1">
      <c r="A264" s="81"/>
      <c r="B264" s="81"/>
      <c r="C264" s="81"/>
      <c r="D264" s="81"/>
      <c r="E264" s="132" t="s">
        <v>180</v>
      </c>
      <c r="F264" s="132"/>
      <c r="G264" s="89">
        <v>0.000265984739963441</v>
      </c>
    </row>
    <row r="265" spans="1:7" ht="15.75" thickBot="1">
      <c r="A265" s="81"/>
      <c r="B265" s="81"/>
      <c r="C265" s="81"/>
      <c r="D265" s="81"/>
      <c r="E265" s="132" t="s">
        <v>181</v>
      </c>
      <c r="F265" s="132"/>
      <c r="G265" s="89">
        <v>5.24983329225232E-11</v>
      </c>
    </row>
    <row r="266" spans="1:7" ht="15.75" thickBot="1">
      <c r="A266" s="81"/>
      <c r="B266" s="81"/>
      <c r="C266" s="81"/>
      <c r="D266" s="81"/>
      <c r="E266" s="132" t="s">
        <v>182</v>
      </c>
      <c r="F266" s="132"/>
      <c r="G266" s="89">
        <v>1.75016203674879E-06</v>
      </c>
    </row>
    <row r="267" spans="1:7" ht="15.75" thickBot="1">
      <c r="A267" s="81"/>
      <c r="B267" s="81"/>
      <c r="C267" s="81"/>
      <c r="D267" s="81"/>
      <c r="E267" s="132" t="s">
        <v>183</v>
      </c>
      <c r="F267" s="132"/>
      <c r="G267" s="89">
        <v>6.10061680401551E-08</v>
      </c>
    </row>
    <row r="268" spans="1:7" ht="15.75" thickBot="1">
      <c r="A268" s="81"/>
      <c r="B268" s="81"/>
      <c r="C268" s="81"/>
      <c r="D268" s="81"/>
      <c r="E268" s="132" t="s">
        <v>184</v>
      </c>
      <c r="F268" s="132"/>
      <c r="G268" s="89">
        <v>5.67764294908374E-07</v>
      </c>
    </row>
    <row r="269" spans="1:7" ht="15.75" thickBot="1">
      <c r="A269" s="81"/>
      <c r="B269" s="81"/>
      <c r="C269" s="81"/>
      <c r="D269" s="81"/>
      <c r="E269" s="132" t="s">
        <v>185</v>
      </c>
      <c r="F269" s="132"/>
      <c r="G269" s="89">
        <v>2.37458533259571E-08</v>
      </c>
    </row>
    <row r="270" spans="1:7" ht="15.75" thickBot="1">
      <c r="A270" s="81"/>
      <c r="B270" s="81"/>
      <c r="C270" s="81"/>
      <c r="D270" s="81"/>
      <c r="E270" s="132" t="s">
        <v>469</v>
      </c>
      <c r="F270" s="132"/>
      <c r="G270" s="89">
        <v>1.23484928489317E-08</v>
      </c>
    </row>
    <row r="271" spans="1:7" ht="15.75" thickBot="1">
      <c r="A271" s="81"/>
      <c r="B271" s="81"/>
      <c r="C271" s="81"/>
      <c r="D271" s="81"/>
      <c r="E271" s="132" t="s">
        <v>186</v>
      </c>
      <c r="F271" s="132"/>
      <c r="G271" s="89">
        <v>2.78781432755675E-05</v>
      </c>
    </row>
    <row r="272" spans="1:7" ht="15.75" thickBot="1">
      <c r="A272" s="81"/>
      <c r="B272" s="81"/>
      <c r="C272" s="81"/>
      <c r="D272" s="81"/>
      <c r="E272" s="132" t="s">
        <v>187</v>
      </c>
      <c r="F272" s="132"/>
      <c r="G272" s="89">
        <v>1.78771994996968E-07</v>
      </c>
    </row>
    <row r="273" spans="1:7" ht="15.75" thickBot="1">
      <c r="A273" s="81"/>
      <c r="B273" s="81"/>
      <c r="C273" s="81"/>
      <c r="D273" s="81"/>
      <c r="E273" s="132" t="s">
        <v>188</v>
      </c>
      <c r="F273" s="132"/>
      <c r="G273" s="89">
        <v>1.91781759821483E-06</v>
      </c>
    </row>
    <row r="274" spans="1:7" ht="15.75" thickBot="1">
      <c r="A274" s="81"/>
      <c r="B274" s="81"/>
      <c r="C274" s="81"/>
      <c r="D274" s="81"/>
      <c r="E274" s="132" t="s">
        <v>189</v>
      </c>
      <c r="F274" s="132"/>
      <c r="G274" s="89">
        <v>5.311599374287E-14</v>
      </c>
    </row>
    <row r="275" spans="1:7" ht="15.75" thickBot="1">
      <c r="A275" s="81"/>
      <c r="B275" s="81"/>
      <c r="C275" s="81"/>
      <c r="D275" s="81"/>
      <c r="E275" s="132" t="s">
        <v>190</v>
      </c>
      <c r="F275" s="132"/>
      <c r="G275" s="89">
        <v>2.65864065490802E-07</v>
      </c>
    </row>
    <row r="276" spans="1:7" ht="15.75" thickBot="1">
      <c r="A276" s="81"/>
      <c r="B276" s="81"/>
      <c r="C276" s="81"/>
      <c r="D276" s="81"/>
      <c r="E276" s="132" t="s">
        <v>191</v>
      </c>
      <c r="F276" s="132"/>
      <c r="G276" s="89">
        <v>7.69302767184222E-11</v>
      </c>
    </row>
    <row r="277" spans="1:7" ht="15.75" thickBot="1">
      <c r="A277" s="81"/>
      <c r="B277" s="81"/>
      <c r="C277" s="81"/>
      <c r="D277" s="81"/>
      <c r="E277" s="132" t="s">
        <v>192</v>
      </c>
      <c r="F277" s="132"/>
      <c r="G277" s="89">
        <v>1.48673497773584E-10</v>
      </c>
    </row>
    <row r="278" spans="1:7" ht="15.75" thickBot="1">
      <c r="A278" s="81"/>
      <c r="B278" s="81"/>
      <c r="C278" s="81"/>
      <c r="D278" s="81"/>
      <c r="E278" s="132" t="s">
        <v>193</v>
      </c>
      <c r="F278" s="132"/>
      <c r="G278" s="89">
        <v>3.19874903505972E-12</v>
      </c>
    </row>
    <row r="279" spans="1:7" ht="15.75" thickBot="1">
      <c r="A279" s="81"/>
      <c r="B279" s="81"/>
      <c r="C279" s="81"/>
      <c r="D279" s="81"/>
      <c r="E279" s="132" t="s">
        <v>194</v>
      </c>
      <c r="F279" s="132"/>
      <c r="G279" s="89">
        <v>6.39316614907572E-11</v>
      </c>
    </row>
    <row r="280" spans="1:7" ht="15.75" thickBot="1">
      <c r="A280" s="81"/>
      <c r="B280" s="81"/>
      <c r="C280" s="81"/>
      <c r="D280" s="81"/>
      <c r="E280" s="132" t="s">
        <v>195</v>
      </c>
      <c r="F280" s="132"/>
      <c r="G280" s="89">
        <v>1.20824067440978E-09</v>
      </c>
    </row>
    <row r="281" spans="1:7" ht="15.75" thickBot="1">
      <c r="A281" s="81"/>
      <c r="B281" s="81"/>
      <c r="C281" s="81"/>
      <c r="D281" s="81"/>
      <c r="E281" s="132" t="s">
        <v>196</v>
      </c>
      <c r="F281" s="132"/>
      <c r="G281" s="89">
        <v>2.2072450938822E-06</v>
      </c>
    </row>
    <row r="282" spans="1:7" ht="15.75" thickBot="1">
      <c r="A282" s="81"/>
      <c r="B282" s="81"/>
      <c r="C282" s="81"/>
      <c r="D282" s="81"/>
      <c r="E282" s="132" t="s">
        <v>197</v>
      </c>
      <c r="F282" s="132"/>
      <c r="G282" s="89">
        <v>3.17407087066414E-10</v>
      </c>
    </row>
    <row r="283" spans="1:7" ht="15.75" thickBot="1">
      <c r="A283" s="81"/>
      <c r="B283" s="81"/>
      <c r="C283" s="81"/>
      <c r="D283" s="81"/>
      <c r="E283" s="132" t="s">
        <v>198</v>
      </c>
      <c r="F283" s="132"/>
      <c r="G283" s="89">
        <v>2.97427592811428E-13</v>
      </c>
    </row>
    <row r="284" spans="1:7" ht="15.75" thickBot="1">
      <c r="A284" s="81"/>
      <c r="B284" s="81"/>
      <c r="C284" s="81"/>
      <c r="D284" s="81"/>
      <c r="E284" s="132" t="s">
        <v>199</v>
      </c>
      <c r="F284" s="132"/>
      <c r="G284" s="89">
        <v>7.62508065334544E-12</v>
      </c>
    </row>
    <row r="285" spans="1:7" ht="15.75" thickBot="1">
      <c r="A285" s="81"/>
      <c r="B285" s="81"/>
      <c r="C285" s="81"/>
      <c r="D285" s="81"/>
      <c r="E285" s="132" t="s">
        <v>200</v>
      </c>
      <c r="F285" s="132"/>
      <c r="G285" s="89">
        <v>1.00934944253539E-13</v>
      </c>
    </row>
    <row r="286" spans="1:7" ht="15.75" thickBot="1">
      <c r="A286" s="81"/>
      <c r="B286" s="81"/>
      <c r="C286" s="81"/>
      <c r="D286" s="81"/>
      <c r="E286" s="132" t="s">
        <v>201</v>
      </c>
      <c r="F286" s="132"/>
      <c r="G286" s="89">
        <v>6.77251427908866E-06</v>
      </c>
    </row>
    <row r="287" spans="1:7" ht="15.75" thickBot="1">
      <c r="A287" s="81"/>
      <c r="B287" s="81"/>
      <c r="C287" s="81"/>
      <c r="D287" s="81"/>
      <c r="E287" s="132" t="s">
        <v>202</v>
      </c>
      <c r="F287" s="132"/>
      <c r="G287" s="89">
        <v>7.95629075942556E-21</v>
      </c>
    </row>
    <row r="288" spans="1:7" ht="15.75" thickBot="1">
      <c r="A288" s="81"/>
      <c r="B288" s="81"/>
      <c r="C288" s="81"/>
      <c r="D288" s="81"/>
      <c r="E288" s="132" t="s">
        <v>203</v>
      </c>
      <c r="F288" s="132"/>
      <c r="G288" s="89">
        <v>1.9619509627996E-10</v>
      </c>
    </row>
    <row r="289" spans="1:7" ht="15.75" thickBot="1">
      <c r="A289" s="81"/>
      <c r="B289" s="81"/>
      <c r="C289" s="81"/>
      <c r="D289" s="81"/>
      <c r="E289" s="132" t="s">
        <v>204</v>
      </c>
      <c r="F289" s="132"/>
      <c r="G289" s="89">
        <v>8.76467187948474E-06</v>
      </c>
    </row>
    <row r="290" spans="1:7" ht="15.75" thickBot="1">
      <c r="A290" s="81"/>
      <c r="B290" s="81"/>
      <c r="C290" s="81"/>
      <c r="D290" s="81"/>
      <c r="E290" s="132" t="s">
        <v>205</v>
      </c>
      <c r="F290" s="132"/>
      <c r="G290" s="89">
        <v>4.00242362909324E-13</v>
      </c>
    </row>
    <row r="291" spans="1:7" ht="15.75" thickBot="1">
      <c r="A291" s="81"/>
      <c r="B291" s="81"/>
      <c r="C291" s="81"/>
      <c r="D291" s="81"/>
      <c r="E291" s="132" t="s">
        <v>206</v>
      </c>
      <c r="F291" s="132"/>
      <c r="G291" s="89">
        <v>7.61921423371225E-11</v>
      </c>
    </row>
    <row r="292" spans="1:7" ht="15.75" thickBot="1">
      <c r="A292" s="81"/>
      <c r="B292" s="81"/>
      <c r="C292" s="81"/>
      <c r="D292" s="81"/>
      <c r="E292" s="132" t="s">
        <v>207</v>
      </c>
      <c r="F292" s="132"/>
      <c r="G292" s="89">
        <v>4.57452370676411E-17</v>
      </c>
    </row>
    <row r="293" spans="1:7" ht="15.75" thickBot="1">
      <c r="A293" s="81"/>
      <c r="B293" s="81"/>
      <c r="C293" s="81"/>
      <c r="D293" s="81"/>
      <c r="E293" s="132" t="s">
        <v>208</v>
      </c>
      <c r="F293" s="132"/>
      <c r="G293" s="89">
        <v>1.84753547506732E-07</v>
      </c>
    </row>
    <row r="294" spans="1:7" ht="15.75" thickBot="1">
      <c r="A294" s="81"/>
      <c r="B294" s="81"/>
      <c r="C294" s="81"/>
      <c r="D294" s="81"/>
      <c r="E294" s="132" t="s">
        <v>209</v>
      </c>
      <c r="F294" s="132"/>
      <c r="G294" s="89">
        <v>2.3537265898824E-06</v>
      </c>
    </row>
    <row r="295" spans="1:7" ht="15.75" thickBot="1">
      <c r="A295" s="81"/>
      <c r="B295" s="81"/>
      <c r="C295" s="81"/>
      <c r="D295" s="81"/>
      <c r="E295" s="132" t="s">
        <v>210</v>
      </c>
      <c r="F295" s="132"/>
      <c r="G295" s="89">
        <v>9.83429302456818E-07</v>
      </c>
    </row>
    <row r="296" spans="1:7" ht="15.75" thickBot="1">
      <c r="A296" s="81"/>
      <c r="B296" s="81"/>
      <c r="C296" s="81"/>
      <c r="D296" s="81"/>
      <c r="E296" s="132" t="s">
        <v>211</v>
      </c>
      <c r="F296" s="132"/>
      <c r="G296" s="89">
        <v>9.63976548725488E-18</v>
      </c>
    </row>
    <row r="297" spans="1:7" ht="15.75" thickBot="1">
      <c r="A297" s="81"/>
      <c r="B297" s="81"/>
      <c r="C297" s="81"/>
      <c r="D297" s="81"/>
      <c r="E297" s="132" t="s">
        <v>212</v>
      </c>
      <c r="F297" s="132"/>
      <c r="G297" s="89">
        <v>-2.42398641890401E-06</v>
      </c>
    </row>
    <row r="298" spans="1:7" ht="15.75" thickBot="1">
      <c r="A298" s="81"/>
      <c r="B298" s="81"/>
      <c r="C298" s="81"/>
      <c r="D298" s="81"/>
      <c r="E298" s="132" t="s">
        <v>213</v>
      </c>
      <c r="F298" s="132"/>
      <c r="G298" s="89">
        <v>6.73636950075272E-17</v>
      </c>
    </row>
    <row r="299" spans="1:7" ht="15.75" thickBot="1">
      <c r="A299" s="81"/>
      <c r="B299" s="81"/>
      <c r="C299" s="81"/>
      <c r="D299" s="132" t="s">
        <v>214</v>
      </c>
      <c r="E299" s="132"/>
      <c r="F299" s="132"/>
      <c r="G299" s="89">
        <v>0.392159671817231</v>
      </c>
    </row>
    <row r="300" spans="1:7" ht="15.75" thickBot="1">
      <c r="A300" s="81"/>
      <c r="B300" s="81"/>
      <c r="C300" s="81"/>
      <c r="D300" s="81"/>
      <c r="E300" s="132" t="s">
        <v>87</v>
      </c>
      <c r="F300" s="132"/>
      <c r="G300" s="89">
        <v>0.381341243349683</v>
      </c>
    </row>
    <row r="301" spans="1:7" ht="15.75" thickBot="1">
      <c r="A301" s="81"/>
      <c r="B301" s="81"/>
      <c r="C301" s="81"/>
      <c r="D301" s="81"/>
      <c r="E301" s="81"/>
      <c r="F301" s="81" t="s">
        <v>87</v>
      </c>
      <c r="G301" s="89">
        <v>0.00107034259928832</v>
      </c>
    </row>
    <row r="302" spans="1:7" ht="15.75" thickBot="1">
      <c r="A302" s="81"/>
      <c r="B302" s="81"/>
      <c r="C302" s="81"/>
      <c r="D302" s="81"/>
      <c r="E302" s="81"/>
      <c r="F302" s="81" t="s">
        <v>215</v>
      </c>
      <c r="G302" s="89">
        <v>0.000215497916529363</v>
      </c>
    </row>
    <row r="303" spans="1:7" ht="15.75" thickBot="1">
      <c r="A303" s="81"/>
      <c r="B303" s="81"/>
      <c r="C303" s="81"/>
      <c r="D303" s="81"/>
      <c r="E303" s="81"/>
      <c r="F303" s="81" t="s">
        <v>216</v>
      </c>
      <c r="G303" s="89">
        <v>0.200244648334631</v>
      </c>
    </row>
    <row r="304" spans="1:7" ht="15.75" thickBot="1">
      <c r="A304" s="81"/>
      <c r="B304" s="81"/>
      <c r="C304" s="81"/>
      <c r="D304" s="81"/>
      <c r="E304" s="81"/>
      <c r="F304" s="81" t="s">
        <v>470</v>
      </c>
      <c r="G304" s="89">
        <v>1.31121946673934E-06</v>
      </c>
    </row>
    <row r="305" spans="1:7" ht="15.75" thickBot="1">
      <c r="A305" s="81"/>
      <c r="B305" s="81"/>
      <c r="C305" s="81"/>
      <c r="D305" s="81"/>
      <c r="E305" s="81"/>
      <c r="F305" s="81" t="s">
        <v>471</v>
      </c>
      <c r="G305" s="89">
        <v>1.16839412358488E-06</v>
      </c>
    </row>
    <row r="306" spans="1:7" ht="15.75" thickBot="1">
      <c r="A306" s="81"/>
      <c r="B306" s="81"/>
      <c r="C306" s="81"/>
      <c r="D306" s="81"/>
      <c r="E306" s="81"/>
      <c r="F306" s="81" t="s">
        <v>217</v>
      </c>
      <c r="G306" s="89">
        <v>0.00013955198853546</v>
      </c>
    </row>
    <row r="307" spans="1:7" ht="15.75" thickBot="1">
      <c r="A307" s="81"/>
      <c r="B307" s="81"/>
      <c r="C307" s="81"/>
      <c r="D307" s="81"/>
      <c r="E307" s="81"/>
      <c r="F307" s="81" t="s">
        <v>218</v>
      </c>
      <c r="G307" s="89">
        <v>0.179088813226668</v>
      </c>
    </row>
    <row r="308" spans="1:7" ht="15.75" thickBot="1">
      <c r="A308" s="81"/>
      <c r="B308" s="81"/>
      <c r="C308" s="81"/>
      <c r="D308" s="81"/>
      <c r="E308" s="81"/>
      <c r="F308" s="81" t="s">
        <v>226</v>
      </c>
      <c r="G308" s="89">
        <v>0</v>
      </c>
    </row>
    <row r="309" spans="1:7" ht="15.75" thickBot="1">
      <c r="A309" s="81"/>
      <c r="B309" s="81"/>
      <c r="C309" s="81"/>
      <c r="D309" s="81"/>
      <c r="E309" s="81"/>
      <c r="F309" s="81" t="s">
        <v>219</v>
      </c>
      <c r="G309" s="89">
        <v>2.27219407915587E-08</v>
      </c>
    </row>
    <row r="310" spans="1:7" ht="15.75" thickBot="1">
      <c r="A310" s="81"/>
      <c r="B310" s="81"/>
      <c r="C310" s="81"/>
      <c r="D310" s="81"/>
      <c r="E310" s="81"/>
      <c r="F310" s="81" t="s">
        <v>472</v>
      </c>
      <c r="G310" s="89">
        <v>0.000579886948499803</v>
      </c>
    </row>
    <row r="311" spans="1:7" ht="15.75" thickBot="1">
      <c r="A311" s="81"/>
      <c r="B311" s="81"/>
      <c r="C311" s="81"/>
      <c r="D311" s="81"/>
      <c r="E311" s="81"/>
      <c r="F311" s="81" t="s">
        <v>220</v>
      </c>
      <c r="G311" s="89">
        <v>2.04090466397735E-16</v>
      </c>
    </row>
    <row r="312" spans="1:7" ht="15.75" thickBot="1">
      <c r="A312" s="81"/>
      <c r="B312" s="81"/>
      <c r="C312" s="81"/>
      <c r="D312" s="81"/>
      <c r="E312" s="81"/>
      <c r="F312" s="81" t="s">
        <v>735</v>
      </c>
      <c r="G312" s="89">
        <v>0</v>
      </c>
    </row>
    <row r="313" spans="1:7" ht="15.75" thickBot="1">
      <c r="A313" s="81"/>
      <c r="B313" s="81"/>
      <c r="C313" s="81"/>
      <c r="D313" s="81"/>
      <c r="E313" s="132" t="s">
        <v>221</v>
      </c>
      <c r="F313" s="132"/>
      <c r="G313" s="89">
        <v>0.0107844019069897</v>
      </c>
    </row>
    <row r="314" spans="1:7" ht="15.75" thickBot="1">
      <c r="A314" s="81"/>
      <c r="B314" s="81"/>
      <c r="C314" s="81"/>
      <c r="D314" s="81"/>
      <c r="E314" s="132" t="s">
        <v>89</v>
      </c>
      <c r="F314" s="132"/>
      <c r="G314" s="89">
        <v>3.40265605584975E-05</v>
      </c>
    </row>
    <row r="315" spans="1:7" ht="15.75" thickBot="1">
      <c r="A315" s="81"/>
      <c r="B315" s="81"/>
      <c r="C315" s="81"/>
      <c r="D315" s="81"/>
      <c r="E315" s="132" t="s">
        <v>105</v>
      </c>
      <c r="F315" s="132"/>
      <c r="G315" s="89">
        <v>0</v>
      </c>
    </row>
    <row r="316" spans="1:7" ht="15.75" thickBot="1">
      <c r="A316" s="81"/>
      <c r="B316" s="81"/>
      <c r="C316" s="81"/>
      <c r="D316" s="81"/>
      <c r="E316" s="132" t="s">
        <v>227</v>
      </c>
      <c r="F316" s="132"/>
      <c r="G316" s="89">
        <v>0</v>
      </c>
    </row>
    <row r="317" spans="1:7" ht="15.75" thickBot="1">
      <c r="A317" s="81"/>
      <c r="B317" s="81"/>
      <c r="C317" s="81"/>
      <c r="D317" s="132" t="s">
        <v>135</v>
      </c>
      <c r="E317" s="132"/>
      <c r="F317" s="132"/>
      <c r="G317" s="89">
        <v>1.15389712039672E-08</v>
      </c>
    </row>
    <row r="318" spans="1:7" ht="15.75" thickBot="1">
      <c r="A318" s="81"/>
      <c r="B318" s="81"/>
      <c r="C318" s="81"/>
      <c r="D318" s="81"/>
      <c r="E318" s="132" t="s">
        <v>222</v>
      </c>
      <c r="F318" s="132"/>
      <c r="G318" s="89">
        <v>2.62515420817055E-09</v>
      </c>
    </row>
    <row r="319" spans="1:7" ht="15.75" thickBot="1">
      <c r="A319" s="81"/>
      <c r="B319" s="81"/>
      <c r="C319" s="81"/>
      <c r="D319" s="81"/>
      <c r="E319" s="132" t="s">
        <v>223</v>
      </c>
      <c r="F319" s="132"/>
      <c r="G319" s="89">
        <v>8.91381699579662E-09</v>
      </c>
    </row>
    <row r="320" spans="1:7" ht="15.75" thickBot="1">
      <c r="A320" s="69" t="s">
        <v>224</v>
      </c>
      <c r="B320" s="69"/>
      <c r="C320" s="69"/>
      <c r="D320" s="69"/>
      <c r="E320" s="69"/>
      <c r="F320" s="69"/>
      <c r="G320" s="87"/>
    </row>
    <row r="321" spans="1:7" ht="15.75" thickBot="1">
      <c r="A321" s="132" t="s">
        <v>123</v>
      </c>
      <c r="B321" s="132"/>
      <c r="C321" s="132"/>
      <c r="D321" s="132"/>
      <c r="E321" s="132"/>
      <c r="F321" s="132"/>
      <c r="G321" s="89">
        <v>1.88650197656377</v>
      </c>
    </row>
    <row r="322" spans="1:7" ht="15.75" thickBot="1">
      <c r="A322" s="81"/>
      <c r="B322" s="132" t="s">
        <v>124</v>
      </c>
      <c r="C322" s="132"/>
      <c r="D322" s="132"/>
      <c r="E322" s="132"/>
      <c r="F322" s="132"/>
      <c r="G322" s="89">
        <v>1.08572995140284</v>
      </c>
    </row>
    <row r="323" spans="1:7" ht="15.75" thickBot="1">
      <c r="A323" s="81"/>
      <c r="B323" s="81"/>
      <c r="C323" s="132" t="s">
        <v>116</v>
      </c>
      <c r="D323" s="132"/>
      <c r="E323" s="132"/>
      <c r="F323" s="132"/>
      <c r="G323" s="89">
        <v>0</v>
      </c>
    </row>
    <row r="324" spans="1:7" ht="15.75" thickBot="1">
      <c r="A324" s="81"/>
      <c r="B324" s="81"/>
      <c r="C324" s="81"/>
      <c r="D324" s="132" t="s">
        <v>125</v>
      </c>
      <c r="E324" s="132"/>
      <c r="F324" s="132"/>
      <c r="G324" s="89">
        <v>0</v>
      </c>
    </row>
    <row r="325" spans="1:7" ht="15.75" thickBot="1">
      <c r="A325" s="81"/>
      <c r="B325" s="81"/>
      <c r="C325" s="81"/>
      <c r="D325" s="81"/>
      <c r="E325" s="132" t="s">
        <v>129</v>
      </c>
      <c r="F325" s="132"/>
      <c r="G325" s="89">
        <v>0</v>
      </c>
    </row>
    <row r="326" spans="1:7" ht="15.75" thickBot="1">
      <c r="A326" s="81"/>
      <c r="B326" s="81"/>
      <c r="C326" s="81"/>
      <c r="D326" s="81"/>
      <c r="E326" s="81"/>
      <c r="F326" s="81" t="s">
        <v>709</v>
      </c>
      <c r="G326" s="89">
        <v>0</v>
      </c>
    </row>
    <row r="327" spans="1:7" ht="15.75" thickBot="1">
      <c r="A327" s="81"/>
      <c r="B327" s="81"/>
      <c r="C327" s="81"/>
      <c r="D327" s="81"/>
      <c r="E327" s="81"/>
      <c r="F327" s="81" t="s">
        <v>712</v>
      </c>
      <c r="G327" s="89">
        <v>0</v>
      </c>
    </row>
    <row r="328" spans="1:7" ht="15.75" thickBot="1">
      <c r="A328" s="81"/>
      <c r="B328" s="81"/>
      <c r="C328" s="81"/>
      <c r="D328" s="81"/>
      <c r="E328" s="132" t="s">
        <v>736</v>
      </c>
      <c r="F328" s="132"/>
      <c r="G328" s="89">
        <v>0</v>
      </c>
    </row>
    <row r="329" spans="1:7" ht="15.75" thickBot="1">
      <c r="A329" s="81"/>
      <c r="B329" s="81"/>
      <c r="C329" s="81"/>
      <c r="D329" s="132" t="s">
        <v>131</v>
      </c>
      <c r="E329" s="132"/>
      <c r="F329" s="132"/>
      <c r="G329" s="89">
        <v>0</v>
      </c>
    </row>
    <row r="330" spans="1:7" ht="15.75" thickBot="1">
      <c r="A330" s="81"/>
      <c r="B330" s="81"/>
      <c r="C330" s="81"/>
      <c r="D330" s="81"/>
      <c r="E330" s="132" t="s">
        <v>737</v>
      </c>
      <c r="F330" s="132"/>
      <c r="G330" s="89">
        <v>0</v>
      </c>
    </row>
    <row r="331" spans="1:7" ht="15.75" thickBot="1">
      <c r="A331" s="81"/>
      <c r="B331" s="81"/>
      <c r="C331" s="81"/>
      <c r="D331" s="81"/>
      <c r="E331" s="132" t="s">
        <v>738</v>
      </c>
      <c r="F331" s="132"/>
      <c r="G331" s="89">
        <v>0</v>
      </c>
    </row>
    <row r="332" spans="1:7" ht="15.75" thickBot="1">
      <c r="A332" s="81"/>
      <c r="B332" s="81"/>
      <c r="C332" s="81"/>
      <c r="D332" s="132" t="s">
        <v>739</v>
      </c>
      <c r="E332" s="132"/>
      <c r="F332" s="132"/>
      <c r="G332" s="89">
        <v>0</v>
      </c>
    </row>
    <row r="333" spans="1:7" ht="15.75" thickBot="1">
      <c r="A333" s="81"/>
      <c r="B333" s="81"/>
      <c r="C333" s="132" t="s">
        <v>724</v>
      </c>
      <c r="D333" s="132"/>
      <c r="E333" s="132"/>
      <c r="F333" s="132"/>
      <c r="G333" s="89">
        <v>0</v>
      </c>
    </row>
    <row r="334" spans="1:7" ht="15.75" thickBot="1">
      <c r="A334" s="81"/>
      <c r="B334" s="81"/>
      <c r="C334" s="81"/>
      <c r="D334" s="132" t="s">
        <v>740</v>
      </c>
      <c r="E334" s="132"/>
      <c r="F334" s="132"/>
      <c r="G334" s="89">
        <v>0</v>
      </c>
    </row>
    <row r="335" spans="1:7" ht="15.75" thickBot="1">
      <c r="A335" s="81"/>
      <c r="B335" s="81"/>
      <c r="C335" s="81"/>
      <c r="D335" s="81"/>
      <c r="E335" s="132" t="s">
        <v>741</v>
      </c>
      <c r="F335" s="132"/>
      <c r="G335" s="89">
        <v>0</v>
      </c>
    </row>
    <row r="336" spans="1:7" ht="15.75" thickBot="1">
      <c r="A336" s="81"/>
      <c r="B336" s="81"/>
      <c r="C336" s="132" t="s">
        <v>136</v>
      </c>
      <c r="D336" s="132"/>
      <c r="E336" s="132"/>
      <c r="F336" s="132"/>
      <c r="G336" s="89">
        <v>1.08572995140284</v>
      </c>
    </row>
    <row r="337" spans="1:7" ht="15.75" thickBot="1">
      <c r="A337" s="81"/>
      <c r="B337" s="81"/>
      <c r="C337" s="81"/>
      <c r="D337" s="132" t="s">
        <v>214</v>
      </c>
      <c r="E337" s="132"/>
      <c r="F337" s="132"/>
      <c r="G337" s="89">
        <v>1.08572995140284</v>
      </c>
    </row>
    <row r="338" spans="1:7" ht="15.75" thickBot="1">
      <c r="A338" s="81"/>
      <c r="B338" s="81"/>
      <c r="C338" s="81"/>
      <c r="D338" s="81"/>
      <c r="E338" s="132" t="s">
        <v>87</v>
      </c>
      <c r="F338" s="132"/>
      <c r="G338" s="89">
        <v>1.08572620918559</v>
      </c>
    </row>
    <row r="339" spans="1:7" ht="15.75" thickBot="1">
      <c r="A339" s="81"/>
      <c r="B339" s="81"/>
      <c r="C339" s="81"/>
      <c r="D339" s="81"/>
      <c r="E339" s="81"/>
      <c r="F339" s="81" t="s">
        <v>215</v>
      </c>
      <c r="G339" s="89">
        <v>0</v>
      </c>
    </row>
    <row r="340" spans="1:7" ht="15.75" thickBot="1">
      <c r="A340" s="81"/>
      <c r="B340" s="81"/>
      <c r="C340" s="81"/>
      <c r="D340" s="81"/>
      <c r="E340" s="81"/>
      <c r="F340" s="81" t="s">
        <v>225</v>
      </c>
      <c r="G340" s="89">
        <v>0.168687256456639</v>
      </c>
    </row>
    <row r="341" spans="1:7" ht="15.75" thickBot="1">
      <c r="A341" s="81"/>
      <c r="B341" s="81"/>
      <c r="C341" s="81"/>
      <c r="D341" s="81"/>
      <c r="E341" s="81"/>
      <c r="F341" s="81" t="s">
        <v>226</v>
      </c>
      <c r="G341" s="89">
        <v>0.914465319193441</v>
      </c>
    </row>
    <row r="342" spans="1:7" ht="15.75" thickBot="1">
      <c r="A342" s="81"/>
      <c r="B342" s="81"/>
      <c r="C342" s="81"/>
      <c r="D342" s="81"/>
      <c r="E342" s="81"/>
      <c r="F342" s="81" t="s">
        <v>226</v>
      </c>
      <c r="G342" s="89">
        <v>0.00257363353551509</v>
      </c>
    </row>
    <row r="343" spans="1:7" ht="15.75" thickBot="1">
      <c r="A343" s="81"/>
      <c r="B343" s="81"/>
      <c r="C343" s="81"/>
      <c r="D343" s="81"/>
      <c r="E343" s="132" t="s">
        <v>105</v>
      </c>
      <c r="F343" s="132"/>
      <c r="G343" s="89">
        <v>4.42672611163823E-10</v>
      </c>
    </row>
    <row r="344" spans="1:7" ht="15.75" thickBot="1">
      <c r="A344" s="81"/>
      <c r="B344" s="81"/>
      <c r="C344" s="81"/>
      <c r="D344" s="81"/>
      <c r="E344" s="132" t="s">
        <v>227</v>
      </c>
      <c r="F344" s="132"/>
      <c r="G344" s="89">
        <v>3.74177457601173E-06</v>
      </c>
    </row>
    <row r="345" spans="1:7" ht="15.75" thickBot="1">
      <c r="A345" s="81"/>
      <c r="B345" s="132" t="s">
        <v>228</v>
      </c>
      <c r="C345" s="132"/>
      <c r="D345" s="132"/>
      <c r="E345" s="132"/>
      <c r="F345" s="132"/>
      <c r="G345" s="89">
        <v>3.07278346779317E-06</v>
      </c>
    </row>
    <row r="346" spans="1:7" ht="15.75" thickBot="1">
      <c r="A346" s="81"/>
      <c r="B346" s="81"/>
      <c r="C346" s="132" t="s">
        <v>229</v>
      </c>
      <c r="D346" s="132"/>
      <c r="E346" s="132"/>
      <c r="F346" s="132"/>
      <c r="G346" s="89">
        <v>3.07278346779317E-06</v>
      </c>
    </row>
    <row r="347" spans="1:7" ht="15.75" thickBot="1">
      <c r="A347" s="81"/>
      <c r="B347" s="81"/>
      <c r="C347" s="81"/>
      <c r="D347" s="132" t="s">
        <v>230</v>
      </c>
      <c r="E347" s="132"/>
      <c r="F347" s="132"/>
      <c r="G347" s="89">
        <v>3.07278346779317E-06</v>
      </c>
    </row>
    <row r="348" spans="1:7" ht="15.75" thickBot="1">
      <c r="A348" s="81"/>
      <c r="B348" s="81"/>
      <c r="C348" s="81"/>
      <c r="D348" s="81"/>
      <c r="E348" s="132" t="s">
        <v>400</v>
      </c>
      <c r="F348" s="132"/>
      <c r="G348" s="89">
        <v>3.07278299101886E-06</v>
      </c>
    </row>
    <row r="349" spans="1:7" ht="15.75" thickBot="1">
      <c r="A349" s="81"/>
      <c r="B349" s="81"/>
      <c r="C349" s="81"/>
      <c r="D349" s="81"/>
      <c r="E349" s="132" t="s">
        <v>231</v>
      </c>
      <c r="F349" s="132"/>
      <c r="G349" s="89">
        <v>4.76774310117771E-13</v>
      </c>
    </row>
    <row r="350" spans="1:7" ht="15.75" thickBot="1">
      <c r="A350" s="81"/>
      <c r="B350" s="81"/>
      <c r="C350" s="81"/>
      <c r="D350" s="81"/>
      <c r="E350" s="132" t="s">
        <v>742</v>
      </c>
      <c r="F350" s="132"/>
      <c r="G350" s="89">
        <v>0</v>
      </c>
    </row>
    <row r="351" spans="1:7" ht="15.75" thickBot="1">
      <c r="A351" s="81"/>
      <c r="B351" s="132" t="s">
        <v>473</v>
      </c>
      <c r="C351" s="132"/>
      <c r="D351" s="132"/>
      <c r="E351" s="132"/>
      <c r="F351" s="132"/>
      <c r="G351" s="89">
        <v>0.00051254788355474</v>
      </c>
    </row>
    <row r="352" spans="1:7" ht="15.75" thickBot="1">
      <c r="A352" s="81"/>
      <c r="B352" s="81"/>
      <c r="C352" s="132" t="s">
        <v>474</v>
      </c>
      <c r="D352" s="132"/>
      <c r="E352" s="132"/>
      <c r="F352" s="132"/>
      <c r="G352" s="89">
        <v>7.42191903704473E-05</v>
      </c>
    </row>
    <row r="353" spans="1:7" ht="15.75" thickBot="1">
      <c r="A353" s="81"/>
      <c r="B353" s="81"/>
      <c r="C353" s="81"/>
      <c r="D353" s="132" t="s">
        <v>475</v>
      </c>
      <c r="E353" s="132"/>
      <c r="F353" s="132"/>
      <c r="G353" s="89">
        <v>1.857601811284E-11</v>
      </c>
    </row>
    <row r="354" spans="1:7" ht="15.75" thickBot="1">
      <c r="A354" s="81"/>
      <c r="B354" s="81"/>
      <c r="C354" s="81"/>
      <c r="D354" s="132" t="s">
        <v>476</v>
      </c>
      <c r="E354" s="132"/>
      <c r="F354" s="132"/>
      <c r="G354" s="89">
        <v>4.93544989630851E-07</v>
      </c>
    </row>
    <row r="355" spans="1:7" ht="15.75" thickBot="1">
      <c r="A355" s="81"/>
      <c r="B355" s="81"/>
      <c r="C355" s="81"/>
      <c r="D355" s="132" t="s">
        <v>477</v>
      </c>
      <c r="E355" s="132"/>
      <c r="F355" s="132"/>
      <c r="G355" s="89">
        <v>8.38893520186825E-07</v>
      </c>
    </row>
    <row r="356" spans="1:7" ht="15.75" thickBot="1">
      <c r="A356" s="81"/>
      <c r="B356" s="81"/>
      <c r="C356" s="81"/>
      <c r="D356" s="132" t="s">
        <v>478</v>
      </c>
      <c r="E356" s="132"/>
      <c r="F356" s="132"/>
      <c r="G356" s="89">
        <v>7.28856837668811E-05</v>
      </c>
    </row>
    <row r="357" spans="1:7" ht="15.75" thickBot="1">
      <c r="A357" s="81"/>
      <c r="B357" s="81"/>
      <c r="C357" s="81"/>
      <c r="D357" s="132" t="s">
        <v>479</v>
      </c>
      <c r="E357" s="132"/>
      <c r="F357" s="132"/>
      <c r="G357" s="89">
        <v>9.05035681554775E-10</v>
      </c>
    </row>
    <row r="358" spans="1:7" ht="15.75" thickBot="1">
      <c r="A358" s="81"/>
      <c r="B358" s="81"/>
      <c r="C358" s="81"/>
      <c r="D358" s="132" t="s">
        <v>480</v>
      </c>
      <c r="E358" s="132"/>
      <c r="F358" s="132"/>
      <c r="G358" s="89">
        <v>1.44482048860053E-10</v>
      </c>
    </row>
    <row r="359" spans="1:7" ht="15.75" thickBot="1">
      <c r="A359" s="81"/>
      <c r="B359" s="81"/>
      <c r="C359" s="132" t="s">
        <v>481</v>
      </c>
      <c r="D359" s="132"/>
      <c r="E359" s="132"/>
      <c r="F359" s="132"/>
      <c r="G359" s="89">
        <v>2.93747655137223E-07</v>
      </c>
    </row>
    <row r="360" spans="1:7" ht="15.75" thickBot="1">
      <c r="A360" s="81"/>
      <c r="B360" s="81"/>
      <c r="C360" s="81"/>
      <c r="D360" s="132" t="s">
        <v>482</v>
      </c>
      <c r="E360" s="132"/>
      <c r="F360" s="132"/>
      <c r="G360" s="89">
        <v>1.32703655424109E-07</v>
      </c>
    </row>
    <row r="361" spans="1:7" ht="15.75" thickBot="1">
      <c r="A361" s="81"/>
      <c r="B361" s="81"/>
      <c r="C361" s="81"/>
      <c r="D361" s="132" t="s">
        <v>483</v>
      </c>
      <c r="E361" s="132"/>
      <c r="F361" s="132"/>
      <c r="G361" s="89">
        <v>1.61043999713114E-07</v>
      </c>
    </row>
    <row r="362" spans="1:7" ht="15.75" thickBot="1">
      <c r="A362" s="81"/>
      <c r="B362" s="81"/>
      <c r="C362" s="132" t="s">
        <v>484</v>
      </c>
      <c r="D362" s="132"/>
      <c r="E362" s="132"/>
      <c r="F362" s="132"/>
      <c r="G362" s="89">
        <v>0.000437704538205491</v>
      </c>
    </row>
    <row r="363" spans="1:7" ht="15.75" thickBot="1">
      <c r="A363" s="81"/>
      <c r="B363" s="81"/>
      <c r="C363" s="81"/>
      <c r="D363" s="132" t="s">
        <v>485</v>
      </c>
      <c r="E363" s="132"/>
      <c r="F363" s="132"/>
      <c r="G363" s="89">
        <v>8.14963012145467E-11</v>
      </c>
    </row>
    <row r="364" spans="1:7" ht="15.75" thickBot="1">
      <c r="A364" s="81"/>
      <c r="B364" s="81"/>
      <c r="C364" s="81"/>
      <c r="D364" s="132" t="s">
        <v>486</v>
      </c>
      <c r="E364" s="132"/>
      <c r="F364" s="132"/>
      <c r="G364" s="89">
        <v>2.76695141935548E-09</v>
      </c>
    </row>
    <row r="365" spans="1:7" ht="15.75" thickBot="1">
      <c r="A365" s="81"/>
      <c r="B365" s="81"/>
      <c r="C365" s="81"/>
      <c r="D365" s="132" t="s">
        <v>101</v>
      </c>
      <c r="E365" s="132"/>
      <c r="F365" s="132"/>
      <c r="G365" s="89">
        <v>1.36081990301521E-05</v>
      </c>
    </row>
    <row r="366" spans="1:7" ht="15.75" thickBot="1">
      <c r="A366" s="81"/>
      <c r="B366" s="81"/>
      <c r="C366" s="81"/>
      <c r="D366" s="132" t="s">
        <v>487</v>
      </c>
      <c r="E366" s="132"/>
      <c r="F366" s="132"/>
      <c r="G366" s="89">
        <v>1.82065944222148E-10</v>
      </c>
    </row>
    <row r="367" spans="1:7" ht="15.75" thickBot="1">
      <c r="A367" s="81"/>
      <c r="B367" s="81"/>
      <c r="C367" s="81"/>
      <c r="D367" s="132" t="s">
        <v>488</v>
      </c>
      <c r="E367" s="132"/>
      <c r="F367" s="132"/>
      <c r="G367" s="89">
        <v>0.000424093308661674</v>
      </c>
    </row>
    <row r="368" spans="1:7" ht="15.75" thickBot="1">
      <c r="A368" s="81"/>
      <c r="B368" s="81"/>
      <c r="C368" s="132" t="s">
        <v>489</v>
      </c>
      <c r="D368" s="132"/>
      <c r="E368" s="132"/>
      <c r="F368" s="132"/>
      <c r="G368" s="89">
        <v>3.15667449374084E-07</v>
      </c>
    </row>
    <row r="369" spans="1:7" ht="15.75" thickBot="1">
      <c r="A369" s="81"/>
      <c r="B369" s="81"/>
      <c r="C369" s="81"/>
      <c r="D369" s="132" t="s">
        <v>490</v>
      </c>
      <c r="E369" s="132"/>
      <c r="F369" s="132"/>
      <c r="G369" s="89">
        <v>6.72068008949868E-16</v>
      </c>
    </row>
    <row r="370" spans="1:7" ht="15.75" thickBot="1">
      <c r="A370" s="81"/>
      <c r="B370" s="81"/>
      <c r="C370" s="81"/>
      <c r="D370" s="132" t="s">
        <v>491</v>
      </c>
      <c r="E370" s="132"/>
      <c r="F370" s="132"/>
      <c r="G370" s="89">
        <v>5.43480331142396E-09</v>
      </c>
    </row>
    <row r="371" spans="1:7" ht="15.75" thickBot="1">
      <c r="A371" s="81"/>
      <c r="B371" s="81"/>
      <c r="C371" s="81"/>
      <c r="D371" s="132" t="s">
        <v>492</v>
      </c>
      <c r="E371" s="132"/>
      <c r="F371" s="132"/>
      <c r="G371" s="89">
        <v>4.13880139206399E-11</v>
      </c>
    </row>
    <row r="372" spans="1:7" ht="15.75" thickBot="1">
      <c r="A372" s="81"/>
      <c r="B372" s="81"/>
      <c r="C372" s="81"/>
      <c r="D372" s="132" t="s">
        <v>493</v>
      </c>
      <c r="E372" s="132"/>
      <c r="F372" s="132"/>
      <c r="G372" s="89">
        <v>4.40227889663181E-08</v>
      </c>
    </row>
    <row r="373" spans="1:7" ht="15.75" thickBot="1">
      <c r="A373" s="81"/>
      <c r="B373" s="81"/>
      <c r="C373" s="81"/>
      <c r="D373" s="132" t="s">
        <v>494</v>
      </c>
      <c r="E373" s="132"/>
      <c r="F373" s="132"/>
      <c r="G373" s="89">
        <v>2.30090391212043E-07</v>
      </c>
    </row>
    <row r="374" spans="1:7" ht="15.75" thickBot="1">
      <c r="A374" s="81"/>
      <c r="B374" s="81"/>
      <c r="C374" s="81"/>
      <c r="D374" s="132" t="s">
        <v>495</v>
      </c>
      <c r="E374" s="132"/>
      <c r="F374" s="132"/>
      <c r="G374" s="89">
        <v>1.00441603927914E-10</v>
      </c>
    </row>
    <row r="375" spans="1:7" ht="15.75" thickBot="1">
      <c r="A375" s="81"/>
      <c r="B375" s="81"/>
      <c r="C375" s="81"/>
      <c r="D375" s="132" t="s">
        <v>496</v>
      </c>
      <c r="E375" s="132"/>
      <c r="F375" s="132"/>
      <c r="G375" s="89">
        <v>2.94857430362538E-12</v>
      </c>
    </row>
    <row r="376" spans="1:7" ht="15.75" thickBot="1">
      <c r="A376" s="81"/>
      <c r="B376" s="81"/>
      <c r="C376" s="81"/>
      <c r="D376" s="132" t="s">
        <v>497</v>
      </c>
      <c r="E376" s="132"/>
      <c r="F376" s="132"/>
      <c r="G376" s="89">
        <v>2.02611237895885E-08</v>
      </c>
    </row>
    <row r="377" spans="1:7" ht="15.75" thickBot="1">
      <c r="A377" s="81"/>
      <c r="B377" s="81"/>
      <c r="C377" s="81"/>
      <c r="D377" s="132" t="s">
        <v>498</v>
      </c>
      <c r="E377" s="132"/>
      <c r="F377" s="132"/>
      <c r="G377" s="89">
        <v>7.37143575906344E-13</v>
      </c>
    </row>
    <row r="378" spans="1:7" ht="15.75" thickBot="1">
      <c r="A378" s="81"/>
      <c r="B378" s="81"/>
      <c r="C378" s="81"/>
      <c r="D378" s="132" t="s">
        <v>499</v>
      </c>
      <c r="E378" s="132"/>
      <c r="F378" s="132"/>
      <c r="G378" s="89">
        <v>1.00348568643423E-09</v>
      </c>
    </row>
    <row r="379" spans="1:7" ht="15.75" thickBot="1">
      <c r="A379" s="81"/>
      <c r="B379" s="81"/>
      <c r="C379" s="81"/>
      <c r="D379" s="132" t="s">
        <v>500</v>
      </c>
      <c r="E379" s="132"/>
      <c r="F379" s="132"/>
      <c r="G379" s="89">
        <v>1.17585934384425E-16</v>
      </c>
    </row>
    <row r="380" spans="1:7" ht="15.75" thickBot="1">
      <c r="A380" s="81"/>
      <c r="B380" s="81"/>
      <c r="C380" s="81"/>
      <c r="D380" s="132" t="s">
        <v>501</v>
      </c>
      <c r="E380" s="132"/>
      <c r="F380" s="132"/>
      <c r="G380" s="89">
        <v>3.432528429626E-12</v>
      </c>
    </row>
    <row r="381" spans="1:7" ht="15.75" thickBot="1">
      <c r="A381" s="81"/>
      <c r="B381" s="81"/>
      <c r="C381" s="81"/>
      <c r="D381" s="132" t="s">
        <v>502</v>
      </c>
      <c r="E381" s="132"/>
      <c r="F381" s="132"/>
      <c r="G381" s="89">
        <v>8.42449953822695E-11</v>
      </c>
    </row>
    <row r="382" spans="1:7" ht="15.75" thickBot="1">
      <c r="A382" s="81"/>
      <c r="B382" s="81"/>
      <c r="C382" s="81"/>
      <c r="D382" s="132" t="s">
        <v>503</v>
      </c>
      <c r="E382" s="132"/>
      <c r="F382" s="132"/>
      <c r="G382" s="89">
        <v>8.96529606572982E-13</v>
      </c>
    </row>
    <row r="383" spans="1:7" ht="15.75" thickBot="1">
      <c r="A383" s="81"/>
      <c r="B383" s="81"/>
      <c r="C383" s="81"/>
      <c r="D383" s="132" t="s">
        <v>504</v>
      </c>
      <c r="E383" s="132"/>
      <c r="F383" s="132"/>
      <c r="G383" s="89">
        <v>1.9497382080163E-10</v>
      </c>
    </row>
    <row r="384" spans="1:7" ht="15.75" thickBot="1">
      <c r="A384" s="81"/>
      <c r="B384" s="81"/>
      <c r="C384" s="81"/>
      <c r="D384" s="132" t="s">
        <v>505</v>
      </c>
      <c r="E384" s="132"/>
      <c r="F384" s="132"/>
      <c r="G384" s="89">
        <v>4.12800429691431E-13</v>
      </c>
    </row>
    <row r="385" spans="1:7" ht="15.75" thickBot="1">
      <c r="A385" s="81"/>
      <c r="B385" s="81"/>
      <c r="C385" s="81"/>
      <c r="D385" s="132" t="s">
        <v>506</v>
      </c>
      <c r="E385" s="132"/>
      <c r="F385" s="132"/>
      <c r="G385" s="89">
        <v>5.0373901199172E-09</v>
      </c>
    </row>
    <row r="386" spans="1:7" ht="15.75" thickBot="1">
      <c r="A386" s="81"/>
      <c r="B386" s="81"/>
      <c r="C386" s="81"/>
      <c r="D386" s="132" t="s">
        <v>507</v>
      </c>
      <c r="E386" s="132"/>
      <c r="F386" s="132"/>
      <c r="G386" s="89">
        <v>2.72683840822233E-13</v>
      </c>
    </row>
    <row r="387" spans="1:7" ht="15.75" thickBot="1">
      <c r="A387" s="81"/>
      <c r="B387" s="81"/>
      <c r="C387" s="81"/>
      <c r="D387" s="132" t="s">
        <v>508</v>
      </c>
      <c r="E387" s="132"/>
      <c r="F387" s="132"/>
      <c r="G387" s="89">
        <v>6.17825794574679E-09</v>
      </c>
    </row>
    <row r="388" spans="1:7" ht="15.75" thickBot="1">
      <c r="A388" s="81"/>
      <c r="B388" s="81"/>
      <c r="C388" s="81"/>
      <c r="D388" s="132" t="s">
        <v>509</v>
      </c>
      <c r="E388" s="132"/>
      <c r="F388" s="132"/>
      <c r="G388" s="89">
        <v>3.20858704715404E-09</v>
      </c>
    </row>
    <row r="389" spans="1:7" ht="15.75" thickBot="1">
      <c r="A389" s="81"/>
      <c r="B389" s="81"/>
      <c r="C389" s="81"/>
      <c r="D389" s="132" t="s">
        <v>510</v>
      </c>
      <c r="E389" s="132"/>
      <c r="F389" s="132"/>
      <c r="G389" s="89">
        <v>4.23075490467759E-13</v>
      </c>
    </row>
    <row r="390" spans="1:7" ht="15.75" thickBot="1">
      <c r="A390" s="81"/>
      <c r="B390" s="81"/>
      <c r="C390" s="81"/>
      <c r="D390" s="132" t="s">
        <v>134</v>
      </c>
      <c r="E390" s="132"/>
      <c r="F390" s="132"/>
      <c r="G390" s="89">
        <v>4.48735855302393E-13</v>
      </c>
    </row>
    <row r="391" spans="1:7" ht="15.75" thickBot="1">
      <c r="A391" s="81"/>
      <c r="B391" s="81"/>
      <c r="C391" s="81"/>
      <c r="D391" s="132" t="s">
        <v>511</v>
      </c>
      <c r="E391" s="132"/>
      <c r="F391" s="132"/>
      <c r="G391" s="89">
        <v>2.39785885294266E-19</v>
      </c>
    </row>
    <row r="392" spans="1:7" ht="15.75" thickBot="1">
      <c r="A392" s="81"/>
      <c r="B392" s="81"/>
      <c r="C392" s="132" t="s">
        <v>512</v>
      </c>
      <c r="D392" s="132"/>
      <c r="E392" s="132"/>
      <c r="F392" s="132"/>
      <c r="G392" s="89">
        <v>1.47394412837521E-08</v>
      </c>
    </row>
    <row r="393" spans="1:7" ht="15.75" thickBot="1">
      <c r="A393" s="81"/>
      <c r="B393" s="81"/>
      <c r="C393" s="132" t="s">
        <v>513</v>
      </c>
      <c r="D393" s="132"/>
      <c r="E393" s="132"/>
      <c r="F393" s="132"/>
      <c r="G393" s="89">
        <v>4.3300743512686E-13</v>
      </c>
    </row>
    <row r="394" spans="1:7" ht="15.75" thickBot="1">
      <c r="A394" s="81"/>
      <c r="B394" s="132" t="s">
        <v>232</v>
      </c>
      <c r="C394" s="132"/>
      <c r="D394" s="132"/>
      <c r="E394" s="132"/>
      <c r="F394" s="132"/>
      <c r="G394" s="89">
        <v>0.739924960461708</v>
      </c>
    </row>
    <row r="395" spans="1:7" ht="15.75" thickBot="1">
      <c r="A395" s="81"/>
      <c r="B395" s="81"/>
      <c r="C395" s="132" t="s">
        <v>233</v>
      </c>
      <c r="D395" s="132"/>
      <c r="E395" s="132"/>
      <c r="F395" s="132"/>
      <c r="G395" s="89">
        <v>9.48330471917496E-08</v>
      </c>
    </row>
    <row r="396" spans="1:7" ht="15.75" thickBot="1">
      <c r="A396" s="81"/>
      <c r="B396" s="81"/>
      <c r="C396" s="81"/>
      <c r="D396" s="132" t="s">
        <v>234</v>
      </c>
      <c r="E396" s="132"/>
      <c r="F396" s="132"/>
      <c r="G396" s="89">
        <v>1.60283888291292E-11</v>
      </c>
    </row>
    <row r="397" spans="1:7" ht="15.75" thickBot="1">
      <c r="A397" s="81"/>
      <c r="B397" s="81"/>
      <c r="C397" s="81"/>
      <c r="D397" s="132" t="s">
        <v>235</v>
      </c>
      <c r="E397" s="132"/>
      <c r="F397" s="132"/>
      <c r="G397" s="89">
        <v>2.01111741029022E-10</v>
      </c>
    </row>
    <row r="398" spans="1:7" ht="15.75" thickBot="1">
      <c r="A398" s="81"/>
      <c r="B398" s="81"/>
      <c r="C398" s="81"/>
      <c r="D398" s="132" t="s">
        <v>236</v>
      </c>
      <c r="E398" s="132"/>
      <c r="F398" s="132"/>
      <c r="G398" s="89">
        <v>9.41809773814826E-15</v>
      </c>
    </row>
    <row r="399" spans="1:7" ht="15.75" thickBot="1">
      <c r="A399" s="81"/>
      <c r="B399" s="81"/>
      <c r="C399" s="81"/>
      <c r="D399" s="132" t="s">
        <v>237</v>
      </c>
      <c r="E399" s="132"/>
      <c r="F399" s="132"/>
      <c r="G399" s="89">
        <v>1.20356463353746E-10</v>
      </c>
    </row>
    <row r="400" spans="1:7" ht="15.75" thickBot="1">
      <c r="A400" s="81"/>
      <c r="B400" s="81"/>
      <c r="C400" s="81"/>
      <c r="D400" s="132" t="s">
        <v>238</v>
      </c>
      <c r="E400" s="132"/>
      <c r="F400" s="132"/>
      <c r="G400" s="89">
        <v>2.03418729424854E-12</v>
      </c>
    </row>
    <row r="401" spans="1:7" ht="15.75" thickBot="1">
      <c r="A401" s="81"/>
      <c r="B401" s="81"/>
      <c r="C401" s="81"/>
      <c r="D401" s="132" t="s">
        <v>389</v>
      </c>
      <c r="E401" s="132"/>
      <c r="F401" s="132"/>
      <c r="G401" s="89">
        <v>7.36807134911223E-13</v>
      </c>
    </row>
    <row r="402" spans="1:7" ht="15.75" thickBot="1">
      <c r="A402" s="81"/>
      <c r="B402" s="81"/>
      <c r="C402" s="81"/>
      <c r="D402" s="132" t="s">
        <v>239</v>
      </c>
      <c r="E402" s="132"/>
      <c r="F402" s="132"/>
      <c r="G402" s="89">
        <v>2.11124680312441E-09</v>
      </c>
    </row>
    <row r="403" spans="1:7" ht="15.75" thickBot="1">
      <c r="A403" s="81"/>
      <c r="B403" s="81"/>
      <c r="C403" s="81"/>
      <c r="D403" s="132" t="s">
        <v>240</v>
      </c>
      <c r="E403" s="132"/>
      <c r="F403" s="132"/>
      <c r="G403" s="89">
        <v>3.17086814819102E-11</v>
      </c>
    </row>
    <row r="404" spans="1:7" ht="15.75" thickBot="1">
      <c r="A404" s="81"/>
      <c r="B404" s="81"/>
      <c r="C404" s="81"/>
      <c r="D404" s="132" t="s">
        <v>241</v>
      </c>
      <c r="E404" s="132"/>
      <c r="F404" s="132"/>
      <c r="G404" s="89">
        <v>8.73518878207531E-11</v>
      </c>
    </row>
    <row r="405" spans="1:7" ht="15.75" thickBot="1">
      <c r="A405" s="81"/>
      <c r="B405" s="81"/>
      <c r="C405" s="81"/>
      <c r="D405" s="132" t="s">
        <v>242</v>
      </c>
      <c r="E405" s="132"/>
      <c r="F405" s="132"/>
      <c r="G405" s="89">
        <v>7.96072521473109E-13</v>
      </c>
    </row>
    <row r="406" spans="1:7" ht="15.75" thickBot="1">
      <c r="A406" s="81"/>
      <c r="B406" s="81"/>
      <c r="C406" s="81"/>
      <c r="D406" s="132" t="s">
        <v>243</v>
      </c>
      <c r="E406" s="132"/>
      <c r="F406" s="132"/>
      <c r="G406" s="89">
        <v>7.81702899489282E-13</v>
      </c>
    </row>
    <row r="407" spans="1:7" ht="15.75" thickBot="1">
      <c r="A407" s="81"/>
      <c r="B407" s="81"/>
      <c r="C407" s="81"/>
      <c r="D407" s="132" t="s">
        <v>141</v>
      </c>
      <c r="E407" s="132"/>
      <c r="F407" s="132"/>
      <c r="G407" s="89">
        <v>1.46360862344458E-09</v>
      </c>
    </row>
    <row r="408" spans="1:7" ht="15.75" thickBot="1">
      <c r="A408" s="81"/>
      <c r="B408" s="81"/>
      <c r="C408" s="81"/>
      <c r="D408" s="132" t="s">
        <v>244</v>
      </c>
      <c r="E408" s="132"/>
      <c r="F408" s="132"/>
      <c r="G408" s="89">
        <v>8.00370373120452E-15</v>
      </c>
    </row>
    <row r="409" spans="1:7" ht="15.75" thickBot="1">
      <c r="A409" s="81"/>
      <c r="B409" s="81"/>
      <c r="C409" s="81"/>
      <c r="D409" s="132" t="s">
        <v>95</v>
      </c>
      <c r="E409" s="132"/>
      <c r="F409" s="132"/>
      <c r="G409" s="89">
        <v>4.62467428646273E-09</v>
      </c>
    </row>
    <row r="410" spans="1:7" ht="15.75" thickBot="1">
      <c r="A410" s="81"/>
      <c r="B410" s="81"/>
      <c r="C410" s="81"/>
      <c r="D410" s="132" t="s">
        <v>245</v>
      </c>
      <c r="E410" s="132"/>
      <c r="F410" s="132"/>
      <c r="G410" s="89">
        <v>1.38983195344795E-10</v>
      </c>
    </row>
    <row r="411" spans="1:7" ht="15.75" thickBot="1">
      <c r="A411" s="81"/>
      <c r="B411" s="81"/>
      <c r="C411" s="81"/>
      <c r="D411" s="132" t="s">
        <v>96</v>
      </c>
      <c r="E411" s="132"/>
      <c r="F411" s="132"/>
      <c r="G411" s="89">
        <v>2.94302954825553E-10</v>
      </c>
    </row>
    <row r="412" spans="1:7" ht="15.75" thickBot="1">
      <c r="A412" s="81"/>
      <c r="B412" s="81"/>
      <c r="C412" s="81"/>
      <c r="D412" s="132" t="s">
        <v>246</v>
      </c>
      <c r="E412" s="132"/>
      <c r="F412" s="132"/>
      <c r="G412" s="89">
        <v>1.74265037738761E-10</v>
      </c>
    </row>
    <row r="413" spans="1:7" ht="15.75" thickBot="1">
      <c r="A413" s="81"/>
      <c r="B413" s="81"/>
      <c r="C413" s="81"/>
      <c r="D413" s="132" t="s">
        <v>247</v>
      </c>
      <c r="E413" s="132"/>
      <c r="F413" s="132"/>
      <c r="G413" s="89">
        <v>1.75062083107424E-09</v>
      </c>
    </row>
    <row r="414" spans="1:7" ht="15.75" thickBot="1">
      <c r="A414" s="81"/>
      <c r="B414" s="81"/>
      <c r="C414" s="81"/>
      <c r="D414" s="132" t="s">
        <v>248</v>
      </c>
      <c r="E414" s="132"/>
      <c r="F414" s="132"/>
      <c r="G414" s="89">
        <v>1.4948922691633E-18</v>
      </c>
    </row>
    <row r="415" spans="1:7" ht="15.75" thickBot="1">
      <c r="A415" s="81"/>
      <c r="B415" s="81"/>
      <c r="C415" s="81"/>
      <c r="D415" s="132" t="s">
        <v>249</v>
      </c>
      <c r="E415" s="132"/>
      <c r="F415" s="132"/>
      <c r="G415" s="89">
        <v>1.44306913307963E-18</v>
      </c>
    </row>
    <row r="416" spans="1:7" ht="15.75" thickBot="1">
      <c r="A416" s="81"/>
      <c r="B416" s="81"/>
      <c r="C416" s="81"/>
      <c r="D416" s="132" t="s">
        <v>250</v>
      </c>
      <c r="E416" s="132"/>
      <c r="F416" s="132"/>
      <c r="G416" s="89">
        <v>3.54467404102485E-10</v>
      </c>
    </row>
    <row r="417" spans="1:7" ht="15.75" thickBot="1">
      <c r="A417" s="81"/>
      <c r="B417" s="81"/>
      <c r="C417" s="81"/>
      <c r="D417" s="132" t="s">
        <v>251</v>
      </c>
      <c r="E417" s="132"/>
      <c r="F417" s="132"/>
      <c r="G417" s="89">
        <v>4.55154525657334E-19</v>
      </c>
    </row>
    <row r="418" spans="1:7" ht="15.75" thickBot="1">
      <c r="A418" s="81"/>
      <c r="B418" s="81"/>
      <c r="C418" s="81"/>
      <c r="D418" s="132" t="s">
        <v>252</v>
      </c>
      <c r="E418" s="132"/>
      <c r="F418" s="132"/>
      <c r="G418" s="89">
        <v>2.71213590255113E-13</v>
      </c>
    </row>
    <row r="419" spans="1:7" ht="15.75" thickBot="1">
      <c r="A419" s="81"/>
      <c r="B419" s="81"/>
      <c r="C419" s="81"/>
      <c r="D419" s="132" t="s">
        <v>253</v>
      </c>
      <c r="E419" s="132"/>
      <c r="F419" s="132"/>
      <c r="G419" s="89">
        <v>2.08447835150227E-12</v>
      </c>
    </row>
    <row r="420" spans="1:7" ht="15.75" thickBot="1">
      <c r="A420" s="81"/>
      <c r="B420" s="81"/>
      <c r="C420" s="81"/>
      <c r="D420" s="132" t="s">
        <v>254</v>
      </c>
      <c r="E420" s="132"/>
      <c r="F420" s="132"/>
      <c r="G420" s="89">
        <v>1.58824298449527E-10</v>
      </c>
    </row>
    <row r="421" spans="1:7" ht="15.75" thickBot="1">
      <c r="A421" s="81"/>
      <c r="B421" s="81"/>
      <c r="C421" s="81"/>
      <c r="D421" s="132" t="s">
        <v>255</v>
      </c>
      <c r="E421" s="132"/>
      <c r="F421" s="132"/>
      <c r="G421" s="89">
        <v>4.91736222543753E-13</v>
      </c>
    </row>
    <row r="422" spans="1:7" ht="15.75" thickBot="1">
      <c r="A422" s="81"/>
      <c r="B422" s="81"/>
      <c r="C422" s="81"/>
      <c r="D422" s="132" t="s">
        <v>256</v>
      </c>
      <c r="E422" s="132"/>
      <c r="F422" s="132"/>
      <c r="G422" s="89">
        <v>5.59887824785747E-08</v>
      </c>
    </row>
    <row r="423" spans="1:7" ht="15.75" thickBot="1">
      <c r="A423" s="81"/>
      <c r="B423" s="81"/>
      <c r="C423" s="81"/>
      <c r="D423" s="132" t="s">
        <v>257</v>
      </c>
      <c r="E423" s="132"/>
      <c r="F423" s="132"/>
      <c r="G423" s="89">
        <v>2.73095004928843E-08</v>
      </c>
    </row>
    <row r="424" spans="1:7" ht="15.75" thickBot="1">
      <c r="A424" s="81"/>
      <c r="B424" s="81"/>
      <c r="C424" s="132" t="s">
        <v>258</v>
      </c>
      <c r="D424" s="132"/>
      <c r="E424" s="132"/>
      <c r="F424" s="132"/>
      <c r="G424" s="89">
        <v>0.72402491231403</v>
      </c>
    </row>
    <row r="425" spans="1:7" ht="15.75" thickBot="1">
      <c r="A425" s="81"/>
      <c r="B425" s="81"/>
      <c r="C425" s="81"/>
      <c r="D425" s="132" t="s">
        <v>97</v>
      </c>
      <c r="E425" s="132"/>
      <c r="F425" s="132"/>
      <c r="G425" s="89">
        <v>0.000657230605518439</v>
      </c>
    </row>
    <row r="426" spans="1:7" ht="15.75" thickBot="1">
      <c r="A426" s="81"/>
      <c r="B426" s="81"/>
      <c r="C426" s="81"/>
      <c r="D426" s="132" t="s">
        <v>259</v>
      </c>
      <c r="E426" s="132"/>
      <c r="F426" s="132"/>
      <c r="G426" s="89">
        <v>5.47362315983632E-14</v>
      </c>
    </row>
    <row r="427" spans="1:7" ht="15.75" thickBot="1">
      <c r="A427" s="81"/>
      <c r="B427" s="81"/>
      <c r="C427" s="81"/>
      <c r="D427" s="132" t="s">
        <v>260</v>
      </c>
      <c r="E427" s="132"/>
      <c r="F427" s="132"/>
      <c r="G427" s="89">
        <v>2.32367723395791E-15</v>
      </c>
    </row>
    <row r="428" spans="1:7" ht="15.75" thickBot="1">
      <c r="A428" s="81"/>
      <c r="B428" s="81"/>
      <c r="C428" s="81"/>
      <c r="D428" s="132" t="s">
        <v>514</v>
      </c>
      <c r="E428" s="132"/>
      <c r="F428" s="132"/>
      <c r="G428" s="89">
        <v>7.89726809511786E-13</v>
      </c>
    </row>
    <row r="429" spans="1:7" ht="15.75" thickBot="1">
      <c r="A429" s="81"/>
      <c r="B429" s="81"/>
      <c r="C429" s="81"/>
      <c r="D429" s="132" t="s">
        <v>261</v>
      </c>
      <c r="E429" s="132"/>
      <c r="F429" s="132"/>
      <c r="G429" s="89">
        <v>1.07756982380876E-07</v>
      </c>
    </row>
    <row r="430" spans="1:7" ht="15.75" thickBot="1">
      <c r="A430" s="81"/>
      <c r="B430" s="81"/>
      <c r="C430" s="81"/>
      <c r="D430" s="132" t="s">
        <v>262</v>
      </c>
      <c r="E430" s="132"/>
      <c r="F430" s="132"/>
      <c r="G430" s="89">
        <v>4.40614938865779E-12</v>
      </c>
    </row>
    <row r="431" spans="1:7" ht="15.75" thickBot="1">
      <c r="A431" s="81"/>
      <c r="B431" s="81"/>
      <c r="C431" s="81"/>
      <c r="D431" s="132" t="s">
        <v>263</v>
      </c>
      <c r="E431" s="132"/>
      <c r="F431" s="132"/>
      <c r="G431" s="89">
        <v>3.00330742031269E-09</v>
      </c>
    </row>
    <row r="432" spans="1:7" ht="15.75" thickBot="1">
      <c r="A432" s="81"/>
      <c r="B432" s="81"/>
      <c r="C432" s="81"/>
      <c r="D432" s="132" t="s">
        <v>264</v>
      </c>
      <c r="E432" s="132"/>
      <c r="F432" s="132"/>
      <c r="G432" s="89">
        <v>1.16727130325294E-09</v>
      </c>
    </row>
    <row r="433" spans="1:7" ht="15.75" thickBot="1">
      <c r="A433" s="81"/>
      <c r="B433" s="81"/>
      <c r="C433" s="81"/>
      <c r="D433" s="132" t="s">
        <v>89</v>
      </c>
      <c r="E433" s="132"/>
      <c r="F433" s="132"/>
      <c r="G433" s="89">
        <v>0.716964204900659</v>
      </c>
    </row>
    <row r="434" spans="1:7" ht="15.75" thickBot="1">
      <c r="A434" s="81"/>
      <c r="B434" s="81"/>
      <c r="C434" s="81"/>
      <c r="D434" s="132" t="s">
        <v>112</v>
      </c>
      <c r="E434" s="132"/>
      <c r="F434" s="132"/>
      <c r="G434" s="89">
        <v>1.95109196757507E-05</v>
      </c>
    </row>
    <row r="435" spans="1:7" ht="15.75" thickBot="1">
      <c r="A435" s="81"/>
      <c r="B435" s="81"/>
      <c r="C435" s="81"/>
      <c r="D435" s="132" t="s">
        <v>112</v>
      </c>
      <c r="E435" s="132"/>
      <c r="F435" s="132"/>
      <c r="G435" s="89">
        <v>5.58255449091154E-11</v>
      </c>
    </row>
    <row r="436" spans="1:7" ht="15.75" thickBot="1">
      <c r="A436" s="81"/>
      <c r="B436" s="81"/>
      <c r="C436" s="81"/>
      <c r="D436" s="132" t="s">
        <v>265</v>
      </c>
      <c r="E436" s="132"/>
      <c r="F436" s="132"/>
      <c r="G436" s="89">
        <v>1.80776938986706E-13</v>
      </c>
    </row>
    <row r="437" spans="1:7" ht="15.75" thickBot="1">
      <c r="A437" s="81"/>
      <c r="B437" s="81"/>
      <c r="C437" s="81"/>
      <c r="D437" s="132" t="s">
        <v>266</v>
      </c>
      <c r="E437" s="132"/>
      <c r="F437" s="132"/>
      <c r="G437" s="89">
        <v>0.0006310726055076</v>
      </c>
    </row>
    <row r="438" spans="1:7" ht="15.75" thickBot="1">
      <c r="A438" s="81"/>
      <c r="B438" s="81"/>
      <c r="C438" s="81"/>
      <c r="D438" s="132" t="s">
        <v>515</v>
      </c>
      <c r="E438" s="132"/>
      <c r="F438" s="132"/>
      <c r="G438" s="89">
        <v>3.40201453914946E-13</v>
      </c>
    </row>
    <row r="439" spans="1:7" ht="15.75" thickBot="1">
      <c r="A439" s="81"/>
      <c r="B439" s="81"/>
      <c r="C439" s="81"/>
      <c r="D439" s="132" t="s">
        <v>267</v>
      </c>
      <c r="E439" s="132"/>
      <c r="F439" s="132"/>
      <c r="G439" s="89">
        <v>9.27028597386274E-09</v>
      </c>
    </row>
    <row r="440" spans="1:7" ht="15.75" thickBot="1">
      <c r="A440" s="81"/>
      <c r="B440" s="81"/>
      <c r="C440" s="81"/>
      <c r="D440" s="132" t="s">
        <v>268</v>
      </c>
      <c r="E440" s="132"/>
      <c r="F440" s="132"/>
      <c r="G440" s="89">
        <v>1.43489232487011E-11</v>
      </c>
    </row>
    <row r="441" spans="1:7" ht="15.75" thickBot="1">
      <c r="A441" s="81"/>
      <c r="B441" s="81"/>
      <c r="C441" s="81"/>
      <c r="D441" s="132" t="s">
        <v>269</v>
      </c>
      <c r="E441" s="132"/>
      <c r="F441" s="132"/>
      <c r="G441" s="89">
        <v>9.02651096435165E-10</v>
      </c>
    </row>
    <row r="442" spans="1:7" ht="15.75" thickBot="1">
      <c r="A442" s="81"/>
      <c r="B442" s="81"/>
      <c r="C442" s="81"/>
      <c r="D442" s="132" t="s">
        <v>270</v>
      </c>
      <c r="E442" s="132"/>
      <c r="F442" s="132"/>
      <c r="G442" s="89">
        <v>3.73852314006381E-08</v>
      </c>
    </row>
    <row r="443" spans="1:7" ht="15.75" thickBot="1">
      <c r="A443" s="81"/>
      <c r="B443" s="81"/>
      <c r="C443" s="81"/>
      <c r="D443" s="132" t="s">
        <v>271</v>
      </c>
      <c r="E443" s="132"/>
      <c r="F443" s="132"/>
      <c r="G443" s="89">
        <v>7.51673356291743E-13</v>
      </c>
    </row>
    <row r="444" spans="1:7" ht="15.75" thickBot="1">
      <c r="A444" s="81"/>
      <c r="B444" s="81"/>
      <c r="C444" s="81"/>
      <c r="D444" s="132" t="s">
        <v>272</v>
      </c>
      <c r="E444" s="132"/>
      <c r="F444" s="132"/>
      <c r="G444" s="89">
        <v>1.62176038151449E-13</v>
      </c>
    </row>
    <row r="445" spans="1:7" ht="15.75" thickBot="1">
      <c r="A445" s="81"/>
      <c r="B445" s="81"/>
      <c r="C445" s="81"/>
      <c r="D445" s="132" t="s">
        <v>273</v>
      </c>
      <c r="E445" s="132"/>
      <c r="F445" s="132"/>
      <c r="G445" s="89">
        <v>8.78725277207821E-10</v>
      </c>
    </row>
    <row r="446" spans="1:7" ht="15.75" thickBot="1">
      <c r="A446" s="81"/>
      <c r="B446" s="81"/>
      <c r="C446" s="81"/>
      <c r="D446" s="132" t="s">
        <v>274</v>
      </c>
      <c r="E446" s="132"/>
      <c r="F446" s="132"/>
      <c r="G446" s="89">
        <v>1.62227853395684E-08</v>
      </c>
    </row>
    <row r="447" spans="1:7" ht="15.75" thickBot="1">
      <c r="A447" s="81"/>
      <c r="B447" s="81"/>
      <c r="C447" s="81"/>
      <c r="D447" s="132" t="s">
        <v>275</v>
      </c>
      <c r="E447" s="132"/>
      <c r="F447" s="132"/>
      <c r="G447" s="89">
        <v>4.58351461013325E-12</v>
      </c>
    </row>
    <row r="448" spans="1:7" ht="15.75" thickBot="1">
      <c r="A448" s="81"/>
      <c r="B448" s="81"/>
      <c r="C448" s="81"/>
      <c r="D448" s="132" t="s">
        <v>276</v>
      </c>
      <c r="E448" s="132"/>
      <c r="F448" s="132"/>
      <c r="G448" s="89">
        <v>1.65638510074922E-07</v>
      </c>
    </row>
    <row r="449" spans="1:7" ht="15.75" thickBot="1">
      <c r="A449" s="81"/>
      <c r="B449" s="81"/>
      <c r="C449" s="81"/>
      <c r="D449" s="132" t="s">
        <v>277</v>
      </c>
      <c r="E449" s="132"/>
      <c r="F449" s="132"/>
      <c r="G449" s="89">
        <v>6.75216116549895E-12</v>
      </c>
    </row>
    <row r="450" spans="1:7" ht="15.75" thickBot="1">
      <c r="A450" s="81"/>
      <c r="B450" s="81"/>
      <c r="C450" s="81"/>
      <c r="D450" s="132" t="s">
        <v>278</v>
      </c>
      <c r="E450" s="132"/>
      <c r="F450" s="132"/>
      <c r="G450" s="89">
        <v>4.07577828149576E-08</v>
      </c>
    </row>
    <row r="451" spans="1:7" ht="15.75" thickBot="1">
      <c r="A451" s="81"/>
      <c r="B451" s="81"/>
      <c r="C451" s="81"/>
      <c r="D451" s="132" t="s">
        <v>279</v>
      </c>
      <c r="E451" s="132"/>
      <c r="F451" s="132"/>
      <c r="G451" s="89">
        <v>2.97925262613268E-15</v>
      </c>
    </row>
    <row r="452" spans="1:7" ht="15.75" thickBot="1">
      <c r="A452" s="81"/>
      <c r="B452" s="81"/>
      <c r="C452" s="81"/>
      <c r="D452" s="132" t="s">
        <v>280</v>
      </c>
      <c r="E452" s="132"/>
      <c r="F452" s="132"/>
      <c r="G452" s="89">
        <v>1.21088838103669E-12</v>
      </c>
    </row>
    <row r="453" spans="1:7" ht="15.75" thickBot="1">
      <c r="A453" s="81"/>
      <c r="B453" s="81"/>
      <c r="C453" s="81"/>
      <c r="D453" s="132" t="s">
        <v>281</v>
      </c>
      <c r="E453" s="132"/>
      <c r="F453" s="132"/>
      <c r="G453" s="89">
        <v>2.43093072117521E-07</v>
      </c>
    </row>
    <row r="454" spans="1:7" ht="15.75" thickBot="1">
      <c r="A454" s="81"/>
      <c r="B454" s="81"/>
      <c r="C454" s="81"/>
      <c r="D454" s="132" t="s">
        <v>282</v>
      </c>
      <c r="E454" s="132"/>
      <c r="F454" s="132"/>
      <c r="G454" s="89">
        <v>5.86460762434908E-13</v>
      </c>
    </row>
    <row r="455" spans="1:7" ht="15.75" thickBot="1">
      <c r="A455" s="81"/>
      <c r="B455" s="81"/>
      <c r="C455" s="81"/>
      <c r="D455" s="132" t="s">
        <v>283</v>
      </c>
      <c r="E455" s="132"/>
      <c r="F455" s="132"/>
      <c r="G455" s="89">
        <v>2.50576036231464E-05</v>
      </c>
    </row>
    <row r="456" spans="1:7" ht="15.75" thickBot="1">
      <c r="A456" s="81"/>
      <c r="B456" s="81"/>
      <c r="C456" s="81"/>
      <c r="D456" s="132" t="s">
        <v>516</v>
      </c>
      <c r="E456" s="132"/>
      <c r="F456" s="132"/>
      <c r="G456" s="89">
        <v>1.54451948190994E-13</v>
      </c>
    </row>
    <row r="457" spans="1:7" ht="15.75" thickBot="1">
      <c r="A457" s="81"/>
      <c r="B457" s="81"/>
      <c r="C457" s="81"/>
      <c r="D457" s="132" t="s">
        <v>284</v>
      </c>
      <c r="E457" s="132"/>
      <c r="F457" s="132"/>
      <c r="G457" s="89">
        <v>1.0008434707382E-07</v>
      </c>
    </row>
    <row r="458" spans="1:7" ht="15.75" thickBot="1">
      <c r="A458" s="81"/>
      <c r="B458" s="81"/>
      <c r="C458" s="81"/>
      <c r="D458" s="132" t="s">
        <v>285</v>
      </c>
      <c r="E458" s="132"/>
      <c r="F458" s="132"/>
      <c r="G458" s="89">
        <v>9.18486556385157E-13</v>
      </c>
    </row>
    <row r="459" spans="1:7" ht="15.75" thickBot="1">
      <c r="A459" s="81"/>
      <c r="B459" s="81"/>
      <c r="C459" s="81"/>
      <c r="D459" s="132" t="s">
        <v>92</v>
      </c>
      <c r="E459" s="132"/>
      <c r="F459" s="132"/>
      <c r="G459" s="89">
        <v>0.00157905237006627</v>
      </c>
    </row>
    <row r="460" spans="1:7" ht="15.75" thickBot="1">
      <c r="A460" s="81"/>
      <c r="B460" s="81"/>
      <c r="C460" s="81"/>
      <c r="D460" s="132" t="s">
        <v>91</v>
      </c>
      <c r="E460" s="132"/>
      <c r="F460" s="132"/>
      <c r="G460" s="89">
        <v>8.29817838298995E-06</v>
      </c>
    </row>
    <row r="461" spans="1:7" ht="15.75" thickBot="1">
      <c r="A461" s="81"/>
      <c r="B461" s="81"/>
      <c r="C461" s="81"/>
      <c r="D461" s="132" t="s">
        <v>227</v>
      </c>
      <c r="E461" s="132"/>
      <c r="F461" s="132"/>
      <c r="G461" s="89">
        <v>2.17209316707403E-05</v>
      </c>
    </row>
    <row r="462" spans="1:7" ht="15.75" thickBot="1">
      <c r="A462" s="81"/>
      <c r="B462" s="81"/>
      <c r="C462" s="81"/>
      <c r="D462" s="132" t="s">
        <v>286</v>
      </c>
      <c r="E462" s="132"/>
      <c r="F462" s="132"/>
      <c r="G462" s="89">
        <v>4.02705161027194E-15</v>
      </c>
    </row>
    <row r="463" spans="1:7" ht="15.75" thickBot="1">
      <c r="A463" s="81"/>
      <c r="B463" s="81"/>
      <c r="C463" s="81"/>
      <c r="D463" s="132" t="s">
        <v>287</v>
      </c>
      <c r="E463" s="132"/>
      <c r="F463" s="132"/>
      <c r="G463" s="89">
        <v>0.00402886362649954</v>
      </c>
    </row>
    <row r="464" spans="1:7" ht="15.75" thickBot="1">
      <c r="A464" s="81"/>
      <c r="B464" s="81"/>
      <c r="C464" s="81"/>
      <c r="D464" s="132" t="s">
        <v>288</v>
      </c>
      <c r="E464" s="132"/>
      <c r="F464" s="132"/>
      <c r="G464" s="89">
        <v>1.52676253147405E-13</v>
      </c>
    </row>
    <row r="465" spans="1:7" ht="15.75" thickBot="1">
      <c r="A465" s="81"/>
      <c r="B465" s="81"/>
      <c r="C465" s="81"/>
      <c r="D465" s="132" t="s">
        <v>93</v>
      </c>
      <c r="E465" s="132"/>
      <c r="F465" s="132"/>
      <c r="G465" s="89">
        <v>8.91493791622727E-05</v>
      </c>
    </row>
    <row r="466" spans="1:7" ht="15.75" thickBot="1">
      <c r="A466" s="81"/>
      <c r="B466" s="81"/>
      <c r="C466" s="81"/>
      <c r="D466" s="132" t="s">
        <v>113</v>
      </c>
      <c r="E466" s="132"/>
      <c r="F466" s="132"/>
      <c r="G466" s="89">
        <v>9.8887727638687E-10</v>
      </c>
    </row>
    <row r="467" spans="1:7" ht="15.75" thickBot="1">
      <c r="A467" s="81"/>
      <c r="B467" s="81"/>
      <c r="C467" s="81"/>
      <c r="D467" s="132" t="s">
        <v>517</v>
      </c>
      <c r="E467" s="132"/>
      <c r="F467" s="132"/>
      <c r="G467" s="89">
        <v>2.38841571058039E-09</v>
      </c>
    </row>
    <row r="468" spans="1:7" ht="15.75" thickBot="1">
      <c r="A468" s="81"/>
      <c r="B468" s="81"/>
      <c r="C468" s="81"/>
      <c r="D468" s="132" t="s">
        <v>289</v>
      </c>
      <c r="E468" s="132"/>
      <c r="F468" s="132"/>
      <c r="G468" s="89">
        <v>5.86793868220247E-11</v>
      </c>
    </row>
    <row r="469" spans="1:7" ht="15.75" thickBot="1">
      <c r="A469" s="81"/>
      <c r="B469" s="81"/>
      <c r="C469" s="81"/>
      <c r="D469" s="132" t="s">
        <v>290</v>
      </c>
      <c r="E469" s="132"/>
      <c r="F469" s="132"/>
      <c r="G469" s="89">
        <v>1.96397042133036E-16</v>
      </c>
    </row>
    <row r="470" spans="1:7" ht="15.75" thickBot="1">
      <c r="A470" s="81"/>
      <c r="B470" s="81"/>
      <c r="C470" s="81"/>
      <c r="D470" s="132" t="s">
        <v>291</v>
      </c>
      <c r="E470" s="132"/>
      <c r="F470" s="132"/>
      <c r="G470" s="89">
        <v>2.14854453176573E-08</v>
      </c>
    </row>
    <row r="471" spans="1:7" ht="15.75" thickBot="1">
      <c r="A471" s="81"/>
      <c r="B471" s="81"/>
      <c r="C471" s="81"/>
      <c r="D471" s="132" t="s">
        <v>292</v>
      </c>
      <c r="E471" s="132"/>
      <c r="F471" s="132"/>
      <c r="G471" s="89">
        <v>3.92794129572034E-16</v>
      </c>
    </row>
    <row r="472" spans="1:7" ht="15.75" thickBot="1">
      <c r="A472" s="81"/>
      <c r="B472" s="81"/>
      <c r="C472" s="81"/>
      <c r="D472" s="132" t="s">
        <v>293</v>
      </c>
      <c r="E472" s="132"/>
      <c r="F472" s="132"/>
      <c r="G472" s="89">
        <v>1.96650860846819E-11</v>
      </c>
    </row>
    <row r="473" spans="1:7" ht="15.75" thickBot="1">
      <c r="A473" s="81"/>
      <c r="B473" s="81"/>
      <c r="C473" s="132" t="s">
        <v>294</v>
      </c>
      <c r="D473" s="132"/>
      <c r="E473" s="132"/>
      <c r="F473" s="132"/>
      <c r="G473" s="89">
        <v>0.00768724655881138</v>
      </c>
    </row>
    <row r="474" spans="1:7" ht="15.75" thickBot="1">
      <c r="A474" s="81"/>
      <c r="B474" s="81"/>
      <c r="C474" s="81"/>
      <c r="D474" s="132" t="s">
        <v>99</v>
      </c>
      <c r="E474" s="132"/>
      <c r="F474" s="132"/>
      <c r="G474" s="89">
        <v>0.0003225522620366</v>
      </c>
    </row>
    <row r="475" spans="1:7" ht="15.75" thickBot="1">
      <c r="A475" s="81"/>
      <c r="B475" s="81"/>
      <c r="C475" s="81"/>
      <c r="D475" s="81"/>
      <c r="E475" s="132" t="s">
        <v>295</v>
      </c>
      <c r="F475" s="132"/>
      <c r="G475" s="89">
        <v>1.07824080475041E-08</v>
      </c>
    </row>
    <row r="476" spans="1:7" ht="15.75" thickBot="1">
      <c r="A476" s="81"/>
      <c r="B476" s="81"/>
      <c r="C476" s="81"/>
      <c r="D476" s="81"/>
      <c r="E476" s="81"/>
      <c r="F476" s="81" t="s">
        <v>296</v>
      </c>
      <c r="G476" s="89">
        <v>2.48612437476227E-12</v>
      </c>
    </row>
    <row r="477" spans="1:7" ht="15.75" thickBot="1">
      <c r="A477" s="81"/>
      <c r="B477" s="81"/>
      <c r="C477" s="81"/>
      <c r="D477" s="81"/>
      <c r="E477" s="81"/>
      <c r="F477" s="81" t="s">
        <v>297</v>
      </c>
      <c r="G477" s="89">
        <v>1.25084930513429E-12</v>
      </c>
    </row>
    <row r="478" spans="1:7" ht="15.75" thickBot="1">
      <c r="A478" s="81"/>
      <c r="B478" s="81"/>
      <c r="C478" s="81"/>
      <c r="D478" s="81"/>
      <c r="E478" s="81"/>
      <c r="F478" s="81" t="s">
        <v>298</v>
      </c>
      <c r="G478" s="89">
        <v>1.12110070564235E-10</v>
      </c>
    </row>
    <row r="479" spans="1:7" ht="15.75" thickBot="1">
      <c r="A479" s="81"/>
      <c r="B479" s="81"/>
      <c r="C479" s="81"/>
      <c r="D479" s="81"/>
      <c r="E479" s="81"/>
      <c r="F479" s="81" t="s">
        <v>299</v>
      </c>
      <c r="G479" s="89">
        <v>1.11590267146676E-12</v>
      </c>
    </row>
    <row r="480" spans="1:7" ht="15.75" thickBot="1">
      <c r="A480" s="81"/>
      <c r="B480" s="81"/>
      <c r="C480" s="81"/>
      <c r="D480" s="81"/>
      <c r="E480" s="81"/>
      <c r="F480" s="81" t="s">
        <v>300</v>
      </c>
      <c r="G480" s="89">
        <v>2.23180691114953E-12</v>
      </c>
    </row>
    <row r="481" spans="1:7" ht="15.75" thickBot="1">
      <c r="A481" s="81"/>
      <c r="B481" s="81"/>
      <c r="C481" s="81"/>
      <c r="D481" s="81"/>
      <c r="E481" s="81"/>
      <c r="F481" s="81" t="s">
        <v>301</v>
      </c>
      <c r="G481" s="89">
        <v>3.07262600010615E-12</v>
      </c>
    </row>
    <row r="482" spans="1:7" ht="15.75" thickBot="1">
      <c r="A482" s="81"/>
      <c r="B482" s="81"/>
      <c r="C482" s="81"/>
      <c r="D482" s="81"/>
      <c r="E482" s="81"/>
      <c r="F482" s="81" t="s">
        <v>302</v>
      </c>
      <c r="G482" s="89">
        <v>6.9549091287339E-13</v>
      </c>
    </row>
    <row r="483" spans="1:7" ht="15.75" thickBot="1">
      <c r="A483" s="81"/>
      <c r="B483" s="81"/>
      <c r="C483" s="81"/>
      <c r="D483" s="81"/>
      <c r="E483" s="81"/>
      <c r="F483" s="81" t="s">
        <v>303</v>
      </c>
      <c r="G483" s="89">
        <v>8.30437495357912E-13</v>
      </c>
    </row>
    <row r="484" spans="1:7" ht="15.75" thickBot="1">
      <c r="A484" s="81"/>
      <c r="B484" s="81"/>
      <c r="C484" s="81"/>
      <c r="D484" s="81"/>
      <c r="E484" s="81"/>
      <c r="F484" s="81" t="s">
        <v>304</v>
      </c>
      <c r="G484" s="89">
        <v>2.61069703067627E-10</v>
      </c>
    </row>
    <row r="485" spans="1:7" ht="15.75" thickBot="1">
      <c r="A485" s="81"/>
      <c r="B485" s="81"/>
      <c r="C485" s="81"/>
      <c r="D485" s="81"/>
      <c r="E485" s="81"/>
      <c r="F485" s="81" t="s">
        <v>305</v>
      </c>
      <c r="G485" s="89">
        <v>8.20059725021854E-11</v>
      </c>
    </row>
    <row r="486" spans="1:7" ht="15.75" thickBot="1">
      <c r="A486" s="81"/>
      <c r="B486" s="81"/>
      <c r="C486" s="81"/>
      <c r="D486" s="81"/>
      <c r="E486" s="81"/>
      <c r="F486" s="81" t="s">
        <v>306</v>
      </c>
      <c r="G486" s="89">
        <v>1.03155390636992E-08</v>
      </c>
    </row>
    <row r="487" spans="1:7" ht="15.75" thickBot="1">
      <c r="A487" s="81"/>
      <c r="B487" s="81"/>
      <c r="C487" s="81"/>
      <c r="D487" s="81"/>
      <c r="E487" s="132" t="s">
        <v>307</v>
      </c>
      <c r="F487" s="132"/>
      <c r="G487" s="89">
        <v>9.23539900256757E-09</v>
      </c>
    </row>
    <row r="488" spans="1:7" ht="15.75" thickBot="1">
      <c r="A488" s="81"/>
      <c r="B488" s="81"/>
      <c r="C488" s="81"/>
      <c r="D488" s="81"/>
      <c r="E488" s="81"/>
      <c r="F488" s="81" t="s">
        <v>308</v>
      </c>
      <c r="G488" s="89">
        <v>2.13869926258341E-14</v>
      </c>
    </row>
    <row r="489" spans="1:7" ht="15.75" thickBot="1">
      <c r="A489" s="81"/>
      <c r="B489" s="81"/>
      <c r="C489" s="81"/>
      <c r="D489" s="81"/>
      <c r="E489" s="81"/>
      <c r="F489" s="81" t="s">
        <v>309</v>
      </c>
      <c r="G489" s="89">
        <v>5.02234869316866E-16</v>
      </c>
    </row>
    <row r="490" spans="1:7" ht="15.75" thickBot="1">
      <c r="A490" s="81"/>
      <c r="B490" s="81"/>
      <c r="C490" s="81"/>
      <c r="D490" s="81"/>
      <c r="E490" s="81"/>
      <c r="F490" s="81" t="s">
        <v>310</v>
      </c>
      <c r="G490" s="89">
        <v>-5.90645034709084E-15</v>
      </c>
    </row>
    <row r="491" spans="1:7" ht="15.75" thickBot="1">
      <c r="A491" s="81"/>
      <c r="B491" s="81"/>
      <c r="C491" s="81"/>
      <c r="D491" s="81"/>
      <c r="E491" s="81"/>
      <c r="F491" s="81" t="s">
        <v>311</v>
      </c>
      <c r="G491" s="89">
        <v>4.76085126528494E-14</v>
      </c>
    </row>
    <row r="492" spans="1:7" ht="15.75" thickBot="1">
      <c r="A492" s="81"/>
      <c r="B492" s="81"/>
      <c r="C492" s="81"/>
      <c r="D492" s="81"/>
      <c r="E492" s="81"/>
      <c r="F492" s="81" t="s">
        <v>518</v>
      </c>
      <c r="G492" s="89">
        <v>3.23036508870622E-12</v>
      </c>
    </row>
    <row r="493" spans="1:7" ht="15.75" thickBot="1">
      <c r="A493" s="81"/>
      <c r="B493" s="81"/>
      <c r="C493" s="81"/>
      <c r="D493" s="81"/>
      <c r="E493" s="81"/>
      <c r="F493" s="81" t="s">
        <v>312</v>
      </c>
      <c r="G493" s="89">
        <v>1.71474725215857E-12</v>
      </c>
    </row>
    <row r="494" spans="1:7" ht="15.75" thickBot="1">
      <c r="A494" s="81"/>
      <c r="B494" s="81"/>
      <c r="C494" s="81"/>
      <c r="D494" s="81"/>
      <c r="E494" s="81"/>
      <c r="F494" s="81" t="s">
        <v>313</v>
      </c>
      <c r="G494" s="89">
        <v>7.76917596469532E-16</v>
      </c>
    </row>
    <row r="495" spans="1:7" ht="15.75" thickBot="1">
      <c r="A495" s="81"/>
      <c r="B495" s="81"/>
      <c r="C495" s="81"/>
      <c r="D495" s="81"/>
      <c r="E495" s="81"/>
      <c r="F495" s="81" t="s">
        <v>314</v>
      </c>
      <c r="G495" s="89">
        <v>8.48880996900835E-11</v>
      </c>
    </row>
    <row r="496" spans="1:7" ht="15.75" thickBot="1">
      <c r="A496" s="81"/>
      <c r="B496" s="81"/>
      <c r="C496" s="81"/>
      <c r="D496" s="81"/>
      <c r="E496" s="81"/>
      <c r="F496" s="81" t="s">
        <v>315</v>
      </c>
      <c r="G496" s="89">
        <v>8.69336041447024E-11</v>
      </c>
    </row>
    <row r="497" spans="1:7" ht="15.75" thickBot="1">
      <c r="A497" s="81"/>
      <c r="B497" s="81"/>
      <c r="C497" s="81"/>
      <c r="D497" s="81"/>
      <c r="E497" s="81"/>
      <c r="F497" s="81" t="s">
        <v>316</v>
      </c>
      <c r="G497" s="89">
        <v>8.97913721803098E-10</v>
      </c>
    </row>
    <row r="498" spans="1:7" ht="15.75" thickBot="1">
      <c r="A498" s="81"/>
      <c r="B498" s="81"/>
      <c r="C498" s="81"/>
      <c r="D498" s="81"/>
      <c r="E498" s="81"/>
      <c r="F498" s="81" t="s">
        <v>317</v>
      </c>
      <c r="G498" s="89">
        <v>1.8250944640879E-11</v>
      </c>
    </row>
    <row r="499" spans="1:7" ht="15.75" thickBot="1">
      <c r="A499" s="81"/>
      <c r="B499" s="81"/>
      <c r="C499" s="81"/>
      <c r="D499" s="81"/>
      <c r="E499" s="81"/>
      <c r="F499" s="81" t="s">
        <v>318</v>
      </c>
      <c r="G499" s="89">
        <v>1.14598939216195E-11</v>
      </c>
    </row>
    <row r="500" spans="1:7" ht="15.75" thickBot="1">
      <c r="A500" s="81"/>
      <c r="B500" s="81"/>
      <c r="C500" s="81"/>
      <c r="D500" s="81"/>
      <c r="E500" s="81"/>
      <c r="F500" s="81" t="s">
        <v>319</v>
      </c>
      <c r="G500" s="89">
        <v>1.99487093952488E-11</v>
      </c>
    </row>
    <row r="501" spans="1:7" ht="15.75" thickBot="1">
      <c r="A501" s="81"/>
      <c r="B501" s="81"/>
      <c r="C501" s="81"/>
      <c r="D501" s="81"/>
      <c r="E501" s="81"/>
      <c r="F501" s="81" t="s">
        <v>320</v>
      </c>
      <c r="G501" s="89">
        <v>8.0833917321046E-09</v>
      </c>
    </row>
    <row r="502" spans="1:7" ht="15.75" thickBot="1">
      <c r="A502" s="81"/>
      <c r="B502" s="81"/>
      <c r="C502" s="81"/>
      <c r="D502" s="81"/>
      <c r="E502" s="81"/>
      <c r="F502" s="81" t="s">
        <v>321</v>
      </c>
      <c r="G502" s="89">
        <v>2.7602816319078E-11</v>
      </c>
    </row>
    <row r="503" spans="1:7" ht="15.75" thickBot="1">
      <c r="A503" s="81"/>
      <c r="B503" s="81"/>
      <c r="C503" s="81"/>
      <c r="D503" s="81"/>
      <c r="E503" s="132" t="s">
        <v>322</v>
      </c>
      <c r="F503" s="132"/>
      <c r="G503" s="89">
        <v>9.20921293777798E-10</v>
      </c>
    </row>
    <row r="504" spans="1:7" ht="15.75" thickBot="1">
      <c r="A504" s="81"/>
      <c r="B504" s="81"/>
      <c r="C504" s="81"/>
      <c r="D504" s="81"/>
      <c r="E504" s="132" t="s">
        <v>323</v>
      </c>
      <c r="F504" s="132"/>
      <c r="G504" s="89">
        <v>2.66751672117896E-09</v>
      </c>
    </row>
    <row r="505" spans="1:7" ht="15.75" thickBot="1">
      <c r="A505" s="81"/>
      <c r="B505" s="81"/>
      <c r="C505" s="81"/>
      <c r="D505" s="81"/>
      <c r="E505" s="132" t="s">
        <v>324</v>
      </c>
      <c r="F505" s="132"/>
      <c r="G505" s="89">
        <v>8.79797576013931E-10</v>
      </c>
    </row>
    <row r="506" spans="1:7" ht="15.75" thickBot="1">
      <c r="A506" s="81"/>
      <c r="B506" s="81"/>
      <c r="C506" s="81"/>
      <c r="D506" s="81"/>
      <c r="E506" s="132" t="s">
        <v>325</v>
      </c>
      <c r="F506" s="132"/>
      <c r="G506" s="89">
        <v>1.75430299887984E-11</v>
      </c>
    </row>
    <row r="507" spans="1:7" ht="15.75" thickBot="1">
      <c r="A507" s="81"/>
      <c r="B507" s="81"/>
      <c r="C507" s="81"/>
      <c r="D507" s="81"/>
      <c r="E507" s="132" t="s">
        <v>326</v>
      </c>
      <c r="F507" s="132"/>
      <c r="G507" s="89">
        <v>9.47241653522411E-11</v>
      </c>
    </row>
    <row r="508" spans="1:7" ht="15.75" thickBot="1">
      <c r="A508" s="81"/>
      <c r="B508" s="81"/>
      <c r="C508" s="81"/>
      <c r="D508" s="81"/>
      <c r="E508" s="132" t="s">
        <v>327</v>
      </c>
      <c r="F508" s="132"/>
      <c r="G508" s="89">
        <v>7.69578479576766E-09</v>
      </c>
    </row>
    <row r="509" spans="1:7" ht="15.75" thickBot="1">
      <c r="A509" s="81"/>
      <c r="B509" s="81"/>
      <c r="C509" s="81"/>
      <c r="D509" s="81"/>
      <c r="E509" s="132" t="s">
        <v>328</v>
      </c>
      <c r="F509" s="132"/>
      <c r="G509" s="89">
        <v>5.43966420453547E-09</v>
      </c>
    </row>
    <row r="510" spans="1:7" ht="15.75" thickBot="1">
      <c r="A510" s="81"/>
      <c r="B510" s="81"/>
      <c r="C510" s="81"/>
      <c r="D510" s="81"/>
      <c r="E510" s="132" t="s">
        <v>329</v>
      </c>
      <c r="F510" s="132"/>
      <c r="G510" s="89">
        <v>2.37733700586045E-10</v>
      </c>
    </row>
    <row r="511" spans="1:7" ht="15.75" thickBot="1">
      <c r="A511" s="81"/>
      <c r="B511" s="81"/>
      <c r="C511" s="81"/>
      <c r="D511" s="81"/>
      <c r="E511" s="132" t="s">
        <v>330</v>
      </c>
      <c r="F511" s="132"/>
      <c r="G511" s="89">
        <v>1.23241970133978E-08</v>
      </c>
    </row>
    <row r="512" spans="1:7" ht="15.75" thickBot="1">
      <c r="A512" s="81"/>
      <c r="B512" s="81"/>
      <c r="C512" s="81"/>
      <c r="D512" s="81"/>
      <c r="E512" s="132" t="s">
        <v>331</v>
      </c>
      <c r="F512" s="132"/>
      <c r="G512" s="89">
        <v>4.34695533355437E-14</v>
      </c>
    </row>
    <row r="513" spans="1:7" ht="15.75" thickBot="1">
      <c r="A513" s="81"/>
      <c r="B513" s="81"/>
      <c r="C513" s="81"/>
      <c r="D513" s="81"/>
      <c r="E513" s="132" t="s">
        <v>332</v>
      </c>
      <c r="F513" s="132"/>
      <c r="G513" s="89">
        <v>1.05204059856409E-06</v>
      </c>
    </row>
    <row r="514" spans="1:7" ht="15.75" thickBot="1">
      <c r="A514" s="81"/>
      <c r="B514" s="81"/>
      <c r="C514" s="81"/>
      <c r="D514" s="81"/>
      <c r="E514" s="132" t="s">
        <v>333</v>
      </c>
      <c r="F514" s="132"/>
      <c r="G514" s="89">
        <v>2.64337255427019E-09</v>
      </c>
    </row>
    <row r="515" spans="1:7" ht="15.75" thickBot="1">
      <c r="A515" s="81"/>
      <c r="B515" s="81"/>
      <c r="C515" s="81"/>
      <c r="D515" s="81"/>
      <c r="E515" s="132" t="s">
        <v>334</v>
      </c>
      <c r="F515" s="132"/>
      <c r="G515" s="89">
        <v>7.15729298761844E-15</v>
      </c>
    </row>
    <row r="516" spans="1:7" ht="15.75" thickBot="1">
      <c r="A516" s="81"/>
      <c r="B516" s="81"/>
      <c r="C516" s="81"/>
      <c r="D516" s="81"/>
      <c r="E516" s="132" t="s">
        <v>519</v>
      </c>
      <c r="F516" s="132"/>
      <c r="G516" s="89">
        <v>2.61684433021129E-20</v>
      </c>
    </row>
    <row r="517" spans="1:7" ht="15.75" thickBot="1">
      <c r="A517" s="81"/>
      <c r="B517" s="81"/>
      <c r="C517" s="81"/>
      <c r="D517" s="81"/>
      <c r="E517" s="132" t="s">
        <v>335</v>
      </c>
      <c r="F517" s="132"/>
      <c r="G517" s="89">
        <v>4.01824403444392E-12</v>
      </c>
    </row>
    <row r="518" spans="1:7" ht="15.75" thickBot="1">
      <c r="A518" s="81"/>
      <c r="B518" s="81"/>
      <c r="C518" s="81"/>
      <c r="D518" s="81"/>
      <c r="E518" s="132" t="s">
        <v>336</v>
      </c>
      <c r="F518" s="132"/>
      <c r="G518" s="89">
        <v>1.10675827161864E-18</v>
      </c>
    </row>
    <row r="519" spans="1:7" ht="15.75" thickBot="1">
      <c r="A519" s="81"/>
      <c r="B519" s="81"/>
      <c r="C519" s="81"/>
      <c r="D519" s="81"/>
      <c r="E519" s="132" t="s">
        <v>337</v>
      </c>
      <c r="F519" s="132"/>
      <c r="G519" s="89">
        <v>2.82010635796306E-06</v>
      </c>
    </row>
    <row r="520" spans="1:7" ht="15.75" thickBot="1">
      <c r="A520" s="81"/>
      <c r="B520" s="81"/>
      <c r="C520" s="81"/>
      <c r="D520" s="81"/>
      <c r="E520" s="132" t="s">
        <v>338</v>
      </c>
      <c r="F520" s="132"/>
      <c r="G520" s="89">
        <v>1.24648397963497E-09</v>
      </c>
    </row>
    <row r="521" spans="1:7" ht="15.75" thickBot="1">
      <c r="A521" s="81"/>
      <c r="B521" s="81"/>
      <c r="C521" s="81"/>
      <c r="D521" s="81"/>
      <c r="E521" s="132" t="s">
        <v>339</v>
      </c>
      <c r="F521" s="132"/>
      <c r="G521" s="89">
        <v>9.33062054623035E-11</v>
      </c>
    </row>
    <row r="522" spans="1:7" ht="15.75" thickBot="1">
      <c r="A522" s="81"/>
      <c r="B522" s="81"/>
      <c r="C522" s="81"/>
      <c r="D522" s="81"/>
      <c r="E522" s="132" t="s">
        <v>340</v>
      </c>
      <c r="F522" s="132"/>
      <c r="G522" s="89">
        <v>5.37446736459779E-09</v>
      </c>
    </row>
    <row r="523" spans="1:7" ht="15.75" thickBot="1">
      <c r="A523" s="81"/>
      <c r="B523" s="81"/>
      <c r="C523" s="81"/>
      <c r="D523" s="81"/>
      <c r="E523" s="132" t="s">
        <v>341</v>
      </c>
      <c r="F523" s="132"/>
      <c r="G523" s="89">
        <v>8.09678182606156E-12</v>
      </c>
    </row>
    <row r="524" spans="1:7" ht="15.75" thickBot="1">
      <c r="A524" s="81"/>
      <c r="B524" s="81"/>
      <c r="C524" s="81"/>
      <c r="D524" s="81"/>
      <c r="E524" s="132" t="s">
        <v>342</v>
      </c>
      <c r="F524" s="132"/>
      <c r="G524" s="89">
        <v>2.5691753404266E-11</v>
      </c>
    </row>
    <row r="525" spans="1:7" ht="15.75" thickBot="1">
      <c r="A525" s="81"/>
      <c r="B525" s="81"/>
      <c r="C525" s="81"/>
      <c r="D525" s="81"/>
      <c r="E525" s="132" t="s">
        <v>343</v>
      </c>
      <c r="F525" s="132"/>
      <c r="G525" s="89">
        <v>5.38822229448486E-09</v>
      </c>
    </row>
    <row r="526" spans="1:7" ht="15.75" thickBot="1">
      <c r="A526" s="81"/>
      <c r="B526" s="81"/>
      <c r="C526" s="81"/>
      <c r="D526" s="81"/>
      <c r="E526" s="132" t="s">
        <v>344</v>
      </c>
      <c r="F526" s="132"/>
      <c r="G526" s="89">
        <v>3.64497794322196E-08</v>
      </c>
    </row>
    <row r="527" spans="1:7" ht="15.75" thickBot="1">
      <c r="A527" s="81"/>
      <c r="B527" s="81"/>
      <c r="C527" s="81"/>
      <c r="D527" s="81"/>
      <c r="E527" s="132" t="s">
        <v>345</v>
      </c>
      <c r="F527" s="132"/>
      <c r="G527" s="89">
        <v>2.55703253009752E-15</v>
      </c>
    </row>
    <row r="528" spans="1:7" ht="15.75" thickBot="1">
      <c r="A528" s="81"/>
      <c r="B528" s="81"/>
      <c r="C528" s="81"/>
      <c r="D528" s="81"/>
      <c r="E528" s="132" t="s">
        <v>346</v>
      </c>
      <c r="F528" s="132"/>
      <c r="G528" s="89">
        <v>5.41037394089255E-08</v>
      </c>
    </row>
    <row r="529" spans="1:7" ht="15.75" thickBot="1">
      <c r="A529" s="81"/>
      <c r="B529" s="81"/>
      <c r="C529" s="81"/>
      <c r="D529" s="81"/>
      <c r="E529" s="132" t="s">
        <v>347</v>
      </c>
      <c r="F529" s="132"/>
      <c r="G529" s="89">
        <v>3.64775060827595E-10</v>
      </c>
    </row>
    <row r="530" spans="1:7" ht="15.75" thickBot="1">
      <c r="A530" s="81"/>
      <c r="B530" s="81"/>
      <c r="C530" s="81"/>
      <c r="D530" s="81"/>
      <c r="E530" s="132" t="s">
        <v>348</v>
      </c>
      <c r="F530" s="132"/>
      <c r="G530" s="89">
        <v>5.46305455422005E-10</v>
      </c>
    </row>
    <row r="531" spans="1:7" ht="15.75" thickBot="1">
      <c r="A531" s="81"/>
      <c r="B531" s="81"/>
      <c r="C531" s="81"/>
      <c r="D531" s="81"/>
      <c r="E531" s="132" t="s">
        <v>349</v>
      </c>
      <c r="F531" s="132"/>
      <c r="G531" s="89">
        <v>1.19371564366833E-09</v>
      </c>
    </row>
    <row r="532" spans="1:7" ht="15.75" thickBot="1">
      <c r="A532" s="81"/>
      <c r="B532" s="81"/>
      <c r="C532" s="81"/>
      <c r="D532" s="81"/>
      <c r="E532" s="132" t="s">
        <v>350</v>
      </c>
      <c r="F532" s="132"/>
      <c r="G532" s="89">
        <v>0.000312776046044239</v>
      </c>
    </row>
    <row r="533" spans="1:7" ht="15.75" thickBot="1">
      <c r="A533" s="81"/>
      <c r="B533" s="81"/>
      <c r="C533" s="81"/>
      <c r="D533" s="81"/>
      <c r="E533" s="132" t="s">
        <v>351</v>
      </c>
      <c r="F533" s="132"/>
      <c r="G533" s="89">
        <v>2.00519193042633E-08</v>
      </c>
    </row>
    <row r="534" spans="1:7" ht="15.75" thickBot="1">
      <c r="A534" s="81"/>
      <c r="B534" s="81"/>
      <c r="C534" s="81"/>
      <c r="D534" s="81"/>
      <c r="E534" s="132" t="s">
        <v>352</v>
      </c>
      <c r="F534" s="132"/>
      <c r="G534" s="89">
        <v>3.59697631313132E-07</v>
      </c>
    </row>
    <row r="535" spans="1:7" ht="15.75" thickBot="1">
      <c r="A535" s="81"/>
      <c r="B535" s="81"/>
      <c r="C535" s="81"/>
      <c r="D535" s="81"/>
      <c r="E535" s="132" t="s">
        <v>353</v>
      </c>
      <c r="F535" s="132"/>
      <c r="G535" s="89">
        <v>1.74455312255723E-13</v>
      </c>
    </row>
    <row r="536" spans="1:7" ht="15.75" thickBot="1">
      <c r="A536" s="81"/>
      <c r="B536" s="81"/>
      <c r="C536" s="81"/>
      <c r="D536" s="81"/>
      <c r="E536" s="132" t="s">
        <v>354</v>
      </c>
      <c r="F536" s="132"/>
      <c r="G536" s="89">
        <v>5.34022749038755E-06</v>
      </c>
    </row>
    <row r="537" spans="1:7" ht="15.75" thickBot="1">
      <c r="A537" s="81"/>
      <c r="B537" s="81"/>
      <c r="C537" s="81"/>
      <c r="D537" s="81"/>
      <c r="E537" s="132" t="s">
        <v>355</v>
      </c>
      <c r="F537" s="132"/>
      <c r="G537" s="89">
        <v>4.83737637619316E-10</v>
      </c>
    </row>
    <row r="538" spans="1:7" ht="15.75" thickBot="1">
      <c r="A538" s="81"/>
      <c r="B538" s="81"/>
      <c r="C538" s="81"/>
      <c r="D538" s="81"/>
      <c r="E538" s="132" t="s">
        <v>356</v>
      </c>
      <c r="F538" s="132"/>
      <c r="G538" s="89">
        <v>5.69737643587563E-13</v>
      </c>
    </row>
    <row r="539" spans="1:7" ht="15.75" thickBot="1">
      <c r="A539" s="81"/>
      <c r="B539" s="81"/>
      <c r="C539" s="81"/>
      <c r="D539" s="81"/>
      <c r="E539" s="132" t="s">
        <v>357</v>
      </c>
      <c r="F539" s="132"/>
      <c r="G539" s="89">
        <v>4.48655888290369E-15</v>
      </c>
    </row>
    <row r="540" spans="1:7" ht="15.75" thickBot="1">
      <c r="A540" s="81"/>
      <c r="B540" s="81"/>
      <c r="C540" s="81"/>
      <c r="D540" s="81"/>
      <c r="E540" s="132" t="s">
        <v>358</v>
      </c>
      <c r="F540" s="132"/>
      <c r="G540" s="89">
        <v>3.12097600927498E-09</v>
      </c>
    </row>
    <row r="541" spans="1:7" ht="15.75" thickBot="1">
      <c r="A541" s="81"/>
      <c r="B541" s="81"/>
      <c r="C541" s="81"/>
      <c r="D541" s="81"/>
      <c r="E541" s="132" t="s">
        <v>359</v>
      </c>
      <c r="F541" s="132"/>
      <c r="G541" s="89">
        <v>1.91310951992584E-15</v>
      </c>
    </row>
    <row r="542" spans="1:7" ht="15.75" thickBot="1">
      <c r="A542" s="81"/>
      <c r="B542" s="81"/>
      <c r="C542" s="81"/>
      <c r="D542" s="81"/>
      <c r="E542" s="132" t="s">
        <v>360</v>
      </c>
      <c r="F542" s="132"/>
      <c r="G542" s="89">
        <v>2.27488136749639E-08</v>
      </c>
    </row>
    <row r="543" spans="1:7" ht="15.75" thickBot="1">
      <c r="A543" s="81"/>
      <c r="B543" s="81"/>
      <c r="C543" s="81"/>
      <c r="D543" s="132" t="s">
        <v>361</v>
      </c>
      <c r="E543" s="132"/>
      <c r="F543" s="132"/>
      <c r="G543" s="89">
        <v>2.06316216950143E-09</v>
      </c>
    </row>
    <row r="544" spans="1:7" ht="15.75" thickBot="1">
      <c r="A544" s="81"/>
      <c r="B544" s="81"/>
      <c r="C544" s="81"/>
      <c r="D544" s="132" t="s">
        <v>90</v>
      </c>
      <c r="E544" s="132"/>
      <c r="F544" s="132"/>
      <c r="G544" s="89">
        <v>0.0065912240992303</v>
      </c>
    </row>
    <row r="545" spans="1:7" ht="15.75" thickBot="1">
      <c r="A545" s="81"/>
      <c r="B545" s="81"/>
      <c r="C545" s="81"/>
      <c r="D545" s="132" t="s">
        <v>520</v>
      </c>
      <c r="E545" s="132"/>
      <c r="F545" s="132"/>
      <c r="G545" s="89">
        <v>1.03116639090806E-08</v>
      </c>
    </row>
    <row r="546" spans="1:7" ht="15.75" thickBot="1">
      <c r="A546" s="81"/>
      <c r="B546" s="81"/>
      <c r="C546" s="81"/>
      <c r="D546" s="132" t="s">
        <v>362</v>
      </c>
      <c r="E546" s="132"/>
      <c r="F546" s="132"/>
      <c r="G546" s="89">
        <v>5.68323056419799E-14</v>
      </c>
    </row>
    <row r="547" spans="1:7" ht="15.75" thickBot="1">
      <c r="A547" s="81"/>
      <c r="B547" s="81"/>
      <c r="C547" s="81"/>
      <c r="D547" s="132" t="s">
        <v>363</v>
      </c>
      <c r="E547" s="132"/>
      <c r="F547" s="132"/>
      <c r="G547" s="89">
        <v>1.49335680654183E-14</v>
      </c>
    </row>
    <row r="548" spans="1:7" ht="15.75" thickBot="1">
      <c r="A548" s="81"/>
      <c r="B548" s="81"/>
      <c r="C548" s="81"/>
      <c r="D548" s="132" t="s">
        <v>364</v>
      </c>
      <c r="E548" s="132"/>
      <c r="F548" s="132"/>
      <c r="G548" s="89">
        <v>0.000773457822646638</v>
      </c>
    </row>
    <row r="549" spans="1:7" ht="15.75" thickBot="1">
      <c r="A549" s="81"/>
      <c r="B549" s="81"/>
      <c r="C549" s="132" t="s">
        <v>365</v>
      </c>
      <c r="D549" s="132"/>
      <c r="E549" s="132"/>
      <c r="F549" s="132"/>
      <c r="G549" s="89">
        <v>0.0081953585593303</v>
      </c>
    </row>
    <row r="550" spans="1:7" ht="15.75" thickBot="1">
      <c r="A550" s="81"/>
      <c r="B550" s="81"/>
      <c r="C550" s="81"/>
      <c r="D550" s="132" t="s">
        <v>366</v>
      </c>
      <c r="E550" s="132"/>
      <c r="F550" s="132"/>
      <c r="G550" s="89">
        <v>7.46678403270917E-15</v>
      </c>
    </row>
    <row r="551" spans="1:7" ht="15.75" thickBot="1">
      <c r="A551" s="81"/>
      <c r="B551" s="81"/>
      <c r="C551" s="81"/>
      <c r="D551" s="132" t="s">
        <v>367</v>
      </c>
      <c r="E551" s="132"/>
      <c r="F551" s="132"/>
      <c r="G551" s="89">
        <v>0.00810427176211372</v>
      </c>
    </row>
    <row r="552" spans="1:7" ht="15.75" thickBot="1">
      <c r="A552" s="81"/>
      <c r="B552" s="81"/>
      <c r="C552" s="81"/>
      <c r="D552" s="132" t="s">
        <v>743</v>
      </c>
      <c r="E552" s="132"/>
      <c r="F552" s="132"/>
      <c r="G552" s="89">
        <v>0</v>
      </c>
    </row>
    <row r="553" spans="1:7" ht="15.75" thickBot="1">
      <c r="A553" s="81"/>
      <c r="B553" s="81"/>
      <c r="C553" s="81"/>
      <c r="D553" s="132" t="s">
        <v>368</v>
      </c>
      <c r="E553" s="132"/>
      <c r="F553" s="132"/>
      <c r="G553" s="89">
        <v>4.9075485415485E-05</v>
      </c>
    </row>
    <row r="554" spans="1:7" ht="15.75" thickBot="1">
      <c r="A554" s="81"/>
      <c r="B554" s="81"/>
      <c r="C554" s="81"/>
      <c r="D554" s="132" t="s">
        <v>369</v>
      </c>
      <c r="E554" s="132"/>
      <c r="F554" s="132"/>
      <c r="G554" s="89">
        <v>1.42350590547512E-10</v>
      </c>
    </row>
    <row r="555" spans="1:7" ht="15.75" thickBot="1">
      <c r="A555" s="81"/>
      <c r="B555" s="81"/>
      <c r="C555" s="81"/>
      <c r="D555" s="132" t="s">
        <v>744</v>
      </c>
      <c r="E555" s="132"/>
      <c r="F555" s="132"/>
      <c r="G555" s="89">
        <v>0</v>
      </c>
    </row>
    <row r="556" spans="1:7" ht="15.75" thickBot="1">
      <c r="A556" s="81"/>
      <c r="B556" s="81"/>
      <c r="C556" s="81"/>
      <c r="D556" s="132" t="s">
        <v>370</v>
      </c>
      <c r="E556" s="132"/>
      <c r="F556" s="132"/>
      <c r="G556" s="89">
        <v>4.20111694430385E-05</v>
      </c>
    </row>
    <row r="557" spans="1:7" ht="15.75" thickBot="1">
      <c r="A557" s="81"/>
      <c r="B557" s="81"/>
      <c r="C557" s="81"/>
      <c r="D557" s="132" t="s">
        <v>745</v>
      </c>
      <c r="E557" s="132"/>
      <c r="F557" s="132"/>
      <c r="G557" s="89">
        <v>0</v>
      </c>
    </row>
    <row r="558" spans="1:7" ht="15.75" thickBot="1">
      <c r="A558" s="81"/>
      <c r="B558" s="81"/>
      <c r="C558" s="132" t="s">
        <v>114</v>
      </c>
      <c r="D558" s="132"/>
      <c r="E558" s="132"/>
      <c r="F558" s="132"/>
      <c r="G558" s="89">
        <v>1.73480961608347E-05</v>
      </c>
    </row>
    <row r="559" spans="1:7" ht="15.75" thickBot="1">
      <c r="A559" s="81"/>
      <c r="B559" s="81"/>
      <c r="C559" s="81"/>
      <c r="D559" s="132" t="s">
        <v>371</v>
      </c>
      <c r="E559" s="132"/>
      <c r="F559" s="132"/>
      <c r="G559" s="89">
        <v>7.14877977211406E-06</v>
      </c>
    </row>
    <row r="560" spans="1:7" ht="15.75" thickBot="1">
      <c r="A560" s="81"/>
      <c r="B560" s="81"/>
      <c r="C560" s="81"/>
      <c r="D560" s="132" t="s">
        <v>521</v>
      </c>
      <c r="E560" s="132"/>
      <c r="F560" s="132"/>
      <c r="G560" s="89">
        <v>3.94685269540409E-13</v>
      </c>
    </row>
    <row r="561" spans="1:7" ht="15.75" thickBot="1">
      <c r="A561" s="81"/>
      <c r="B561" s="81"/>
      <c r="C561" s="81"/>
      <c r="D561" s="132" t="s">
        <v>372</v>
      </c>
      <c r="E561" s="132"/>
      <c r="F561" s="132"/>
      <c r="G561" s="89">
        <v>3.25550011070241E-07</v>
      </c>
    </row>
    <row r="562" spans="1:7" ht="15.75" thickBot="1">
      <c r="A562" s="81"/>
      <c r="B562" s="81"/>
      <c r="C562" s="81"/>
      <c r="D562" s="132" t="s">
        <v>522</v>
      </c>
      <c r="E562" s="132"/>
      <c r="F562" s="132"/>
      <c r="G562" s="89">
        <v>6.39323162362999E-06</v>
      </c>
    </row>
    <row r="563" spans="1:7" ht="15.75" thickBot="1">
      <c r="A563" s="81"/>
      <c r="B563" s="81"/>
      <c r="C563" s="81"/>
      <c r="D563" s="132" t="s">
        <v>94</v>
      </c>
      <c r="E563" s="132"/>
      <c r="F563" s="132"/>
      <c r="G563" s="89">
        <v>3.48053367991085E-06</v>
      </c>
    </row>
    <row r="564" spans="1:7" ht="15.75" thickBot="1">
      <c r="A564" s="81"/>
      <c r="B564" s="81"/>
      <c r="C564" s="81"/>
      <c r="D564" s="132" t="s">
        <v>373</v>
      </c>
      <c r="E564" s="132"/>
      <c r="F564" s="132"/>
      <c r="G564" s="89">
        <v>5.08412520363353E-13</v>
      </c>
    </row>
    <row r="565" spans="1:7" ht="15.75" thickBot="1">
      <c r="A565" s="81"/>
      <c r="B565" s="81"/>
      <c r="C565" s="81"/>
      <c r="D565" s="132" t="s">
        <v>374</v>
      </c>
      <c r="E565" s="132"/>
      <c r="F565" s="132"/>
      <c r="G565" s="89">
        <v>9.85249295104503E-14</v>
      </c>
    </row>
    <row r="566" spans="1:7" ht="15.75" thickBot="1">
      <c r="A566" s="81"/>
      <c r="B566" s="81"/>
      <c r="C566" s="81"/>
      <c r="D566" s="132" t="s">
        <v>375</v>
      </c>
      <c r="E566" s="132"/>
      <c r="F566" s="132"/>
      <c r="G566" s="89">
        <v>7.24868336739641E-14</v>
      </c>
    </row>
    <row r="567" spans="1:7" ht="15.75" thickBot="1">
      <c r="A567" s="81"/>
      <c r="B567" s="81"/>
      <c r="C567" s="132" t="s">
        <v>98</v>
      </c>
      <c r="D567" s="132"/>
      <c r="E567" s="132"/>
      <c r="F567" s="132"/>
      <c r="G567" s="89">
        <v>1.00328884952504E-10</v>
      </c>
    </row>
    <row r="568" spans="1:7" ht="15.75" thickBot="1">
      <c r="A568" s="81"/>
      <c r="B568" s="81"/>
      <c r="C568" s="81"/>
      <c r="D568" s="132" t="s">
        <v>746</v>
      </c>
      <c r="E568" s="132"/>
      <c r="F568" s="132"/>
      <c r="G568" s="89">
        <v>0</v>
      </c>
    </row>
    <row r="569" spans="1:7" ht="15.75" thickBot="1">
      <c r="A569" s="81"/>
      <c r="B569" s="81"/>
      <c r="C569" s="81"/>
      <c r="D569" s="132" t="s">
        <v>747</v>
      </c>
      <c r="E569" s="132"/>
      <c r="F569" s="132"/>
      <c r="G569" s="89">
        <v>0</v>
      </c>
    </row>
    <row r="570" spans="1:7" ht="15.75" thickBot="1">
      <c r="A570" s="81"/>
      <c r="B570" s="81"/>
      <c r="C570" s="81"/>
      <c r="D570" s="132" t="s">
        <v>748</v>
      </c>
      <c r="E570" s="132"/>
      <c r="F570" s="132"/>
      <c r="G570" s="89">
        <v>0</v>
      </c>
    </row>
    <row r="571" spans="1:7" ht="15.75" thickBot="1">
      <c r="A571" s="81"/>
      <c r="B571" s="81"/>
      <c r="C571" s="81"/>
      <c r="D571" s="132" t="s">
        <v>749</v>
      </c>
      <c r="E571" s="132"/>
      <c r="F571" s="132"/>
      <c r="G571" s="89">
        <v>0</v>
      </c>
    </row>
    <row r="572" spans="1:7" ht="15.75" thickBot="1">
      <c r="A572" s="81"/>
      <c r="B572" s="81"/>
      <c r="C572" s="81"/>
      <c r="D572" s="132" t="s">
        <v>750</v>
      </c>
      <c r="E572" s="132"/>
      <c r="F572" s="132"/>
      <c r="G572" s="89">
        <v>0</v>
      </c>
    </row>
    <row r="573" spans="1:7" ht="15.75" thickBot="1">
      <c r="A573" s="81"/>
      <c r="B573" s="81"/>
      <c r="C573" s="81"/>
      <c r="D573" s="132" t="s">
        <v>751</v>
      </c>
      <c r="E573" s="132"/>
      <c r="F573" s="132"/>
      <c r="G573" s="89">
        <v>0</v>
      </c>
    </row>
    <row r="574" spans="1:7" ht="15.75" thickBot="1">
      <c r="A574" s="81"/>
      <c r="B574" s="81"/>
      <c r="C574" s="81"/>
      <c r="D574" s="132" t="s">
        <v>752</v>
      </c>
      <c r="E574" s="132"/>
      <c r="F574" s="132"/>
      <c r="G574" s="89">
        <v>0</v>
      </c>
    </row>
    <row r="575" spans="1:7" ht="15.75" thickBot="1">
      <c r="A575" s="81"/>
      <c r="B575" s="81"/>
      <c r="C575" s="81"/>
      <c r="D575" s="132" t="s">
        <v>753</v>
      </c>
      <c r="E575" s="132"/>
      <c r="F575" s="132"/>
      <c r="G575" s="89">
        <v>0</v>
      </c>
    </row>
    <row r="576" spans="1:7" ht="15.75" thickBot="1">
      <c r="A576" s="81"/>
      <c r="B576" s="81"/>
      <c r="C576" s="81"/>
      <c r="D576" s="132" t="s">
        <v>754</v>
      </c>
      <c r="E576" s="132"/>
      <c r="F576" s="132"/>
      <c r="G576" s="89">
        <v>0</v>
      </c>
    </row>
    <row r="577" spans="1:7" ht="15.75" thickBot="1">
      <c r="A577" s="81"/>
      <c r="B577" s="81"/>
      <c r="C577" s="81"/>
      <c r="D577" s="132" t="s">
        <v>755</v>
      </c>
      <c r="E577" s="132"/>
      <c r="F577" s="132"/>
      <c r="G577" s="89">
        <v>0</v>
      </c>
    </row>
    <row r="578" spans="1:7" ht="15.75" thickBot="1">
      <c r="A578" s="81"/>
      <c r="B578" s="81"/>
      <c r="C578" s="81"/>
      <c r="D578" s="132" t="s">
        <v>756</v>
      </c>
      <c r="E578" s="132"/>
      <c r="F578" s="132"/>
      <c r="G578" s="89">
        <v>0</v>
      </c>
    </row>
    <row r="579" spans="1:7" ht="15.75" thickBot="1">
      <c r="A579" s="81"/>
      <c r="B579" s="81"/>
      <c r="C579" s="81"/>
      <c r="D579" s="132" t="s">
        <v>757</v>
      </c>
      <c r="E579" s="132"/>
      <c r="F579" s="132"/>
      <c r="G579" s="89">
        <v>0</v>
      </c>
    </row>
    <row r="580" spans="1:7" ht="15.75" thickBot="1">
      <c r="A580" s="81"/>
      <c r="B580" s="81"/>
      <c r="C580" s="81"/>
      <c r="D580" s="132" t="s">
        <v>758</v>
      </c>
      <c r="E580" s="132"/>
      <c r="F580" s="132"/>
      <c r="G580" s="89">
        <v>0</v>
      </c>
    </row>
    <row r="581" spans="1:7" ht="15.75" thickBot="1">
      <c r="A581" s="81"/>
      <c r="B581" s="81"/>
      <c r="C581" s="81"/>
      <c r="D581" s="132" t="s">
        <v>759</v>
      </c>
      <c r="E581" s="132"/>
      <c r="F581" s="132"/>
      <c r="G581" s="89">
        <v>0</v>
      </c>
    </row>
    <row r="582" spans="1:7" ht="15.75" thickBot="1">
      <c r="A582" s="81"/>
      <c r="B582" s="81"/>
      <c r="C582" s="81"/>
      <c r="D582" s="132" t="s">
        <v>760</v>
      </c>
      <c r="E582" s="132"/>
      <c r="F582" s="132"/>
      <c r="G582" s="89">
        <v>0</v>
      </c>
    </row>
    <row r="583" spans="1:7" ht="15.75" thickBot="1">
      <c r="A583" s="81"/>
      <c r="B583" s="81"/>
      <c r="C583" s="81"/>
      <c r="D583" s="132" t="s">
        <v>376</v>
      </c>
      <c r="E583" s="132"/>
      <c r="F583" s="132"/>
      <c r="G583" s="89">
        <v>1.00328884952504E-10</v>
      </c>
    </row>
    <row r="584" spans="1:7" ht="15.75" thickBot="1">
      <c r="A584" s="81"/>
      <c r="B584" s="81"/>
      <c r="C584" s="81"/>
      <c r="D584" s="132" t="s">
        <v>761</v>
      </c>
      <c r="E584" s="132"/>
      <c r="F584" s="132"/>
      <c r="G584" s="89">
        <v>0</v>
      </c>
    </row>
    <row r="585" spans="1:7" ht="15.75" thickBot="1">
      <c r="A585" s="81"/>
      <c r="B585" s="81"/>
      <c r="C585" s="81"/>
      <c r="D585" s="132" t="s">
        <v>762</v>
      </c>
      <c r="E585" s="132"/>
      <c r="F585" s="132"/>
      <c r="G585" s="89">
        <v>0</v>
      </c>
    </row>
    <row r="586" spans="1:7" ht="15.75" thickBot="1">
      <c r="A586" s="81"/>
      <c r="B586" s="81"/>
      <c r="C586" s="81"/>
      <c r="D586" s="132" t="s">
        <v>763</v>
      </c>
      <c r="E586" s="132"/>
      <c r="F586" s="132"/>
      <c r="G586" s="89">
        <v>0</v>
      </c>
    </row>
    <row r="587" spans="1:7" ht="15.75" thickBot="1">
      <c r="A587" s="81"/>
      <c r="B587" s="81"/>
      <c r="C587" s="81"/>
      <c r="D587" s="132" t="s">
        <v>764</v>
      </c>
      <c r="E587" s="132"/>
      <c r="F587" s="132"/>
      <c r="G587" s="89">
        <v>0</v>
      </c>
    </row>
    <row r="588" spans="1:7" ht="15.75" thickBot="1">
      <c r="A588" s="81"/>
      <c r="B588" s="81"/>
      <c r="C588" s="81"/>
      <c r="D588" s="132" t="s">
        <v>765</v>
      </c>
      <c r="E588" s="132"/>
      <c r="F588" s="132"/>
      <c r="G588" s="89">
        <v>0</v>
      </c>
    </row>
    <row r="589" spans="1:7" ht="15.75" thickBot="1">
      <c r="A589" s="81"/>
      <c r="B589" s="81"/>
      <c r="C589" s="81"/>
      <c r="D589" s="132" t="s">
        <v>766</v>
      </c>
      <c r="E589" s="132"/>
      <c r="F589" s="132"/>
      <c r="G589" s="89">
        <v>0</v>
      </c>
    </row>
    <row r="590" spans="1:7" ht="15.75" thickBot="1">
      <c r="A590" s="81"/>
      <c r="B590" s="81"/>
      <c r="C590" s="81"/>
      <c r="D590" s="132" t="s">
        <v>767</v>
      </c>
      <c r="E590" s="132"/>
      <c r="F590" s="132"/>
      <c r="G590" s="89">
        <v>0</v>
      </c>
    </row>
    <row r="591" spans="1:7" ht="15.75" thickBot="1">
      <c r="A591" s="81"/>
      <c r="B591" s="81"/>
      <c r="C591" s="81"/>
      <c r="D591" s="132" t="s">
        <v>768</v>
      </c>
      <c r="E591" s="132"/>
      <c r="F591" s="132"/>
      <c r="G591" s="89">
        <v>0</v>
      </c>
    </row>
    <row r="592" spans="1:7" ht="15.75" thickBot="1">
      <c r="A592" s="81"/>
      <c r="B592" s="81"/>
      <c r="C592" s="81"/>
      <c r="D592" s="132" t="s">
        <v>769</v>
      </c>
      <c r="E592" s="132"/>
      <c r="F592" s="132"/>
      <c r="G592" s="89">
        <v>0</v>
      </c>
    </row>
    <row r="593" spans="1:7" ht="15.75" thickBot="1">
      <c r="A593" s="81"/>
      <c r="B593" s="81"/>
      <c r="C593" s="81"/>
      <c r="D593" s="132" t="s">
        <v>770</v>
      </c>
      <c r="E593" s="132"/>
      <c r="F593" s="132"/>
      <c r="G593" s="89">
        <v>0</v>
      </c>
    </row>
    <row r="594" spans="1:7" ht="15.75" thickBot="1">
      <c r="A594" s="81"/>
      <c r="B594" s="81"/>
      <c r="C594" s="132" t="s">
        <v>377</v>
      </c>
      <c r="D594" s="132"/>
      <c r="E594" s="132"/>
      <c r="F594" s="132"/>
      <c r="G594" s="89">
        <v>7.69452103942826E-18</v>
      </c>
    </row>
    <row r="595" spans="1:7" ht="15.75" thickBot="1">
      <c r="A595" s="81"/>
      <c r="B595" s="132" t="s">
        <v>378</v>
      </c>
      <c r="C595" s="132"/>
      <c r="D595" s="132"/>
      <c r="E595" s="132"/>
      <c r="F595" s="132"/>
      <c r="G595" s="89">
        <v>0.0600872021128992</v>
      </c>
    </row>
    <row r="596" spans="1:7" ht="15.75" thickBot="1">
      <c r="A596" s="81"/>
      <c r="B596" s="81"/>
      <c r="C596" s="132" t="s">
        <v>379</v>
      </c>
      <c r="D596" s="132"/>
      <c r="E596" s="132"/>
      <c r="F596" s="132"/>
      <c r="G596" s="89">
        <v>0.0019885671049373</v>
      </c>
    </row>
    <row r="597" spans="1:7" ht="15.75" thickBot="1">
      <c r="A597" s="81"/>
      <c r="B597" s="81"/>
      <c r="C597" s="81"/>
      <c r="D597" s="132" t="s">
        <v>380</v>
      </c>
      <c r="E597" s="132"/>
      <c r="F597" s="132"/>
      <c r="G597" s="89">
        <v>3.77624930283175E-09</v>
      </c>
    </row>
    <row r="598" spans="1:7" ht="15.75" thickBot="1">
      <c r="A598" s="81"/>
      <c r="B598" s="81"/>
      <c r="C598" s="81"/>
      <c r="D598" s="132" t="s">
        <v>381</v>
      </c>
      <c r="E598" s="132"/>
      <c r="F598" s="132"/>
      <c r="G598" s="89">
        <v>0.00121601873577019</v>
      </c>
    </row>
    <row r="599" spans="1:7" ht="15.75" thickBot="1">
      <c r="A599" s="81"/>
      <c r="B599" s="81"/>
      <c r="C599" s="81"/>
      <c r="D599" s="132" t="s">
        <v>382</v>
      </c>
      <c r="E599" s="132"/>
      <c r="F599" s="132"/>
      <c r="G599" s="89">
        <v>3.34893870843988E-06</v>
      </c>
    </row>
    <row r="600" spans="1:7" ht="15.75" thickBot="1">
      <c r="A600" s="81"/>
      <c r="B600" s="81"/>
      <c r="C600" s="81"/>
      <c r="D600" s="132" t="s">
        <v>383</v>
      </c>
      <c r="E600" s="132"/>
      <c r="F600" s="132"/>
      <c r="G600" s="89">
        <v>5.81625737705432E-08</v>
      </c>
    </row>
    <row r="601" spans="1:7" ht="15.75" thickBot="1">
      <c r="A601" s="81"/>
      <c r="B601" s="81"/>
      <c r="C601" s="81"/>
      <c r="D601" s="132" t="s">
        <v>384</v>
      </c>
      <c r="E601" s="132"/>
      <c r="F601" s="132"/>
      <c r="G601" s="89">
        <v>1.73772732309482E-05</v>
      </c>
    </row>
    <row r="602" spans="1:7" ht="15.75" thickBot="1">
      <c r="A602" s="81"/>
      <c r="B602" s="81"/>
      <c r="C602" s="81"/>
      <c r="D602" s="132" t="s">
        <v>771</v>
      </c>
      <c r="E602" s="132"/>
      <c r="F602" s="132"/>
      <c r="G602" s="89">
        <v>0</v>
      </c>
    </row>
    <row r="603" spans="1:7" ht="15.75" thickBot="1">
      <c r="A603" s="81"/>
      <c r="B603" s="81"/>
      <c r="C603" s="81"/>
      <c r="D603" s="132" t="s">
        <v>385</v>
      </c>
      <c r="E603" s="132"/>
      <c r="F603" s="132"/>
      <c r="G603" s="89">
        <v>0.000747696430586699</v>
      </c>
    </row>
    <row r="604" spans="1:7" ht="15.75" thickBot="1">
      <c r="A604" s="81"/>
      <c r="B604" s="81"/>
      <c r="C604" s="81"/>
      <c r="D604" s="132" t="s">
        <v>523</v>
      </c>
      <c r="E604" s="132"/>
      <c r="F604" s="132"/>
      <c r="G604" s="89">
        <v>3.84508289279611E-06</v>
      </c>
    </row>
    <row r="605" spans="1:7" ht="15.75" thickBot="1">
      <c r="A605" s="81"/>
      <c r="B605" s="81"/>
      <c r="C605" s="81"/>
      <c r="D605" s="132" t="s">
        <v>386</v>
      </c>
      <c r="E605" s="132"/>
      <c r="F605" s="132"/>
      <c r="G605" s="89">
        <v>2.18704925147124E-07</v>
      </c>
    </row>
    <row r="606" spans="1:7" ht="15.75" thickBot="1">
      <c r="A606" s="81"/>
      <c r="B606" s="81"/>
      <c r="C606" s="81"/>
      <c r="D606" s="132" t="s">
        <v>772</v>
      </c>
      <c r="E606" s="132"/>
      <c r="F606" s="132"/>
      <c r="G606" s="89">
        <v>0</v>
      </c>
    </row>
    <row r="607" spans="1:7" ht="15.75" thickBot="1">
      <c r="A607" s="81"/>
      <c r="B607" s="81"/>
      <c r="C607" s="132" t="s">
        <v>387</v>
      </c>
      <c r="D607" s="132"/>
      <c r="E607" s="132"/>
      <c r="F607" s="132"/>
      <c r="G607" s="89">
        <v>3.6876154438991E-06</v>
      </c>
    </row>
    <row r="608" spans="1:7" ht="15.75" thickBot="1">
      <c r="A608" s="81"/>
      <c r="B608" s="81"/>
      <c r="C608" s="81"/>
      <c r="D608" s="132" t="s">
        <v>388</v>
      </c>
      <c r="E608" s="132"/>
      <c r="F608" s="132"/>
      <c r="G608" s="89">
        <v>1.83486275981684E-07</v>
      </c>
    </row>
    <row r="609" spans="1:7" ht="15.75" thickBot="1">
      <c r="A609" s="81"/>
      <c r="B609" s="81"/>
      <c r="C609" s="81"/>
      <c r="D609" s="132" t="s">
        <v>234</v>
      </c>
      <c r="E609" s="132"/>
      <c r="F609" s="132"/>
      <c r="G609" s="89">
        <v>1.62364919245811E-09</v>
      </c>
    </row>
    <row r="610" spans="1:7" ht="15.75" thickBot="1">
      <c r="A610" s="81"/>
      <c r="B610" s="81"/>
      <c r="C610" s="81"/>
      <c r="D610" s="132" t="s">
        <v>235</v>
      </c>
      <c r="E610" s="132"/>
      <c r="F610" s="132"/>
      <c r="G610" s="89">
        <v>1.33862290363046E-08</v>
      </c>
    </row>
    <row r="611" spans="1:7" ht="15.75" thickBot="1">
      <c r="A611" s="81"/>
      <c r="B611" s="81"/>
      <c r="C611" s="81"/>
      <c r="D611" s="132" t="s">
        <v>237</v>
      </c>
      <c r="E611" s="132"/>
      <c r="F611" s="132"/>
      <c r="G611" s="89">
        <v>2.79176879136349E-09</v>
      </c>
    </row>
    <row r="612" spans="1:7" ht="15.75" thickBot="1">
      <c r="A612" s="81"/>
      <c r="B612" s="81"/>
      <c r="C612" s="81"/>
      <c r="D612" s="132" t="s">
        <v>238</v>
      </c>
      <c r="E612" s="132"/>
      <c r="F612" s="132"/>
      <c r="G612" s="89">
        <v>5.20876811877249E-11</v>
      </c>
    </row>
    <row r="613" spans="1:7" ht="15.75" thickBot="1">
      <c r="A613" s="81"/>
      <c r="B613" s="81"/>
      <c r="C613" s="81"/>
      <c r="D613" s="132" t="s">
        <v>389</v>
      </c>
      <c r="E613" s="132"/>
      <c r="F613" s="132"/>
      <c r="G613" s="89">
        <v>9.09401711663552E-11</v>
      </c>
    </row>
    <row r="614" spans="1:7" ht="15.75" thickBot="1">
      <c r="A614" s="81"/>
      <c r="B614" s="81"/>
      <c r="C614" s="81"/>
      <c r="D614" s="132" t="s">
        <v>239</v>
      </c>
      <c r="E614" s="132"/>
      <c r="F614" s="132"/>
      <c r="G614" s="89">
        <v>1.55683331042517E-08</v>
      </c>
    </row>
    <row r="615" spans="1:7" ht="15.75" thickBot="1">
      <c r="A615" s="81"/>
      <c r="B615" s="81"/>
      <c r="C615" s="81"/>
      <c r="D615" s="132" t="s">
        <v>240</v>
      </c>
      <c r="E615" s="132"/>
      <c r="F615" s="132"/>
      <c r="G615" s="89">
        <v>3.09487433255101E-11</v>
      </c>
    </row>
    <row r="616" spans="1:7" ht="15.75" thickBot="1">
      <c r="A616" s="81"/>
      <c r="B616" s="81"/>
      <c r="C616" s="81"/>
      <c r="D616" s="132" t="s">
        <v>241</v>
      </c>
      <c r="E616" s="132"/>
      <c r="F616" s="132"/>
      <c r="G616" s="89">
        <v>2.74001065767043E-08</v>
      </c>
    </row>
    <row r="617" spans="1:7" ht="15.75" thickBot="1">
      <c r="A617" s="81"/>
      <c r="B617" s="81"/>
      <c r="C617" s="81"/>
      <c r="D617" s="132" t="s">
        <v>390</v>
      </c>
      <c r="E617" s="132"/>
      <c r="F617" s="132"/>
      <c r="G617" s="89">
        <v>2.42723524176136E-10</v>
      </c>
    </row>
    <row r="618" spans="1:7" ht="15.75" thickBot="1">
      <c r="A618" s="81"/>
      <c r="B618" s="81"/>
      <c r="C618" s="81"/>
      <c r="D618" s="132" t="s">
        <v>141</v>
      </c>
      <c r="E618" s="132"/>
      <c r="F618" s="132"/>
      <c r="G618" s="89">
        <v>1.52141697380494E-06</v>
      </c>
    </row>
    <row r="619" spans="1:7" ht="15.75" thickBot="1">
      <c r="A619" s="81"/>
      <c r="B619" s="81"/>
      <c r="C619" s="81"/>
      <c r="D619" s="132" t="s">
        <v>95</v>
      </c>
      <c r="E619" s="132"/>
      <c r="F619" s="132"/>
      <c r="G619" s="89">
        <v>2.11481004337972E-08</v>
      </c>
    </row>
    <row r="620" spans="1:7" ht="15.75" thickBot="1">
      <c r="A620" s="81"/>
      <c r="B620" s="81"/>
      <c r="C620" s="81"/>
      <c r="D620" s="132" t="s">
        <v>245</v>
      </c>
      <c r="E620" s="132"/>
      <c r="F620" s="132"/>
      <c r="G620" s="89">
        <v>1.25370421905283E-08</v>
      </c>
    </row>
    <row r="621" spans="1:7" ht="15.75" thickBot="1">
      <c r="A621" s="81"/>
      <c r="B621" s="81"/>
      <c r="C621" s="81"/>
      <c r="D621" s="132" t="s">
        <v>96</v>
      </c>
      <c r="E621" s="132"/>
      <c r="F621" s="132"/>
      <c r="G621" s="89">
        <v>1.48519653460257E-10</v>
      </c>
    </row>
    <row r="622" spans="1:7" ht="15.75" thickBot="1">
      <c r="A622" s="81"/>
      <c r="B622" s="81"/>
      <c r="C622" s="81"/>
      <c r="D622" s="132" t="s">
        <v>246</v>
      </c>
      <c r="E622" s="132"/>
      <c r="F622" s="132"/>
      <c r="G622" s="89">
        <v>3.28912911114454E-10</v>
      </c>
    </row>
    <row r="623" spans="1:7" ht="15.75" thickBot="1">
      <c r="A623" s="81"/>
      <c r="B623" s="81"/>
      <c r="C623" s="81"/>
      <c r="D623" s="132" t="s">
        <v>247</v>
      </c>
      <c r="E623" s="132"/>
      <c r="F623" s="132"/>
      <c r="G623" s="89">
        <v>4.72078700068835E-07</v>
      </c>
    </row>
    <row r="624" spans="1:7" ht="15.75" thickBot="1">
      <c r="A624" s="81"/>
      <c r="B624" s="81"/>
      <c r="C624" s="81"/>
      <c r="D624" s="132" t="s">
        <v>250</v>
      </c>
      <c r="E624" s="132"/>
      <c r="F624" s="132"/>
      <c r="G624" s="89">
        <v>9.87123387966116E-11</v>
      </c>
    </row>
    <row r="625" spans="1:7" ht="15.75" thickBot="1">
      <c r="A625" s="81"/>
      <c r="B625" s="81"/>
      <c r="C625" s="81"/>
      <c r="D625" s="132" t="s">
        <v>251</v>
      </c>
      <c r="E625" s="132"/>
      <c r="F625" s="132"/>
      <c r="G625" s="89">
        <v>1.67899479778965E-09</v>
      </c>
    </row>
    <row r="626" spans="1:7" ht="15.75" thickBot="1">
      <c r="A626" s="81"/>
      <c r="B626" s="81"/>
      <c r="C626" s="81"/>
      <c r="D626" s="132" t="s">
        <v>288</v>
      </c>
      <c r="E626" s="132"/>
      <c r="F626" s="132"/>
      <c r="G626" s="89">
        <v>9.36454270539618E-08</v>
      </c>
    </row>
    <row r="627" spans="1:7" ht="15.75" thickBot="1">
      <c r="A627" s="81"/>
      <c r="B627" s="81"/>
      <c r="C627" s="81"/>
      <c r="D627" s="132" t="s">
        <v>253</v>
      </c>
      <c r="E627" s="132"/>
      <c r="F627" s="132"/>
      <c r="G627" s="89">
        <v>3.30234310474034E-13</v>
      </c>
    </row>
    <row r="628" spans="1:7" ht="15.75" thickBot="1">
      <c r="A628" s="81"/>
      <c r="B628" s="81"/>
      <c r="C628" s="81"/>
      <c r="D628" s="132" t="s">
        <v>254</v>
      </c>
      <c r="E628" s="132"/>
      <c r="F628" s="132"/>
      <c r="G628" s="89">
        <v>1.14666095034253E-10</v>
      </c>
    </row>
    <row r="629" spans="1:7" ht="15.75" thickBot="1">
      <c r="A629" s="81"/>
      <c r="B629" s="81"/>
      <c r="C629" s="81"/>
      <c r="D629" s="132" t="s">
        <v>255</v>
      </c>
      <c r="E629" s="132"/>
      <c r="F629" s="132"/>
      <c r="G629" s="89">
        <v>4.13610482683633E-11</v>
      </c>
    </row>
    <row r="630" spans="1:7" ht="15.75" thickBot="1">
      <c r="A630" s="81"/>
      <c r="B630" s="81"/>
      <c r="C630" s="81"/>
      <c r="D630" s="132" t="s">
        <v>391</v>
      </c>
      <c r="E630" s="132"/>
      <c r="F630" s="132"/>
      <c r="G630" s="89">
        <v>6.65570513108875E-14</v>
      </c>
    </row>
    <row r="631" spans="1:7" ht="15.75" thickBot="1">
      <c r="A631" s="81"/>
      <c r="B631" s="81"/>
      <c r="C631" s="81"/>
      <c r="D631" s="132" t="s">
        <v>524</v>
      </c>
      <c r="E631" s="132"/>
      <c r="F631" s="132"/>
      <c r="G631" s="89">
        <v>9.86704415968524E-07</v>
      </c>
    </row>
    <row r="632" spans="1:7" ht="15.75" thickBot="1">
      <c r="A632" s="81"/>
      <c r="B632" s="81"/>
      <c r="C632" s="81"/>
      <c r="D632" s="132" t="s">
        <v>256</v>
      </c>
      <c r="E632" s="132"/>
      <c r="F632" s="132"/>
      <c r="G632" s="89">
        <v>6.13687307429798E-10</v>
      </c>
    </row>
    <row r="633" spans="1:7" ht="15.75" thickBot="1">
      <c r="A633" s="81"/>
      <c r="B633" s="81"/>
      <c r="C633" s="81"/>
      <c r="D633" s="132" t="s">
        <v>257</v>
      </c>
      <c r="E633" s="132"/>
      <c r="F633" s="132"/>
      <c r="G633" s="89">
        <v>3.32386470632636E-07</v>
      </c>
    </row>
    <row r="634" spans="1:7" ht="15.75" thickBot="1">
      <c r="A634" s="81"/>
      <c r="B634" s="81"/>
      <c r="C634" s="132" t="s">
        <v>392</v>
      </c>
      <c r="D634" s="132"/>
      <c r="E634" s="132"/>
      <c r="F634" s="132"/>
      <c r="G634" s="89">
        <v>0.057854575615</v>
      </c>
    </row>
    <row r="635" spans="1:7" ht="15.75" thickBot="1">
      <c r="A635" s="81"/>
      <c r="B635" s="81"/>
      <c r="C635" s="81"/>
      <c r="D635" s="132" t="s">
        <v>393</v>
      </c>
      <c r="E635" s="132"/>
      <c r="F635" s="132"/>
      <c r="G635" s="89">
        <v>5.20706060287568E-08</v>
      </c>
    </row>
    <row r="636" spans="1:7" ht="15.75" thickBot="1">
      <c r="A636" s="81"/>
      <c r="B636" s="81"/>
      <c r="C636" s="81"/>
      <c r="D636" s="132" t="s">
        <v>773</v>
      </c>
      <c r="E636" s="132"/>
      <c r="F636" s="132"/>
      <c r="G636" s="89">
        <v>0</v>
      </c>
    </row>
    <row r="637" spans="1:7" ht="15.75" thickBot="1">
      <c r="A637" s="81"/>
      <c r="B637" s="81"/>
      <c r="C637" s="81"/>
      <c r="D637" s="132" t="s">
        <v>102</v>
      </c>
      <c r="E637" s="132"/>
      <c r="F637" s="132"/>
      <c r="G637" s="89">
        <v>1.07865896546811E-08</v>
      </c>
    </row>
    <row r="638" spans="1:7" ht="15.75" thickBot="1">
      <c r="A638" s="81"/>
      <c r="B638" s="81"/>
      <c r="C638" s="81"/>
      <c r="D638" s="132" t="s">
        <v>97</v>
      </c>
      <c r="E638" s="132"/>
      <c r="F638" s="132"/>
      <c r="G638" s="89">
        <v>4.61027829019648E-08</v>
      </c>
    </row>
    <row r="639" spans="1:7" ht="15.75" thickBot="1">
      <c r="A639" s="81"/>
      <c r="B639" s="81"/>
      <c r="C639" s="81"/>
      <c r="D639" s="132" t="s">
        <v>525</v>
      </c>
      <c r="E639" s="132"/>
      <c r="F639" s="132"/>
      <c r="G639" s="89">
        <v>1.80811839051564E-13</v>
      </c>
    </row>
    <row r="640" spans="1:7" ht="15.75" thickBot="1">
      <c r="A640" s="81"/>
      <c r="B640" s="81"/>
      <c r="C640" s="81"/>
      <c r="D640" s="132" t="s">
        <v>394</v>
      </c>
      <c r="E640" s="132"/>
      <c r="F640" s="132"/>
      <c r="G640" s="89">
        <v>1.98360320851326E-06</v>
      </c>
    </row>
    <row r="641" spans="1:7" ht="15.75" thickBot="1">
      <c r="A641" s="81"/>
      <c r="B641" s="81"/>
      <c r="C641" s="81"/>
      <c r="D641" s="132" t="s">
        <v>103</v>
      </c>
      <c r="E641" s="132"/>
      <c r="F641" s="132"/>
      <c r="G641" s="89">
        <v>7.91452056992324E-07</v>
      </c>
    </row>
    <row r="642" spans="1:7" ht="15.75" thickBot="1">
      <c r="A642" s="81"/>
      <c r="B642" s="81"/>
      <c r="C642" s="81"/>
      <c r="D642" s="132" t="s">
        <v>261</v>
      </c>
      <c r="E642" s="132"/>
      <c r="F642" s="132"/>
      <c r="G642" s="89">
        <v>1.70456197421041E-07</v>
      </c>
    </row>
    <row r="643" spans="1:7" ht="15.75" thickBot="1">
      <c r="A643" s="81"/>
      <c r="B643" s="81"/>
      <c r="C643" s="81"/>
      <c r="D643" s="132" t="s">
        <v>262</v>
      </c>
      <c r="E643" s="132"/>
      <c r="F643" s="132"/>
      <c r="G643" s="89">
        <v>2.99762535898036E-13</v>
      </c>
    </row>
    <row r="644" spans="1:7" ht="15.75" thickBot="1">
      <c r="A644" s="81"/>
      <c r="B644" s="81"/>
      <c r="C644" s="81"/>
      <c r="D644" s="132" t="s">
        <v>395</v>
      </c>
      <c r="E644" s="132"/>
      <c r="F644" s="132"/>
      <c r="G644" s="89">
        <v>8.61882106769718E-09</v>
      </c>
    </row>
    <row r="645" spans="1:7" ht="15.75" thickBot="1">
      <c r="A645" s="81"/>
      <c r="B645" s="81"/>
      <c r="C645" s="81"/>
      <c r="D645" s="132" t="s">
        <v>396</v>
      </c>
      <c r="E645" s="132"/>
      <c r="F645" s="132"/>
      <c r="G645" s="89">
        <v>6.38565219441743E-16</v>
      </c>
    </row>
    <row r="646" spans="1:7" ht="15.75" thickBot="1">
      <c r="A646" s="81"/>
      <c r="B646" s="81"/>
      <c r="C646" s="81"/>
      <c r="D646" s="132" t="s">
        <v>264</v>
      </c>
      <c r="E646" s="132"/>
      <c r="F646" s="132"/>
      <c r="G646" s="89">
        <v>1.17294444634989E-12</v>
      </c>
    </row>
    <row r="647" spans="1:7" ht="15.75" thickBot="1">
      <c r="A647" s="81"/>
      <c r="B647" s="81"/>
      <c r="C647" s="81"/>
      <c r="D647" s="132" t="s">
        <v>397</v>
      </c>
      <c r="E647" s="132"/>
      <c r="F647" s="132"/>
      <c r="G647" s="89">
        <v>1.37910438507612E-06</v>
      </c>
    </row>
    <row r="648" spans="1:7" ht="15.75" thickBot="1">
      <c r="A648" s="81"/>
      <c r="B648" s="81"/>
      <c r="C648" s="81"/>
      <c r="D648" s="132" t="s">
        <v>398</v>
      </c>
      <c r="E648" s="132"/>
      <c r="F648" s="132"/>
      <c r="G648" s="89">
        <v>1.72196284924933E-06</v>
      </c>
    </row>
    <row r="649" spans="1:7" ht="15.75" thickBot="1">
      <c r="A649" s="81"/>
      <c r="B649" s="81"/>
      <c r="C649" s="81"/>
      <c r="D649" s="132" t="s">
        <v>399</v>
      </c>
      <c r="E649" s="132"/>
      <c r="F649" s="132"/>
      <c r="G649" s="89">
        <v>5.36728129877245E-13</v>
      </c>
    </row>
    <row r="650" spans="1:7" ht="15.75" thickBot="1">
      <c r="A650" s="81"/>
      <c r="B650" s="81"/>
      <c r="C650" s="81"/>
      <c r="D650" s="132" t="s">
        <v>400</v>
      </c>
      <c r="E650" s="132"/>
      <c r="F650" s="132"/>
      <c r="G650" s="89">
        <v>5.89287106836464E-05</v>
      </c>
    </row>
    <row r="651" spans="1:7" ht="15.75" thickBot="1">
      <c r="A651" s="81"/>
      <c r="B651" s="81"/>
      <c r="C651" s="81"/>
      <c r="D651" s="132" t="s">
        <v>401</v>
      </c>
      <c r="E651" s="132"/>
      <c r="F651" s="132"/>
      <c r="G651" s="89">
        <v>2.86438401799414E-08</v>
      </c>
    </row>
    <row r="652" spans="1:7" ht="15.75" thickBot="1">
      <c r="A652" s="81"/>
      <c r="B652" s="81"/>
      <c r="C652" s="81"/>
      <c r="D652" s="132" t="s">
        <v>402</v>
      </c>
      <c r="E652" s="132"/>
      <c r="F652" s="132"/>
      <c r="G652" s="89">
        <v>3.79370000946741E-12</v>
      </c>
    </row>
    <row r="653" spans="1:7" ht="15.75" thickBot="1">
      <c r="A653" s="81"/>
      <c r="B653" s="81"/>
      <c r="C653" s="81"/>
      <c r="D653" s="132" t="s">
        <v>403</v>
      </c>
      <c r="E653" s="132"/>
      <c r="F653" s="132"/>
      <c r="G653" s="89">
        <v>1.47726637330848E-08</v>
      </c>
    </row>
    <row r="654" spans="1:7" ht="15.75" thickBot="1">
      <c r="A654" s="81"/>
      <c r="B654" s="81"/>
      <c r="C654" s="81"/>
      <c r="D654" s="132" t="s">
        <v>270</v>
      </c>
      <c r="E654" s="132"/>
      <c r="F654" s="132"/>
      <c r="G654" s="89">
        <v>1.11344610687993E-06</v>
      </c>
    </row>
    <row r="655" spans="1:7" ht="15.75" thickBot="1">
      <c r="A655" s="81"/>
      <c r="B655" s="81"/>
      <c r="C655" s="81"/>
      <c r="D655" s="132" t="s">
        <v>272</v>
      </c>
      <c r="E655" s="132"/>
      <c r="F655" s="132"/>
      <c r="G655" s="89">
        <v>1.09680230035716E-10</v>
      </c>
    </row>
    <row r="656" spans="1:7" ht="15.75" thickBot="1">
      <c r="A656" s="81"/>
      <c r="B656" s="81"/>
      <c r="C656" s="81"/>
      <c r="D656" s="132" t="s">
        <v>276</v>
      </c>
      <c r="E656" s="132"/>
      <c r="F656" s="132"/>
      <c r="G656" s="89">
        <v>2.06785155200475E-12</v>
      </c>
    </row>
    <row r="657" spans="1:7" ht="15.75" thickBot="1">
      <c r="A657" s="81"/>
      <c r="B657" s="81"/>
      <c r="C657" s="81"/>
      <c r="D657" s="132" t="s">
        <v>404</v>
      </c>
      <c r="E657" s="132"/>
      <c r="F657" s="132"/>
      <c r="G657" s="89">
        <v>1.15806890057853E-12</v>
      </c>
    </row>
    <row r="658" spans="1:7" ht="15.75" thickBot="1">
      <c r="A658" s="81"/>
      <c r="B658" s="81"/>
      <c r="C658" s="81"/>
      <c r="D658" s="132" t="s">
        <v>405</v>
      </c>
      <c r="E658" s="132"/>
      <c r="F658" s="132"/>
      <c r="G658" s="89">
        <v>1.48590788543339E-11</v>
      </c>
    </row>
    <row r="659" spans="1:7" ht="15.75" thickBot="1">
      <c r="A659" s="81"/>
      <c r="B659" s="81"/>
      <c r="C659" s="81"/>
      <c r="D659" s="132" t="s">
        <v>406</v>
      </c>
      <c r="E659" s="132"/>
      <c r="F659" s="132"/>
      <c r="G659" s="89">
        <v>1.57490439320992E-07</v>
      </c>
    </row>
    <row r="660" spans="1:7" ht="15.75" thickBot="1">
      <c r="A660" s="81"/>
      <c r="B660" s="81"/>
      <c r="C660" s="81"/>
      <c r="D660" s="132" t="s">
        <v>407</v>
      </c>
      <c r="E660" s="132"/>
      <c r="F660" s="132"/>
      <c r="G660" s="89">
        <v>9.61940520803778E-21</v>
      </c>
    </row>
    <row r="661" spans="1:7" ht="15.75" thickBot="1">
      <c r="A661" s="81"/>
      <c r="B661" s="81"/>
      <c r="C661" s="81"/>
      <c r="D661" s="132" t="s">
        <v>526</v>
      </c>
      <c r="E661" s="132"/>
      <c r="F661" s="132"/>
      <c r="G661" s="89">
        <v>1.09376626331511E-12</v>
      </c>
    </row>
    <row r="662" spans="1:7" ht="15.75" thickBot="1">
      <c r="A662" s="81"/>
      <c r="B662" s="81"/>
      <c r="C662" s="81"/>
      <c r="D662" s="132" t="s">
        <v>408</v>
      </c>
      <c r="E662" s="132"/>
      <c r="F662" s="132"/>
      <c r="G662" s="89">
        <v>2.78606318161239E-07</v>
      </c>
    </row>
    <row r="663" spans="1:7" ht="15.75" thickBot="1">
      <c r="A663" s="81"/>
      <c r="B663" s="81"/>
      <c r="C663" s="81"/>
      <c r="D663" s="132" t="s">
        <v>409</v>
      </c>
      <c r="E663" s="132"/>
      <c r="F663" s="132"/>
      <c r="G663" s="89">
        <v>4.06644351019867E-13</v>
      </c>
    </row>
    <row r="664" spans="1:7" ht="15.75" thickBot="1">
      <c r="A664" s="81"/>
      <c r="B664" s="81"/>
      <c r="C664" s="81"/>
      <c r="D664" s="132" t="s">
        <v>410</v>
      </c>
      <c r="E664" s="132"/>
      <c r="F664" s="132"/>
      <c r="G664" s="89">
        <v>6.71246252514709E-12</v>
      </c>
    </row>
    <row r="665" spans="1:7" ht="15.75" thickBot="1">
      <c r="A665" s="81"/>
      <c r="B665" s="81"/>
      <c r="C665" s="81"/>
      <c r="D665" s="132" t="s">
        <v>411</v>
      </c>
      <c r="E665" s="132"/>
      <c r="F665" s="132"/>
      <c r="G665" s="89">
        <v>2.81298409550625E-11</v>
      </c>
    </row>
    <row r="666" spans="1:7" ht="15.75" thickBot="1">
      <c r="A666" s="81"/>
      <c r="B666" s="81"/>
      <c r="C666" s="81"/>
      <c r="D666" s="132" t="s">
        <v>527</v>
      </c>
      <c r="E666" s="132"/>
      <c r="F666" s="132"/>
      <c r="G666" s="89">
        <v>4.87698950246269E-14</v>
      </c>
    </row>
    <row r="667" spans="1:7" ht="15.75" thickBot="1">
      <c r="A667" s="81"/>
      <c r="B667" s="81"/>
      <c r="C667" s="81"/>
      <c r="D667" s="132" t="s">
        <v>104</v>
      </c>
      <c r="E667" s="132"/>
      <c r="F667" s="132"/>
      <c r="G667" s="89">
        <v>7.99512513424656E-08</v>
      </c>
    </row>
    <row r="668" spans="1:7" ht="15.75" thickBot="1">
      <c r="A668" s="81"/>
      <c r="B668" s="81"/>
      <c r="C668" s="81"/>
      <c r="D668" s="132" t="s">
        <v>412</v>
      </c>
      <c r="E668" s="132"/>
      <c r="F668" s="132"/>
      <c r="G668" s="89">
        <v>2.3866194499872E-13</v>
      </c>
    </row>
    <row r="669" spans="1:7" ht="15.75" thickBot="1">
      <c r="A669" s="81"/>
      <c r="B669" s="81"/>
      <c r="C669" s="81"/>
      <c r="D669" s="132" t="s">
        <v>105</v>
      </c>
      <c r="E669" s="132"/>
      <c r="F669" s="132"/>
      <c r="G669" s="89">
        <v>2.38527050719155E-08</v>
      </c>
    </row>
    <row r="670" spans="1:7" ht="15.75" thickBot="1">
      <c r="A670" s="81"/>
      <c r="B670" s="81"/>
      <c r="C670" s="81"/>
      <c r="D670" s="132" t="s">
        <v>528</v>
      </c>
      <c r="E670" s="132"/>
      <c r="F670" s="132"/>
      <c r="G670" s="89">
        <v>5.47626713090674E-05</v>
      </c>
    </row>
    <row r="671" spans="1:7" ht="15.75" thickBot="1">
      <c r="A671" s="81"/>
      <c r="B671" s="81"/>
      <c r="C671" s="81"/>
      <c r="D671" s="132" t="s">
        <v>413</v>
      </c>
      <c r="E671" s="132"/>
      <c r="F671" s="132"/>
      <c r="G671" s="89">
        <v>8.65265919622292E-08</v>
      </c>
    </row>
    <row r="672" spans="1:7" ht="15.75" thickBot="1">
      <c r="A672" s="81"/>
      <c r="B672" s="81"/>
      <c r="C672" s="81"/>
      <c r="D672" s="132" t="s">
        <v>106</v>
      </c>
      <c r="E672" s="132"/>
      <c r="F672" s="132"/>
      <c r="G672" s="89">
        <v>8.22661419329776E-09</v>
      </c>
    </row>
    <row r="673" spans="1:7" ht="15.75" thickBot="1">
      <c r="A673" s="81"/>
      <c r="B673" s="81"/>
      <c r="C673" s="81"/>
      <c r="D673" s="132" t="s">
        <v>107</v>
      </c>
      <c r="E673" s="132"/>
      <c r="F673" s="132"/>
      <c r="G673" s="89">
        <v>9.06264901739277E-07</v>
      </c>
    </row>
    <row r="674" spans="1:7" ht="15.75" thickBot="1">
      <c r="A674" s="81"/>
      <c r="B674" s="81"/>
      <c r="C674" s="81"/>
      <c r="D674" s="132" t="s">
        <v>414</v>
      </c>
      <c r="E674" s="132"/>
      <c r="F674" s="132"/>
      <c r="G674" s="89">
        <v>3.1009595285786E-09</v>
      </c>
    </row>
    <row r="675" spans="1:7" ht="15.75" thickBot="1">
      <c r="A675" s="81"/>
      <c r="B675" s="81"/>
      <c r="C675" s="81"/>
      <c r="D675" s="132" t="s">
        <v>415</v>
      </c>
      <c r="E675" s="132"/>
      <c r="F675" s="132"/>
      <c r="G675" s="89">
        <v>1.85783388533148E-10</v>
      </c>
    </row>
    <row r="676" spans="1:7" ht="15.75" thickBot="1">
      <c r="A676" s="81"/>
      <c r="B676" s="81"/>
      <c r="C676" s="81"/>
      <c r="D676" s="132" t="s">
        <v>416</v>
      </c>
      <c r="E676" s="132"/>
      <c r="F676" s="132"/>
      <c r="G676" s="89">
        <v>5.24537368186839E-06</v>
      </c>
    </row>
    <row r="677" spans="1:7" ht="15.75" thickBot="1">
      <c r="A677" s="81"/>
      <c r="B677" s="81"/>
      <c r="C677" s="81"/>
      <c r="D677" s="132" t="s">
        <v>201</v>
      </c>
      <c r="E677" s="132"/>
      <c r="F677" s="132"/>
      <c r="G677" s="89">
        <v>0.0577124170713694</v>
      </c>
    </row>
    <row r="678" spans="1:7" ht="15.75" thickBot="1">
      <c r="A678" s="81"/>
      <c r="B678" s="81"/>
      <c r="C678" s="81"/>
      <c r="D678" s="132" t="s">
        <v>417</v>
      </c>
      <c r="E678" s="132"/>
      <c r="F678" s="132"/>
      <c r="G678" s="89">
        <v>1.65584474669268E-12</v>
      </c>
    </row>
    <row r="679" spans="1:7" ht="15.75" thickBot="1">
      <c r="A679" s="81"/>
      <c r="B679" s="81"/>
      <c r="C679" s="81"/>
      <c r="D679" s="132" t="s">
        <v>529</v>
      </c>
      <c r="E679" s="132"/>
      <c r="F679" s="132"/>
      <c r="G679" s="89">
        <v>2.40280404870276E-07</v>
      </c>
    </row>
    <row r="680" spans="1:7" ht="15.75" thickBot="1">
      <c r="A680" s="81"/>
      <c r="B680" s="81"/>
      <c r="C680" s="81"/>
      <c r="D680" s="132" t="s">
        <v>418</v>
      </c>
      <c r="E680" s="132"/>
      <c r="F680" s="132"/>
      <c r="G680" s="89">
        <v>1.40053553809026E-05</v>
      </c>
    </row>
    <row r="681" spans="1:7" ht="15.75" thickBot="1">
      <c r="A681" s="81"/>
      <c r="B681" s="81"/>
      <c r="C681" s="81"/>
      <c r="D681" s="132" t="s">
        <v>419</v>
      </c>
      <c r="E681" s="132"/>
      <c r="F681" s="132"/>
      <c r="G681" s="89">
        <v>1.06569888579444E-07</v>
      </c>
    </row>
    <row r="682" spans="1:7" ht="15.75" thickBot="1">
      <c r="A682" s="81"/>
      <c r="B682" s="81"/>
      <c r="C682" s="81"/>
      <c r="D682" s="132" t="s">
        <v>420</v>
      </c>
      <c r="E682" s="132"/>
      <c r="F682" s="132"/>
      <c r="G682" s="89">
        <v>7.34741309998898E-10</v>
      </c>
    </row>
    <row r="683" spans="1:7" ht="15.75" thickBot="1">
      <c r="A683" s="81"/>
      <c r="B683" s="81"/>
      <c r="C683" s="81"/>
      <c r="D683" s="132" t="s">
        <v>146</v>
      </c>
      <c r="E683" s="132"/>
      <c r="F683" s="132"/>
      <c r="G683" s="89">
        <v>3.15574817937895E-09</v>
      </c>
    </row>
    <row r="684" spans="1:7" ht="15.75" thickBot="1">
      <c r="A684" s="81"/>
      <c r="B684" s="81"/>
      <c r="C684" s="81"/>
      <c r="D684" s="132" t="s">
        <v>93</v>
      </c>
      <c r="E684" s="132"/>
      <c r="F684" s="132"/>
      <c r="G684" s="89">
        <v>0</v>
      </c>
    </row>
    <row r="685" spans="1:7" ht="15.75" thickBot="1">
      <c r="A685" s="81"/>
      <c r="B685" s="81"/>
      <c r="C685" s="81"/>
      <c r="D685" s="132" t="s">
        <v>289</v>
      </c>
      <c r="E685" s="132"/>
      <c r="F685" s="132"/>
      <c r="G685" s="89">
        <v>2.66578781870937E-10</v>
      </c>
    </row>
    <row r="686" spans="1:7" ht="15.75" thickBot="1">
      <c r="A686" s="81"/>
      <c r="B686" s="81"/>
      <c r="C686" s="81"/>
      <c r="D686" s="132" t="s">
        <v>421</v>
      </c>
      <c r="E686" s="132"/>
      <c r="F686" s="132"/>
      <c r="G686" s="89">
        <v>1.70435711477259E-13</v>
      </c>
    </row>
    <row r="687" spans="1:7" ht="15.75" thickBot="1">
      <c r="A687" s="81"/>
      <c r="B687" s="81"/>
      <c r="C687" s="81"/>
      <c r="D687" s="132" t="s">
        <v>422</v>
      </c>
      <c r="E687" s="132"/>
      <c r="F687" s="132"/>
      <c r="G687" s="89">
        <v>6.0383528721386E-13</v>
      </c>
    </row>
    <row r="688" spans="1:7" ht="15.75" thickBot="1">
      <c r="A688" s="81"/>
      <c r="B688" s="81"/>
      <c r="C688" s="81"/>
      <c r="D688" s="132" t="s">
        <v>423</v>
      </c>
      <c r="E688" s="132"/>
      <c r="F688" s="132"/>
      <c r="G688" s="89">
        <v>1.36840179875698E-15</v>
      </c>
    </row>
    <row r="689" spans="1:7" ht="15.75" thickBot="1">
      <c r="A689" s="81"/>
      <c r="B689" s="81"/>
      <c r="C689" s="81"/>
      <c r="D689" s="132" t="s">
        <v>424</v>
      </c>
      <c r="E689" s="132"/>
      <c r="F689" s="132"/>
      <c r="G689" s="89">
        <v>5.47486734184593E-12</v>
      </c>
    </row>
    <row r="690" spans="1:7" ht="15.75" thickBot="1">
      <c r="A690" s="81"/>
      <c r="B690" s="81"/>
      <c r="C690" s="81"/>
      <c r="D690" s="132" t="s">
        <v>425</v>
      </c>
      <c r="E690" s="132"/>
      <c r="F690" s="132"/>
      <c r="G690" s="89">
        <v>2.12546474993221E-11</v>
      </c>
    </row>
    <row r="691" spans="1:7" ht="15.75" thickBot="1">
      <c r="A691" s="81"/>
      <c r="B691" s="81"/>
      <c r="C691" s="132" t="s">
        <v>426</v>
      </c>
      <c r="D691" s="132"/>
      <c r="E691" s="132"/>
      <c r="F691" s="132"/>
      <c r="G691" s="89">
        <v>1.41938831986658E-06</v>
      </c>
    </row>
    <row r="692" spans="1:7" ht="15.75" thickBot="1">
      <c r="A692" s="81"/>
      <c r="B692" s="81"/>
      <c r="C692" s="81"/>
      <c r="D692" s="132" t="s">
        <v>427</v>
      </c>
      <c r="E692" s="132"/>
      <c r="F692" s="132"/>
      <c r="G692" s="89">
        <v>1.67876446028662E-10</v>
      </c>
    </row>
    <row r="693" spans="1:7" ht="15.75" thickBot="1">
      <c r="A693" s="81"/>
      <c r="B693" s="81"/>
      <c r="C693" s="81"/>
      <c r="D693" s="81"/>
      <c r="E693" s="132" t="s">
        <v>428</v>
      </c>
      <c r="F693" s="132"/>
      <c r="G693" s="89">
        <v>9.43882797740176E-16</v>
      </c>
    </row>
    <row r="694" spans="1:7" ht="15.75" thickBot="1">
      <c r="A694" s="81"/>
      <c r="B694" s="81"/>
      <c r="C694" s="81"/>
      <c r="D694" s="81"/>
      <c r="E694" s="132" t="s">
        <v>429</v>
      </c>
      <c r="F694" s="132"/>
      <c r="G694" s="89">
        <v>8.27777161034441E-14</v>
      </c>
    </row>
    <row r="695" spans="1:7" ht="15.75" thickBot="1">
      <c r="A695" s="81"/>
      <c r="B695" s="81"/>
      <c r="C695" s="81"/>
      <c r="D695" s="81"/>
      <c r="E695" s="132" t="s">
        <v>430</v>
      </c>
      <c r="F695" s="132"/>
      <c r="G695" s="89">
        <v>1.677862125762E-10</v>
      </c>
    </row>
    <row r="696" spans="1:7" ht="15.75" thickBot="1">
      <c r="A696" s="81"/>
      <c r="B696" s="81"/>
      <c r="C696" s="81"/>
      <c r="D696" s="81"/>
      <c r="E696" s="132" t="s">
        <v>308</v>
      </c>
      <c r="F696" s="132"/>
      <c r="G696" s="89">
        <v>8.95649194290587E-16</v>
      </c>
    </row>
    <row r="697" spans="1:7" ht="15.75" thickBot="1">
      <c r="A697" s="81"/>
      <c r="B697" s="81"/>
      <c r="C697" s="81"/>
      <c r="D697" s="81"/>
      <c r="E697" s="132" t="s">
        <v>431</v>
      </c>
      <c r="F697" s="132"/>
      <c r="G697" s="89">
        <v>2.0524113884442E-18</v>
      </c>
    </row>
    <row r="698" spans="1:7" ht="15.75" thickBot="1">
      <c r="A698" s="81"/>
      <c r="B698" s="81"/>
      <c r="C698" s="81"/>
      <c r="D698" s="81"/>
      <c r="E698" s="132" t="s">
        <v>313</v>
      </c>
      <c r="F698" s="132"/>
      <c r="G698" s="89">
        <v>2.91629664425295E-18</v>
      </c>
    </row>
    <row r="699" spans="1:7" ht="15.75" thickBot="1">
      <c r="A699" s="81"/>
      <c r="B699" s="81"/>
      <c r="C699" s="81"/>
      <c r="D699" s="81"/>
      <c r="E699" s="132" t="s">
        <v>321</v>
      </c>
      <c r="F699" s="132"/>
      <c r="G699" s="89">
        <v>5.61123565826896E-15</v>
      </c>
    </row>
    <row r="700" spans="1:7" ht="15.75" thickBot="1">
      <c r="A700" s="81"/>
      <c r="B700" s="81"/>
      <c r="C700" s="81"/>
      <c r="D700" s="132" t="s">
        <v>432</v>
      </c>
      <c r="E700" s="132"/>
      <c r="F700" s="132"/>
      <c r="G700" s="89">
        <v>1.2068533260361E-06</v>
      </c>
    </row>
    <row r="701" spans="1:7" ht="15.75" thickBot="1">
      <c r="A701" s="81"/>
      <c r="B701" s="81"/>
      <c r="C701" s="81"/>
      <c r="D701" s="81"/>
      <c r="E701" s="132" t="s">
        <v>433</v>
      </c>
      <c r="F701" s="132"/>
      <c r="G701" s="89">
        <v>2.15839265140163E-12</v>
      </c>
    </row>
    <row r="702" spans="1:7" ht="15.75" thickBot="1">
      <c r="A702" s="81"/>
      <c r="B702" s="81"/>
      <c r="C702" s="81"/>
      <c r="D702" s="81"/>
      <c r="E702" s="132" t="s">
        <v>434</v>
      </c>
      <c r="F702" s="132"/>
      <c r="G702" s="89">
        <v>8.70929658397901E-13</v>
      </c>
    </row>
    <row r="703" spans="1:7" ht="15.75" thickBot="1">
      <c r="A703" s="81"/>
      <c r="B703" s="81"/>
      <c r="C703" s="81"/>
      <c r="D703" s="81"/>
      <c r="E703" s="132" t="s">
        <v>323</v>
      </c>
      <c r="F703" s="132"/>
      <c r="G703" s="89">
        <v>9.83102509176655E-11</v>
      </c>
    </row>
    <row r="704" spans="1:7" ht="15.75" thickBot="1">
      <c r="A704" s="81"/>
      <c r="B704" s="81"/>
      <c r="C704" s="81"/>
      <c r="D704" s="81"/>
      <c r="E704" s="132" t="s">
        <v>435</v>
      </c>
      <c r="F704" s="132"/>
      <c r="G704" s="89">
        <v>1.50093443780401E-13</v>
      </c>
    </row>
    <row r="705" spans="1:7" ht="15.75" thickBot="1">
      <c r="A705" s="81"/>
      <c r="B705" s="81"/>
      <c r="C705" s="81"/>
      <c r="D705" s="81"/>
      <c r="E705" s="132" t="s">
        <v>296</v>
      </c>
      <c r="F705" s="132"/>
      <c r="G705" s="89">
        <v>2.15344694049909E-12</v>
      </c>
    </row>
    <row r="706" spans="1:7" ht="15.75" thickBot="1">
      <c r="A706" s="81"/>
      <c r="B706" s="81"/>
      <c r="C706" s="81"/>
      <c r="D706" s="81"/>
      <c r="E706" s="132" t="s">
        <v>329</v>
      </c>
      <c r="F706" s="132"/>
      <c r="G706" s="89">
        <v>2.46869005764816E-09</v>
      </c>
    </row>
    <row r="707" spans="1:7" ht="15.75" thickBot="1">
      <c r="A707" s="81"/>
      <c r="B707" s="81"/>
      <c r="C707" s="81"/>
      <c r="D707" s="81"/>
      <c r="E707" s="132" t="s">
        <v>330</v>
      </c>
      <c r="F707" s="132"/>
      <c r="G707" s="89">
        <v>3.85525021547274E-09</v>
      </c>
    </row>
    <row r="708" spans="1:7" ht="15.75" thickBot="1">
      <c r="A708" s="81"/>
      <c r="B708" s="81"/>
      <c r="C708" s="81"/>
      <c r="D708" s="81"/>
      <c r="E708" s="132" t="s">
        <v>297</v>
      </c>
      <c r="F708" s="132"/>
      <c r="G708" s="89">
        <v>3.75649046582536E-13</v>
      </c>
    </row>
    <row r="709" spans="1:7" ht="15.75" thickBot="1">
      <c r="A709" s="81"/>
      <c r="B709" s="81"/>
      <c r="C709" s="81"/>
      <c r="D709" s="81"/>
      <c r="E709" s="132" t="s">
        <v>300</v>
      </c>
      <c r="F709" s="132"/>
      <c r="G709" s="89">
        <v>3.04999885590261E-13</v>
      </c>
    </row>
    <row r="710" spans="1:7" ht="15.75" thickBot="1">
      <c r="A710" s="81"/>
      <c r="B710" s="81"/>
      <c r="C710" s="81"/>
      <c r="D710" s="81"/>
      <c r="E710" s="132" t="s">
        <v>301</v>
      </c>
      <c r="F710" s="132"/>
      <c r="G710" s="89">
        <v>1.8987556336177E-12</v>
      </c>
    </row>
    <row r="711" spans="1:7" ht="15.75" thickBot="1">
      <c r="A711" s="81"/>
      <c r="B711" s="81"/>
      <c r="C711" s="81"/>
      <c r="D711" s="81"/>
      <c r="E711" s="132" t="s">
        <v>436</v>
      </c>
      <c r="F711" s="132"/>
      <c r="G711" s="89">
        <v>8.17390498940598E-11</v>
      </c>
    </row>
    <row r="712" spans="1:7" ht="15.75" thickBot="1">
      <c r="A712" s="81"/>
      <c r="B712" s="81"/>
      <c r="C712" s="81"/>
      <c r="D712" s="81"/>
      <c r="E712" s="132" t="s">
        <v>340</v>
      </c>
      <c r="F712" s="132"/>
      <c r="G712" s="89">
        <v>1.87474109885804E-10</v>
      </c>
    </row>
    <row r="713" spans="1:7" ht="15.75" thickBot="1">
      <c r="A713" s="81"/>
      <c r="B713" s="81"/>
      <c r="C713" s="81"/>
      <c r="D713" s="81"/>
      <c r="E713" s="132" t="s">
        <v>341</v>
      </c>
      <c r="F713" s="132"/>
      <c r="G713" s="89">
        <v>4.35039019272707E-13</v>
      </c>
    </row>
    <row r="714" spans="1:7" ht="15.75" thickBot="1">
      <c r="A714" s="81"/>
      <c r="B714" s="81"/>
      <c r="C714" s="81"/>
      <c r="D714" s="81"/>
      <c r="E714" s="132" t="s">
        <v>346</v>
      </c>
      <c r="F714" s="132"/>
      <c r="G714" s="89">
        <v>8.92418288973813E-12</v>
      </c>
    </row>
    <row r="715" spans="1:7" ht="15.75" thickBot="1">
      <c r="A715" s="81"/>
      <c r="B715" s="81"/>
      <c r="C715" s="81"/>
      <c r="D715" s="81"/>
      <c r="E715" s="132" t="s">
        <v>361</v>
      </c>
      <c r="F715" s="132"/>
      <c r="G715" s="89">
        <v>5.24690502910046E-09</v>
      </c>
    </row>
    <row r="716" spans="1:7" ht="15.75" thickBot="1">
      <c r="A716" s="81"/>
      <c r="B716" s="81"/>
      <c r="C716" s="81"/>
      <c r="D716" s="81"/>
      <c r="E716" s="132" t="s">
        <v>349</v>
      </c>
      <c r="F716" s="132"/>
      <c r="G716" s="89">
        <v>3.62603898232052E-09</v>
      </c>
    </row>
    <row r="717" spans="1:7" ht="15.75" thickBot="1">
      <c r="A717" s="81"/>
      <c r="B717" s="81"/>
      <c r="C717" s="81"/>
      <c r="D717" s="81"/>
      <c r="E717" s="132" t="s">
        <v>437</v>
      </c>
      <c r="F717" s="132"/>
      <c r="G717" s="89">
        <v>1.18264952467243E-06</v>
      </c>
    </row>
    <row r="718" spans="1:7" ht="15.75" thickBot="1">
      <c r="A718" s="81"/>
      <c r="B718" s="81"/>
      <c r="C718" s="81"/>
      <c r="D718" s="81"/>
      <c r="E718" s="132" t="s">
        <v>353</v>
      </c>
      <c r="F718" s="132"/>
      <c r="G718" s="89">
        <v>3.09252528366107E-09</v>
      </c>
    </row>
    <row r="719" spans="1:7" ht="15.75" thickBot="1">
      <c r="A719" s="81"/>
      <c r="B719" s="81"/>
      <c r="C719" s="81"/>
      <c r="D719" s="81"/>
      <c r="E719" s="132" t="s">
        <v>438</v>
      </c>
      <c r="F719" s="132"/>
      <c r="G719" s="89">
        <v>1.03271134935747E-09</v>
      </c>
    </row>
    <row r="720" spans="1:7" ht="15.75" thickBot="1">
      <c r="A720" s="81"/>
      <c r="B720" s="81"/>
      <c r="C720" s="81"/>
      <c r="D720" s="81"/>
      <c r="E720" s="132" t="s">
        <v>358</v>
      </c>
      <c r="F720" s="132"/>
      <c r="G720" s="89">
        <v>2.67956676009425E-09</v>
      </c>
    </row>
    <row r="721" spans="1:7" ht="15.75" thickBot="1">
      <c r="A721" s="81"/>
      <c r="B721" s="81"/>
      <c r="C721" s="81"/>
      <c r="D721" s="81"/>
      <c r="E721" s="132" t="s">
        <v>439</v>
      </c>
      <c r="F721" s="132"/>
      <c r="G721" s="89">
        <v>1.81731878615288E-09</v>
      </c>
    </row>
    <row r="722" spans="1:7" ht="15.75" thickBot="1">
      <c r="A722" s="81"/>
      <c r="B722" s="81"/>
      <c r="C722" s="81"/>
      <c r="D722" s="132" t="s">
        <v>440</v>
      </c>
      <c r="E722" s="132"/>
      <c r="F722" s="132"/>
      <c r="G722" s="89">
        <v>2.118857379569E-07</v>
      </c>
    </row>
    <row r="723" spans="1:7" ht="15.75" thickBot="1">
      <c r="A723" s="81"/>
      <c r="B723" s="81"/>
      <c r="C723" s="81"/>
      <c r="D723" s="132" t="s">
        <v>304</v>
      </c>
      <c r="E723" s="132"/>
      <c r="F723" s="132"/>
      <c r="G723" s="89">
        <v>1.2106542790274E-10</v>
      </c>
    </row>
    <row r="724" spans="1:7" ht="15.75" thickBot="1">
      <c r="A724" s="81"/>
      <c r="B724" s="81"/>
      <c r="C724" s="81"/>
      <c r="D724" s="132" t="s">
        <v>441</v>
      </c>
      <c r="E724" s="132"/>
      <c r="F724" s="132"/>
      <c r="G724" s="89">
        <v>4.72549126341406E-13</v>
      </c>
    </row>
    <row r="725" spans="1:7" ht="15.75" thickBot="1">
      <c r="A725" s="81"/>
      <c r="B725" s="81"/>
      <c r="C725" s="81"/>
      <c r="D725" s="132" t="s">
        <v>442</v>
      </c>
      <c r="E725" s="132"/>
      <c r="F725" s="132"/>
      <c r="G725" s="89">
        <v>8.79262487074282E-15</v>
      </c>
    </row>
    <row r="726" spans="1:7" ht="15.75" thickBot="1">
      <c r="A726" s="81"/>
      <c r="B726" s="81"/>
      <c r="C726" s="81"/>
      <c r="D726" s="132" t="s">
        <v>443</v>
      </c>
      <c r="E726" s="132"/>
      <c r="F726" s="132"/>
      <c r="G726" s="89">
        <v>1.51338592411381E-12</v>
      </c>
    </row>
    <row r="727" spans="1:7" ht="15.75" thickBot="1">
      <c r="A727" s="81"/>
      <c r="B727" s="81"/>
      <c r="C727" s="81"/>
      <c r="D727" s="132" t="s">
        <v>444</v>
      </c>
      <c r="E727" s="132"/>
      <c r="F727" s="132"/>
      <c r="G727" s="89">
        <v>9.92088350544994E-13</v>
      </c>
    </row>
    <row r="728" spans="1:7" ht="15.75" thickBot="1">
      <c r="A728" s="81"/>
      <c r="B728" s="81"/>
      <c r="C728" s="81"/>
      <c r="D728" s="132" t="s">
        <v>445</v>
      </c>
      <c r="E728" s="132"/>
      <c r="F728" s="132"/>
      <c r="G728" s="89">
        <v>3.57327183616637E-10</v>
      </c>
    </row>
    <row r="729" spans="1:7" ht="15.75" thickBot="1">
      <c r="A729" s="81"/>
      <c r="B729" s="81"/>
      <c r="C729" s="132" t="s">
        <v>446</v>
      </c>
      <c r="D729" s="132"/>
      <c r="E729" s="132"/>
      <c r="F729" s="132"/>
      <c r="G729" s="89">
        <v>8.75050700335111E-05</v>
      </c>
    </row>
    <row r="730" spans="1:7" ht="15.75" thickBot="1">
      <c r="A730" s="81"/>
      <c r="B730" s="81"/>
      <c r="C730" s="81"/>
      <c r="D730" s="132" t="s">
        <v>530</v>
      </c>
      <c r="E730" s="132"/>
      <c r="F730" s="132"/>
      <c r="G730" s="89">
        <v>2.54983049488825E-17</v>
      </c>
    </row>
    <row r="731" spans="1:7" ht="15.75" thickBot="1">
      <c r="A731" s="81"/>
      <c r="B731" s="81"/>
      <c r="C731" s="81"/>
      <c r="D731" s="132" t="s">
        <v>774</v>
      </c>
      <c r="E731" s="132"/>
      <c r="F731" s="132"/>
      <c r="G731" s="89">
        <v>0</v>
      </c>
    </row>
    <row r="732" spans="1:7" ht="15.75" thickBot="1">
      <c r="A732" s="81"/>
      <c r="B732" s="81"/>
      <c r="C732" s="81"/>
      <c r="D732" s="132" t="s">
        <v>775</v>
      </c>
      <c r="E732" s="132"/>
      <c r="F732" s="132"/>
      <c r="G732" s="89">
        <v>0</v>
      </c>
    </row>
    <row r="733" spans="1:7" ht="15.75" thickBot="1">
      <c r="A733" s="81"/>
      <c r="B733" s="81"/>
      <c r="C733" s="81"/>
      <c r="D733" s="132" t="s">
        <v>745</v>
      </c>
      <c r="E733" s="132"/>
      <c r="F733" s="132"/>
      <c r="G733" s="89">
        <v>0</v>
      </c>
    </row>
    <row r="734" spans="1:7" ht="15.75" thickBot="1">
      <c r="A734" s="81"/>
      <c r="B734" s="81"/>
      <c r="C734" s="81"/>
      <c r="D734" s="132" t="s">
        <v>531</v>
      </c>
      <c r="E734" s="132"/>
      <c r="F734" s="132"/>
      <c r="G734" s="89">
        <v>8.75050700334856E-05</v>
      </c>
    </row>
    <row r="735" spans="1:7" ht="15.75" thickBot="1">
      <c r="A735" s="81"/>
      <c r="B735" s="81"/>
      <c r="C735" s="132" t="s">
        <v>447</v>
      </c>
      <c r="D735" s="132"/>
      <c r="E735" s="132"/>
      <c r="F735" s="132"/>
      <c r="G735" s="89">
        <v>0.000151447278105417</v>
      </c>
    </row>
    <row r="736" spans="1:7" ht="15.75" thickBot="1">
      <c r="A736" s="81"/>
      <c r="B736" s="81"/>
      <c r="C736" s="81"/>
      <c r="D736" s="132" t="s">
        <v>373</v>
      </c>
      <c r="E736" s="132"/>
      <c r="F736" s="132"/>
      <c r="G736" s="89">
        <v>2.78788224154771E-12</v>
      </c>
    </row>
    <row r="737" spans="1:7" ht="15.75" thickBot="1">
      <c r="A737" s="81"/>
      <c r="B737" s="81"/>
      <c r="C737" s="81"/>
      <c r="D737" s="132" t="s">
        <v>448</v>
      </c>
      <c r="E737" s="132"/>
      <c r="F737" s="132"/>
      <c r="G737" s="89">
        <v>3.83021579978412E-09</v>
      </c>
    </row>
    <row r="738" spans="1:7" ht="15.75" thickBot="1">
      <c r="A738" s="81"/>
      <c r="B738" s="81"/>
      <c r="C738" s="81"/>
      <c r="D738" s="132" t="s">
        <v>449</v>
      </c>
      <c r="E738" s="132"/>
      <c r="F738" s="132"/>
      <c r="G738" s="89">
        <v>2.07464647317436E-11</v>
      </c>
    </row>
    <row r="739" spans="1:7" ht="15.75" thickBot="1">
      <c r="A739" s="81"/>
      <c r="B739" s="81"/>
      <c r="C739" s="81"/>
      <c r="D739" s="132" t="s">
        <v>450</v>
      </c>
      <c r="E739" s="132"/>
      <c r="F739" s="132"/>
      <c r="G739" s="89">
        <v>0.000151366566906437</v>
      </c>
    </row>
    <row r="740" spans="1:7" ht="15.75" thickBot="1">
      <c r="A740" s="81"/>
      <c r="B740" s="81"/>
      <c r="C740" s="81"/>
      <c r="D740" s="132" t="s">
        <v>451</v>
      </c>
      <c r="E740" s="132"/>
      <c r="F740" s="132"/>
      <c r="G740" s="89">
        <v>7.68573071462082E-08</v>
      </c>
    </row>
    <row r="741" spans="1:7" ht="15.75" thickBot="1">
      <c r="A741" s="81"/>
      <c r="B741" s="81"/>
      <c r="C741" s="81"/>
      <c r="D741" s="132" t="s">
        <v>452</v>
      </c>
      <c r="E741" s="132"/>
      <c r="F741" s="132"/>
      <c r="G741" s="89">
        <v>1.41687519180067E-13</v>
      </c>
    </row>
    <row r="742" spans="1:7" ht="15.75" thickBot="1">
      <c r="A742" s="81"/>
      <c r="B742" s="81"/>
      <c r="C742" s="132" t="s">
        <v>776</v>
      </c>
      <c r="D742" s="132"/>
      <c r="E742" s="132"/>
      <c r="F742" s="132"/>
      <c r="G742" s="89">
        <v>0</v>
      </c>
    </row>
    <row r="743" spans="1:7" ht="15.75" thickBot="1">
      <c r="A743" s="81"/>
      <c r="B743" s="81"/>
      <c r="C743" s="81"/>
      <c r="D743" s="132" t="s">
        <v>777</v>
      </c>
      <c r="E743" s="132"/>
      <c r="F743" s="132"/>
      <c r="G743" s="89">
        <v>0</v>
      </c>
    </row>
    <row r="744" spans="1:7" ht="15.75" thickBot="1">
      <c r="A744" s="81"/>
      <c r="B744" s="81"/>
      <c r="C744" s="81"/>
      <c r="D744" s="132" t="s">
        <v>746</v>
      </c>
      <c r="E744" s="132"/>
      <c r="F744" s="132"/>
      <c r="G744" s="89">
        <v>0</v>
      </c>
    </row>
    <row r="745" spans="1:7" ht="15.75" thickBot="1">
      <c r="A745" s="81"/>
      <c r="B745" s="81"/>
      <c r="C745" s="81"/>
      <c r="D745" s="132" t="s">
        <v>778</v>
      </c>
      <c r="E745" s="132"/>
      <c r="F745" s="132"/>
      <c r="G745" s="89">
        <v>0</v>
      </c>
    </row>
    <row r="746" spans="1:7" ht="15.75" thickBot="1">
      <c r="A746" s="81"/>
      <c r="B746" s="81"/>
      <c r="C746" s="81"/>
      <c r="D746" s="132" t="s">
        <v>748</v>
      </c>
      <c r="E746" s="132"/>
      <c r="F746" s="132"/>
      <c r="G746" s="89">
        <v>0</v>
      </c>
    </row>
    <row r="747" spans="1:7" ht="15.75" thickBot="1">
      <c r="A747" s="81"/>
      <c r="B747" s="81"/>
      <c r="C747" s="81"/>
      <c r="D747" s="132" t="s">
        <v>749</v>
      </c>
      <c r="E747" s="132"/>
      <c r="F747" s="132"/>
      <c r="G747" s="89">
        <v>0</v>
      </c>
    </row>
    <row r="748" spans="1:7" ht="15.75" thickBot="1">
      <c r="A748" s="81"/>
      <c r="B748" s="81"/>
      <c r="C748" s="81"/>
      <c r="D748" s="132" t="s">
        <v>750</v>
      </c>
      <c r="E748" s="132"/>
      <c r="F748" s="132"/>
      <c r="G748" s="89">
        <v>0</v>
      </c>
    </row>
    <row r="749" spans="1:7" ht="15.75" thickBot="1">
      <c r="A749" s="81"/>
      <c r="B749" s="81"/>
      <c r="C749" s="81"/>
      <c r="D749" s="132" t="s">
        <v>751</v>
      </c>
      <c r="E749" s="132"/>
      <c r="F749" s="132"/>
      <c r="G749" s="89">
        <v>0</v>
      </c>
    </row>
    <row r="750" spans="1:7" ht="15.75" thickBot="1">
      <c r="A750" s="81"/>
      <c r="B750" s="81"/>
      <c r="C750" s="81"/>
      <c r="D750" s="132" t="s">
        <v>752</v>
      </c>
      <c r="E750" s="132"/>
      <c r="F750" s="132"/>
      <c r="G750" s="89">
        <v>0</v>
      </c>
    </row>
    <row r="751" spans="1:7" ht="15.75" thickBot="1">
      <c r="A751" s="81"/>
      <c r="B751" s="81"/>
      <c r="C751" s="81"/>
      <c r="D751" s="132" t="s">
        <v>779</v>
      </c>
      <c r="E751" s="132"/>
      <c r="F751" s="132"/>
      <c r="G751" s="89">
        <v>0</v>
      </c>
    </row>
    <row r="752" spans="1:7" ht="15.75" thickBot="1">
      <c r="A752" s="81"/>
      <c r="B752" s="81"/>
      <c r="C752" s="81"/>
      <c r="D752" s="132" t="s">
        <v>753</v>
      </c>
      <c r="E752" s="132"/>
      <c r="F752" s="132"/>
      <c r="G752" s="89">
        <v>0</v>
      </c>
    </row>
    <row r="753" spans="1:7" ht="15.75" thickBot="1">
      <c r="A753" s="81"/>
      <c r="B753" s="81"/>
      <c r="C753" s="81"/>
      <c r="D753" s="132" t="s">
        <v>754</v>
      </c>
      <c r="E753" s="132"/>
      <c r="F753" s="132"/>
      <c r="G753" s="89">
        <v>0</v>
      </c>
    </row>
    <row r="754" spans="1:7" ht="15.75" thickBot="1">
      <c r="A754" s="81"/>
      <c r="B754" s="81"/>
      <c r="C754" s="81"/>
      <c r="D754" s="132" t="s">
        <v>755</v>
      </c>
      <c r="E754" s="132"/>
      <c r="F754" s="132"/>
      <c r="G754" s="89">
        <v>0</v>
      </c>
    </row>
    <row r="755" spans="1:7" ht="15.75" thickBot="1">
      <c r="A755" s="81"/>
      <c r="B755" s="81"/>
      <c r="C755" s="81"/>
      <c r="D755" s="132" t="s">
        <v>780</v>
      </c>
      <c r="E755" s="132"/>
      <c r="F755" s="132"/>
      <c r="G755" s="89">
        <v>0</v>
      </c>
    </row>
    <row r="756" spans="1:7" ht="15.75" thickBot="1">
      <c r="A756" s="81"/>
      <c r="B756" s="81"/>
      <c r="C756" s="81"/>
      <c r="D756" s="132" t="s">
        <v>758</v>
      </c>
      <c r="E756" s="132"/>
      <c r="F756" s="132"/>
      <c r="G756" s="89">
        <v>0</v>
      </c>
    </row>
    <row r="757" spans="1:7" ht="15.75" thickBot="1">
      <c r="A757" s="81"/>
      <c r="B757" s="81"/>
      <c r="C757" s="81"/>
      <c r="D757" s="132" t="s">
        <v>781</v>
      </c>
      <c r="E757" s="132"/>
      <c r="F757" s="132"/>
      <c r="G757" s="89">
        <v>0</v>
      </c>
    </row>
    <row r="758" spans="1:7" ht="15.75" thickBot="1">
      <c r="A758" s="81"/>
      <c r="B758" s="81"/>
      <c r="C758" s="81"/>
      <c r="D758" s="132" t="s">
        <v>782</v>
      </c>
      <c r="E758" s="132"/>
      <c r="F758" s="132"/>
      <c r="G758" s="89">
        <v>0</v>
      </c>
    </row>
    <row r="759" spans="1:7" ht="15.75" thickBot="1">
      <c r="A759" s="81"/>
      <c r="B759" s="81"/>
      <c r="C759" s="81"/>
      <c r="D759" s="132" t="s">
        <v>783</v>
      </c>
      <c r="E759" s="132"/>
      <c r="F759" s="132"/>
      <c r="G759" s="89">
        <v>0</v>
      </c>
    </row>
    <row r="760" spans="1:7" ht="15.75" thickBot="1">
      <c r="A760" s="81"/>
      <c r="B760" s="81"/>
      <c r="C760" s="81"/>
      <c r="D760" s="132" t="s">
        <v>784</v>
      </c>
      <c r="E760" s="132"/>
      <c r="F760" s="132"/>
      <c r="G760" s="89">
        <v>0</v>
      </c>
    </row>
    <row r="761" spans="1:7" ht="15.75" thickBot="1">
      <c r="A761" s="81"/>
      <c r="B761" s="81"/>
      <c r="C761" s="81"/>
      <c r="D761" s="132" t="s">
        <v>785</v>
      </c>
      <c r="E761" s="132"/>
      <c r="F761" s="132"/>
      <c r="G761" s="89">
        <v>0</v>
      </c>
    </row>
    <row r="762" spans="1:7" ht="15.75" thickBot="1">
      <c r="A762" s="81"/>
      <c r="B762" s="81"/>
      <c r="C762" s="81"/>
      <c r="D762" s="132" t="s">
        <v>786</v>
      </c>
      <c r="E762" s="132"/>
      <c r="F762" s="132"/>
      <c r="G762" s="89">
        <v>0</v>
      </c>
    </row>
    <row r="763" spans="1:7" ht="15.75" thickBot="1">
      <c r="A763" s="81"/>
      <c r="B763" s="81"/>
      <c r="C763" s="81"/>
      <c r="D763" s="132" t="s">
        <v>524</v>
      </c>
      <c r="E763" s="132"/>
      <c r="F763" s="132"/>
      <c r="G763" s="89">
        <v>0</v>
      </c>
    </row>
    <row r="764" spans="1:7" ht="15.75" thickBot="1">
      <c r="A764" s="81"/>
      <c r="B764" s="81"/>
      <c r="C764" s="132" t="s">
        <v>462</v>
      </c>
      <c r="D764" s="132"/>
      <c r="E764" s="132"/>
      <c r="F764" s="132"/>
      <c r="G764" s="89">
        <v>0</v>
      </c>
    </row>
    <row r="765" spans="1:7" ht="15.75" thickBot="1">
      <c r="A765" s="81"/>
      <c r="B765" s="81"/>
      <c r="C765" s="132" t="s">
        <v>787</v>
      </c>
      <c r="D765" s="132"/>
      <c r="E765" s="132"/>
      <c r="F765" s="132"/>
      <c r="G765" s="89">
        <v>0</v>
      </c>
    </row>
    <row r="766" spans="1:7" ht="15.75" thickBot="1">
      <c r="A766" s="81"/>
      <c r="B766" s="81"/>
      <c r="C766" s="132" t="s">
        <v>788</v>
      </c>
      <c r="D766" s="132"/>
      <c r="E766" s="132"/>
      <c r="F766" s="132"/>
      <c r="G766" s="89">
        <v>0</v>
      </c>
    </row>
    <row r="767" spans="1:7" ht="15.75" thickBot="1">
      <c r="A767" s="81"/>
      <c r="B767" s="81"/>
      <c r="C767" s="132" t="s">
        <v>453</v>
      </c>
      <c r="D767" s="132"/>
      <c r="E767" s="132"/>
      <c r="F767" s="132"/>
      <c r="G767" s="89">
        <v>4.09675056157324E-11</v>
      </c>
    </row>
    <row r="768" spans="1:7" ht="15.75" thickBot="1">
      <c r="A768" s="81"/>
      <c r="B768" s="81"/>
      <c r="C768" s="132" t="s">
        <v>376</v>
      </c>
      <c r="D768" s="132"/>
      <c r="E768" s="132"/>
      <c r="F768" s="132"/>
      <c r="G768" s="89">
        <v>9.16702727573384E-14</v>
      </c>
    </row>
    <row r="769" spans="1:7" ht="15.75" thickBot="1">
      <c r="A769" s="81"/>
      <c r="B769" s="132" t="s">
        <v>115</v>
      </c>
      <c r="C769" s="132"/>
      <c r="D769" s="132"/>
      <c r="E769" s="132"/>
      <c r="F769" s="132"/>
      <c r="G769" s="89">
        <v>0.000212431741877659</v>
      </c>
    </row>
    <row r="770" spans="1:7" ht="15.75" thickBot="1">
      <c r="A770" s="81"/>
      <c r="B770" s="81"/>
      <c r="C770" s="132" t="s">
        <v>454</v>
      </c>
      <c r="D770" s="132"/>
      <c r="E770" s="132"/>
      <c r="F770" s="132"/>
      <c r="G770" s="89">
        <v>5.17425449928393E-07</v>
      </c>
    </row>
    <row r="771" spans="1:7" ht="15.75" thickBot="1">
      <c r="A771" s="81"/>
      <c r="B771" s="81"/>
      <c r="C771" s="81"/>
      <c r="D771" s="132" t="s">
        <v>380</v>
      </c>
      <c r="E771" s="132"/>
      <c r="F771" s="132"/>
      <c r="G771" s="89">
        <v>2.56080401579403E-14</v>
      </c>
    </row>
    <row r="772" spans="1:7" ht="15.75" thickBot="1">
      <c r="A772" s="81"/>
      <c r="B772" s="81"/>
      <c r="C772" s="81"/>
      <c r="D772" s="132" t="s">
        <v>381</v>
      </c>
      <c r="E772" s="132"/>
      <c r="F772" s="132"/>
      <c r="G772" s="89">
        <v>2.82481054524968E-08</v>
      </c>
    </row>
    <row r="773" spans="1:7" ht="15.75" thickBot="1">
      <c r="A773" s="81"/>
      <c r="B773" s="81"/>
      <c r="C773" s="81"/>
      <c r="D773" s="132" t="s">
        <v>382</v>
      </c>
      <c r="E773" s="132"/>
      <c r="F773" s="132"/>
      <c r="G773" s="89">
        <v>4.609292134169E-07</v>
      </c>
    </row>
    <row r="774" spans="1:7" ht="15.75" thickBot="1">
      <c r="A774" s="81"/>
      <c r="B774" s="81"/>
      <c r="C774" s="81"/>
      <c r="D774" s="132" t="s">
        <v>386</v>
      </c>
      <c r="E774" s="132"/>
      <c r="F774" s="132"/>
      <c r="G774" s="89">
        <v>2.82481054509561E-08</v>
      </c>
    </row>
    <row r="775" spans="1:7" ht="15.75" thickBot="1">
      <c r="A775" s="81"/>
      <c r="B775" s="81"/>
      <c r="C775" s="132" t="s">
        <v>455</v>
      </c>
      <c r="D775" s="132"/>
      <c r="E775" s="132"/>
      <c r="F775" s="132"/>
      <c r="G775" s="89">
        <v>9.4938070414918E-08</v>
      </c>
    </row>
    <row r="776" spans="1:7" ht="15.75" thickBot="1">
      <c r="A776" s="81"/>
      <c r="B776" s="81"/>
      <c r="C776" s="81"/>
      <c r="D776" s="132" t="s">
        <v>235</v>
      </c>
      <c r="E776" s="132"/>
      <c r="F776" s="132"/>
      <c r="G776" s="89">
        <v>2.12347125550295E-09</v>
      </c>
    </row>
    <row r="777" spans="1:7" ht="15.75" thickBot="1">
      <c r="A777" s="81"/>
      <c r="B777" s="81"/>
      <c r="C777" s="81"/>
      <c r="D777" s="132" t="s">
        <v>237</v>
      </c>
      <c r="E777" s="132"/>
      <c r="F777" s="132"/>
      <c r="G777" s="89">
        <v>1.18652853271783E-09</v>
      </c>
    </row>
    <row r="778" spans="1:7" ht="15.75" thickBot="1">
      <c r="A778" s="81"/>
      <c r="B778" s="81"/>
      <c r="C778" s="81"/>
      <c r="D778" s="132" t="s">
        <v>239</v>
      </c>
      <c r="E778" s="132"/>
      <c r="F778" s="132"/>
      <c r="G778" s="89">
        <v>3.36571108927277E-09</v>
      </c>
    </row>
    <row r="779" spans="1:7" ht="15.75" thickBot="1">
      <c r="A779" s="81"/>
      <c r="B779" s="81"/>
      <c r="C779" s="81"/>
      <c r="D779" s="132" t="s">
        <v>240</v>
      </c>
      <c r="E779" s="132"/>
      <c r="F779" s="132"/>
      <c r="G779" s="89">
        <v>5.14626196472479E-10</v>
      </c>
    </row>
    <row r="780" spans="1:7" ht="15.75" thickBot="1">
      <c r="A780" s="81"/>
      <c r="B780" s="81"/>
      <c r="C780" s="81"/>
      <c r="D780" s="132" t="s">
        <v>241</v>
      </c>
      <c r="E780" s="132"/>
      <c r="F780" s="132"/>
      <c r="G780" s="89">
        <v>4.58982513249681E-09</v>
      </c>
    </row>
    <row r="781" spans="1:7" ht="15.75" thickBot="1">
      <c r="A781" s="81"/>
      <c r="B781" s="81"/>
      <c r="C781" s="81"/>
      <c r="D781" s="132" t="s">
        <v>141</v>
      </c>
      <c r="E781" s="132"/>
      <c r="F781" s="132"/>
      <c r="G781" s="89">
        <v>9.49033031586785E-09</v>
      </c>
    </row>
    <row r="782" spans="1:7" ht="15.75" thickBot="1">
      <c r="A782" s="81"/>
      <c r="B782" s="81"/>
      <c r="C782" s="81"/>
      <c r="D782" s="132" t="s">
        <v>95</v>
      </c>
      <c r="E782" s="132"/>
      <c r="F782" s="132"/>
      <c r="G782" s="89">
        <v>1.08506311141634E-09</v>
      </c>
    </row>
    <row r="783" spans="1:7" ht="15.75" thickBot="1">
      <c r="A783" s="81"/>
      <c r="B783" s="81"/>
      <c r="C783" s="81"/>
      <c r="D783" s="132" t="s">
        <v>245</v>
      </c>
      <c r="E783" s="132"/>
      <c r="F783" s="132"/>
      <c r="G783" s="89">
        <v>9.73008295153733E-10</v>
      </c>
    </row>
    <row r="784" spans="1:7" ht="15.75" thickBot="1">
      <c r="A784" s="81"/>
      <c r="B784" s="81"/>
      <c r="C784" s="81"/>
      <c r="D784" s="132" t="s">
        <v>96</v>
      </c>
      <c r="E784" s="132"/>
      <c r="F784" s="132"/>
      <c r="G784" s="89">
        <v>1.54617288296727E-11</v>
      </c>
    </row>
    <row r="785" spans="1:7" ht="15.75" thickBot="1">
      <c r="A785" s="81"/>
      <c r="B785" s="81"/>
      <c r="C785" s="81"/>
      <c r="D785" s="132" t="s">
        <v>246</v>
      </c>
      <c r="E785" s="132"/>
      <c r="F785" s="132"/>
      <c r="G785" s="89">
        <v>8.64452563830042E-11</v>
      </c>
    </row>
    <row r="786" spans="1:7" ht="15.75" thickBot="1">
      <c r="A786" s="81"/>
      <c r="B786" s="81"/>
      <c r="C786" s="81"/>
      <c r="D786" s="132" t="s">
        <v>247</v>
      </c>
      <c r="E786" s="132"/>
      <c r="F786" s="132"/>
      <c r="G786" s="89">
        <v>1.75291428016808E-09</v>
      </c>
    </row>
    <row r="787" spans="1:7" ht="15.75" thickBot="1">
      <c r="A787" s="81"/>
      <c r="B787" s="81"/>
      <c r="C787" s="81"/>
      <c r="D787" s="132" t="s">
        <v>251</v>
      </c>
      <c r="E787" s="132"/>
      <c r="F787" s="132"/>
      <c r="G787" s="89">
        <v>7.30748663436239E-11</v>
      </c>
    </row>
    <row r="788" spans="1:7" ht="15.75" thickBot="1">
      <c r="A788" s="81"/>
      <c r="B788" s="81"/>
      <c r="C788" s="81"/>
      <c r="D788" s="132" t="s">
        <v>288</v>
      </c>
      <c r="E788" s="132"/>
      <c r="F788" s="132"/>
      <c r="G788" s="89">
        <v>5.9017523248293E-08</v>
      </c>
    </row>
    <row r="789" spans="1:7" ht="15.75" thickBot="1">
      <c r="A789" s="81"/>
      <c r="B789" s="81"/>
      <c r="C789" s="81"/>
      <c r="D789" s="132" t="s">
        <v>254</v>
      </c>
      <c r="E789" s="132"/>
      <c r="F789" s="132"/>
      <c r="G789" s="89">
        <v>8.75269987172908E-11</v>
      </c>
    </row>
    <row r="790" spans="1:7" ht="15.75" thickBot="1">
      <c r="A790" s="81"/>
      <c r="B790" s="81"/>
      <c r="C790" s="81"/>
      <c r="D790" s="132" t="s">
        <v>255</v>
      </c>
      <c r="E790" s="132"/>
      <c r="F790" s="132"/>
      <c r="G790" s="89">
        <v>8.91554083180746E-12</v>
      </c>
    </row>
    <row r="791" spans="1:7" ht="15.75" thickBot="1">
      <c r="A791" s="81"/>
      <c r="B791" s="81"/>
      <c r="C791" s="81"/>
      <c r="D791" s="132" t="s">
        <v>256</v>
      </c>
      <c r="E791" s="132"/>
      <c r="F791" s="132"/>
      <c r="G791" s="89">
        <v>3.64035377498999E-10</v>
      </c>
    </row>
    <row r="792" spans="1:7" ht="15.75" thickBot="1">
      <c r="A792" s="81"/>
      <c r="B792" s="81"/>
      <c r="C792" s="81"/>
      <c r="D792" s="132" t="s">
        <v>257</v>
      </c>
      <c r="E792" s="132"/>
      <c r="F792" s="132"/>
      <c r="G792" s="89">
        <v>1.02036091889518E-08</v>
      </c>
    </row>
    <row r="793" spans="1:7" ht="15.75" thickBot="1">
      <c r="A793" s="81"/>
      <c r="B793" s="81"/>
      <c r="C793" s="132" t="s">
        <v>456</v>
      </c>
      <c r="D793" s="132"/>
      <c r="E793" s="132"/>
      <c r="F793" s="132"/>
      <c r="G793" s="89">
        <v>0.000189224958549876</v>
      </c>
    </row>
    <row r="794" spans="1:7" ht="15.75" thickBot="1">
      <c r="A794" s="81"/>
      <c r="B794" s="81"/>
      <c r="C794" s="81"/>
      <c r="D794" s="132" t="s">
        <v>102</v>
      </c>
      <c r="E794" s="132"/>
      <c r="F794" s="132"/>
      <c r="G794" s="89">
        <v>2.87007134535438E-10</v>
      </c>
    </row>
    <row r="795" spans="1:7" ht="15.75" thickBot="1">
      <c r="A795" s="81"/>
      <c r="B795" s="81"/>
      <c r="C795" s="81"/>
      <c r="D795" s="132" t="s">
        <v>97</v>
      </c>
      <c r="E795" s="132"/>
      <c r="F795" s="132"/>
      <c r="G795" s="89">
        <v>8.52879362405876E-09</v>
      </c>
    </row>
    <row r="796" spans="1:7" ht="15.75" thickBot="1">
      <c r="A796" s="81"/>
      <c r="B796" s="81"/>
      <c r="C796" s="81"/>
      <c r="D796" s="132" t="s">
        <v>261</v>
      </c>
      <c r="E796" s="132"/>
      <c r="F796" s="132"/>
      <c r="G796" s="89">
        <v>3.69529846633122E-08</v>
      </c>
    </row>
    <row r="797" spans="1:7" ht="15.75" thickBot="1">
      <c r="A797" s="81"/>
      <c r="B797" s="81"/>
      <c r="C797" s="81"/>
      <c r="D797" s="132" t="s">
        <v>262</v>
      </c>
      <c r="E797" s="132"/>
      <c r="F797" s="132"/>
      <c r="G797" s="89">
        <v>2.80463256073916E-11</v>
      </c>
    </row>
    <row r="798" spans="1:7" ht="15.75" thickBot="1">
      <c r="A798" s="81"/>
      <c r="B798" s="81"/>
      <c r="C798" s="81"/>
      <c r="D798" s="132" t="s">
        <v>395</v>
      </c>
      <c r="E798" s="132"/>
      <c r="F798" s="132"/>
      <c r="G798" s="89">
        <v>4.6409664571926E-09</v>
      </c>
    </row>
    <row r="799" spans="1:7" ht="15.75" thickBot="1">
      <c r="A799" s="81"/>
      <c r="B799" s="81"/>
      <c r="C799" s="81"/>
      <c r="D799" s="132" t="s">
        <v>397</v>
      </c>
      <c r="E799" s="132"/>
      <c r="F799" s="132"/>
      <c r="G799" s="89">
        <v>5.0684238628868E-07</v>
      </c>
    </row>
    <row r="800" spans="1:7" ht="15.75" thickBot="1">
      <c r="A800" s="81"/>
      <c r="B800" s="81"/>
      <c r="C800" s="81"/>
      <c r="D800" s="132" t="s">
        <v>398</v>
      </c>
      <c r="E800" s="132"/>
      <c r="F800" s="132"/>
      <c r="G800" s="89">
        <v>2.32454638245508E-06</v>
      </c>
    </row>
    <row r="801" spans="1:7" ht="15.75" thickBot="1">
      <c r="A801" s="81"/>
      <c r="B801" s="81"/>
      <c r="C801" s="81"/>
      <c r="D801" s="132" t="s">
        <v>400</v>
      </c>
      <c r="E801" s="132"/>
      <c r="F801" s="132"/>
      <c r="G801" s="89">
        <v>0.000184243131423031</v>
      </c>
    </row>
    <row r="802" spans="1:7" ht="15.75" thickBot="1">
      <c r="A802" s="81"/>
      <c r="B802" s="81"/>
      <c r="C802" s="81"/>
      <c r="D802" s="132" t="s">
        <v>143</v>
      </c>
      <c r="E802" s="132"/>
      <c r="F802" s="132"/>
      <c r="G802" s="89">
        <v>1.27265130119131E-07</v>
      </c>
    </row>
    <row r="803" spans="1:7" ht="15.75" thickBot="1">
      <c r="A803" s="81"/>
      <c r="B803" s="81"/>
      <c r="C803" s="81"/>
      <c r="D803" s="132" t="s">
        <v>104</v>
      </c>
      <c r="E803" s="132"/>
      <c r="F803" s="132"/>
      <c r="G803" s="89">
        <v>3.01309073920453E-09</v>
      </c>
    </row>
    <row r="804" spans="1:7" ht="15.75" thickBot="1">
      <c r="A804" s="81"/>
      <c r="B804" s="81"/>
      <c r="C804" s="81"/>
      <c r="D804" s="132" t="s">
        <v>416</v>
      </c>
      <c r="E804" s="132"/>
      <c r="F804" s="132"/>
      <c r="G804" s="89">
        <v>5.64126314148643E-07</v>
      </c>
    </row>
    <row r="805" spans="1:7" ht="15.75" thickBot="1">
      <c r="A805" s="81"/>
      <c r="B805" s="81"/>
      <c r="C805" s="81"/>
      <c r="D805" s="132" t="s">
        <v>418</v>
      </c>
      <c r="E805" s="132"/>
      <c r="F805" s="132"/>
      <c r="G805" s="89">
        <v>9.79906975430112E-07</v>
      </c>
    </row>
    <row r="806" spans="1:7" ht="15.75" thickBot="1">
      <c r="A806" s="81"/>
      <c r="B806" s="81"/>
      <c r="C806" s="81"/>
      <c r="D806" s="132" t="s">
        <v>419</v>
      </c>
      <c r="E806" s="132"/>
      <c r="F806" s="132"/>
      <c r="G806" s="89">
        <v>4.23205725304441E-07</v>
      </c>
    </row>
    <row r="807" spans="1:7" ht="15.75" thickBot="1">
      <c r="A807" s="81"/>
      <c r="B807" s="81"/>
      <c r="C807" s="81"/>
      <c r="D807" s="132" t="s">
        <v>146</v>
      </c>
      <c r="E807" s="132"/>
      <c r="F807" s="132"/>
      <c r="G807" s="89">
        <v>2.48332415472356E-09</v>
      </c>
    </row>
    <row r="808" spans="1:7" ht="15.75" thickBot="1">
      <c r="A808" s="81"/>
      <c r="B808" s="81"/>
      <c r="C808" s="132" t="s">
        <v>457</v>
      </c>
      <c r="D808" s="132"/>
      <c r="E808" s="132"/>
      <c r="F808" s="132"/>
      <c r="G808" s="89">
        <v>1.12940790719584E-07</v>
      </c>
    </row>
    <row r="809" spans="1:7" ht="15.75" thickBot="1">
      <c r="A809" s="81"/>
      <c r="B809" s="81"/>
      <c r="C809" s="81"/>
      <c r="D809" s="132" t="s">
        <v>458</v>
      </c>
      <c r="E809" s="132"/>
      <c r="F809" s="132"/>
      <c r="G809" s="89">
        <v>1.11965845149137E-07</v>
      </c>
    </row>
    <row r="810" spans="1:7" ht="15.75" thickBot="1">
      <c r="A810" s="81"/>
      <c r="B810" s="81"/>
      <c r="C810" s="81"/>
      <c r="D810" s="81"/>
      <c r="E810" s="132" t="s">
        <v>433</v>
      </c>
      <c r="F810" s="132"/>
      <c r="G810" s="89">
        <v>2.63985687287124E-11</v>
      </c>
    </row>
    <row r="811" spans="1:7" ht="15.75" thickBot="1">
      <c r="A811" s="81"/>
      <c r="B811" s="81"/>
      <c r="C811" s="81"/>
      <c r="D811" s="81"/>
      <c r="E811" s="132" t="s">
        <v>434</v>
      </c>
      <c r="F811" s="132"/>
      <c r="G811" s="89">
        <v>1.01721164694634E-11</v>
      </c>
    </row>
    <row r="812" spans="1:7" ht="15.75" thickBot="1">
      <c r="A812" s="81"/>
      <c r="B812" s="81"/>
      <c r="C812" s="81"/>
      <c r="D812" s="81"/>
      <c r="E812" s="132" t="s">
        <v>323</v>
      </c>
      <c r="F812" s="132"/>
      <c r="G812" s="89">
        <v>5.60588455225096E-12</v>
      </c>
    </row>
    <row r="813" spans="1:7" ht="15.75" thickBot="1">
      <c r="A813" s="81"/>
      <c r="B813" s="81"/>
      <c r="C813" s="81"/>
      <c r="D813" s="81"/>
      <c r="E813" s="132" t="s">
        <v>296</v>
      </c>
      <c r="F813" s="132"/>
      <c r="G813" s="89">
        <v>1.06676438733377E-11</v>
      </c>
    </row>
    <row r="814" spans="1:7" ht="15.75" thickBot="1">
      <c r="A814" s="81"/>
      <c r="B814" s="81"/>
      <c r="C814" s="81"/>
      <c r="D814" s="81"/>
      <c r="E814" s="132" t="s">
        <v>329</v>
      </c>
      <c r="F814" s="132"/>
      <c r="G814" s="89">
        <v>2.82481221398598E-10</v>
      </c>
    </row>
    <row r="815" spans="1:7" ht="15.75" thickBot="1">
      <c r="A815" s="81"/>
      <c r="B815" s="81"/>
      <c r="C815" s="81"/>
      <c r="D815" s="81"/>
      <c r="E815" s="132" t="s">
        <v>330</v>
      </c>
      <c r="F815" s="132"/>
      <c r="G815" s="89">
        <v>1.06543772915634E-08</v>
      </c>
    </row>
    <row r="816" spans="1:7" ht="15.75" thickBot="1">
      <c r="A816" s="81"/>
      <c r="B816" s="81"/>
      <c r="C816" s="81"/>
      <c r="D816" s="81"/>
      <c r="E816" s="132" t="s">
        <v>297</v>
      </c>
      <c r="F816" s="132"/>
      <c r="G816" s="89">
        <v>5.66393028725885E-12</v>
      </c>
    </row>
    <row r="817" spans="1:7" ht="15.75" thickBot="1">
      <c r="A817" s="81"/>
      <c r="B817" s="81"/>
      <c r="C817" s="81"/>
      <c r="D817" s="81"/>
      <c r="E817" s="132" t="s">
        <v>300</v>
      </c>
      <c r="F817" s="132"/>
      <c r="G817" s="89">
        <v>6.02419740532493E-12</v>
      </c>
    </row>
    <row r="818" spans="1:7" ht="15.75" thickBot="1">
      <c r="A818" s="81"/>
      <c r="B818" s="81"/>
      <c r="C818" s="81"/>
      <c r="D818" s="81"/>
      <c r="E818" s="132" t="s">
        <v>301</v>
      </c>
      <c r="F818" s="132"/>
      <c r="G818" s="89">
        <v>3.14627094514629E-11</v>
      </c>
    </row>
    <row r="819" spans="1:7" ht="15.75" thickBot="1">
      <c r="A819" s="81"/>
      <c r="B819" s="81"/>
      <c r="C819" s="81"/>
      <c r="D819" s="81"/>
      <c r="E819" s="132" t="s">
        <v>436</v>
      </c>
      <c r="F819" s="132"/>
      <c r="G819" s="89">
        <v>6.4322166428673E-11</v>
      </c>
    </row>
    <row r="820" spans="1:7" ht="15.75" thickBot="1">
      <c r="A820" s="81"/>
      <c r="B820" s="81"/>
      <c r="C820" s="81"/>
      <c r="D820" s="81"/>
      <c r="E820" s="132" t="s">
        <v>340</v>
      </c>
      <c r="F820" s="132"/>
      <c r="G820" s="89">
        <v>7.50661849691767E-10</v>
      </c>
    </row>
    <row r="821" spans="1:7" ht="15.75" thickBot="1">
      <c r="A821" s="81"/>
      <c r="B821" s="81"/>
      <c r="C821" s="81"/>
      <c r="D821" s="81"/>
      <c r="E821" s="132" t="s">
        <v>341</v>
      </c>
      <c r="F821" s="132"/>
      <c r="G821" s="89">
        <v>6.59818864591569E-12</v>
      </c>
    </row>
    <row r="822" spans="1:7" ht="15.75" thickBot="1">
      <c r="A822" s="81"/>
      <c r="B822" s="81"/>
      <c r="C822" s="81"/>
      <c r="D822" s="81"/>
      <c r="E822" s="132" t="s">
        <v>346</v>
      </c>
      <c r="F822" s="132"/>
      <c r="G822" s="89">
        <v>7.02251501360646E-12</v>
      </c>
    </row>
    <row r="823" spans="1:7" ht="15.75" thickBot="1">
      <c r="A823" s="81"/>
      <c r="B823" s="81"/>
      <c r="C823" s="81"/>
      <c r="D823" s="81"/>
      <c r="E823" s="132" t="s">
        <v>437</v>
      </c>
      <c r="F823" s="132"/>
      <c r="G823" s="89">
        <v>7.51660771464668E-08</v>
      </c>
    </row>
    <row r="824" spans="1:7" ht="15.75" thickBot="1">
      <c r="A824" s="81"/>
      <c r="B824" s="81"/>
      <c r="C824" s="81"/>
      <c r="D824" s="81"/>
      <c r="E824" s="132" t="s">
        <v>353</v>
      </c>
      <c r="F824" s="132"/>
      <c r="G824" s="89">
        <v>1.48678031515278E-08</v>
      </c>
    </row>
    <row r="825" spans="1:7" ht="15.75" thickBot="1">
      <c r="A825" s="81"/>
      <c r="B825" s="81"/>
      <c r="C825" s="81"/>
      <c r="D825" s="81"/>
      <c r="E825" s="132" t="s">
        <v>358</v>
      </c>
      <c r="F825" s="132"/>
      <c r="G825" s="89">
        <v>6.51314043196848E-09</v>
      </c>
    </row>
    <row r="826" spans="1:7" ht="15.75" thickBot="1">
      <c r="A826" s="81"/>
      <c r="B826" s="81"/>
      <c r="C826" s="81"/>
      <c r="D826" s="81"/>
      <c r="E826" s="132" t="s">
        <v>439</v>
      </c>
      <c r="F826" s="132"/>
      <c r="G826" s="89">
        <v>3.55736613566391E-09</v>
      </c>
    </row>
    <row r="827" spans="1:7" ht="15.75" thickBot="1">
      <c r="A827" s="81"/>
      <c r="B827" s="81"/>
      <c r="C827" s="81"/>
      <c r="D827" s="132" t="s">
        <v>304</v>
      </c>
      <c r="E827" s="132"/>
      <c r="F827" s="132"/>
      <c r="G827" s="89">
        <v>9.74945570446845E-10</v>
      </c>
    </row>
    <row r="828" spans="1:7" ht="15.75" thickBot="1">
      <c r="A828" s="81"/>
      <c r="B828" s="81"/>
      <c r="C828" s="132" t="s">
        <v>459</v>
      </c>
      <c r="D828" s="132"/>
      <c r="E828" s="132"/>
      <c r="F828" s="132"/>
      <c r="G828" s="89">
        <v>2.24814790167198E-05</v>
      </c>
    </row>
    <row r="829" spans="1:7" ht="15.75" thickBot="1">
      <c r="A829" s="81"/>
      <c r="B829" s="81"/>
      <c r="C829" s="81"/>
      <c r="D829" s="132" t="s">
        <v>450</v>
      </c>
      <c r="E829" s="132"/>
      <c r="F829" s="132"/>
      <c r="G829" s="89">
        <v>2.24814790167198E-05</v>
      </c>
    </row>
    <row r="830" spans="1:7" ht="15.75" thickBot="1">
      <c r="A830" s="81"/>
      <c r="B830" s="132" t="s">
        <v>460</v>
      </c>
      <c r="C830" s="132"/>
      <c r="D830" s="132"/>
      <c r="E830" s="132"/>
      <c r="F830" s="132"/>
      <c r="G830" s="89">
        <v>3.18101774169869E-05</v>
      </c>
    </row>
    <row r="831" spans="1:7" ht="15.75" thickBot="1">
      <c r="A831" s="81"/>
      <c r="B831" s="81"/>
      <c r="C831" s="132" t="s">
        <v>100</v>
      </c>
      <c r="D831" s="132"/>
      <c r="E831" s="132"/>
      <c r="F831" s="132"/>
      <c r="G831" s="89">
        <v>3.12911718205364E-05</v>
      </c>
    </row>
    <row r="832" spans="1:7" ht="15.75" thickBot="1">
      <c r="A832" s="81"/>
      <c r="B832" s="81"/>
      <c r="C832" s="81"/>
      <c r="D832" s="132" t="s">
        <v>234</v>
      </c>
      <c r="E832" s="132"/>
      <c r="F832" s="132"/>
      <c r="G832" s="89">
        <v>3.61111289278867E-20</v>
      </c>
    </row>
    <row r="833" spans="1:7" ht="15.75" thickBot="1">
      <c r="A833" s="81"/>
      <c r="B833" s="81"/>
      <c r="C833" s="81"/>
      <c r="D833" s="132" t="s">
        <v>235</v>
      </c>
      <c r="E833" s="132"/>
      <c r="F833" s="132"/>
      <c r="G833" s="89">
        <v>1.72448398384362E-08</v>
      </c>
    </row>
    <row r="834" spans="1:7" ht="15.75" thickBot="1">
      <c r="A834" s="81"/>
      <c r="B834" s="81"/>
      <c r="C834" s="81"/>
      <c r="D834" s="132" t="s">
        <v>237</v>
      </c>
      <c r="E834" s="132"/>
      <c r="F834" s="132"/>
      <c r="G834" s="89">
        <v>2.06490004009676E-12</v>
      </c>
    </row>
    <row r="835" spans="1:7" ht="15.75" thickBot="1">
      <c r="A835" s="81"/>
      <c r="B835" s="81"/>
      <c r="C835" s="81"/>
      <c r="D835" s="132" t="s">
        <v>238</v>
      </c>
      <c r="E835" s="132"/>
      <c r="F835" s="132"/>
      <c r="G835" s="89">
        <v>2.8120149902396E-14</v>
      </c>
    </row>
    <row r="836" spans="1:7" ht="15.75" thickBot="1">
      <c r="A836" s="81"/>
      <c r="B836" s="81"/>
      <c r="C836" s="81"/>
      <c r="D836" s="132" t="s">
        <v>389</v>
      </c>
      <c r="E836" s="132"/>
      <c r="F836" s="132"/>
      <c r="G836" s="89">
        <v>1.30842216510565E-19</v>
      </c>
    </row>
    <row r="837" spans="1:7" ht="15.75" thickBot="1">
      <c r="A837" s="81"/>
      <c r="B837" s="81"/>
      <c r="C837" s="81"/>
      <c r="D837" s="132" t="s">
        <v>239</v>
      </c>
      <c r="E837" s="132"/>
      <c r="F837" s="132"/>
      <c r="G837" s="89">
        <v>4.84526012589867E-10</v>
      </c>
    </row>
    <row r="838" spans="1:7" ht="15.75" thickBot="1">
      <c r="A838" s="81"/>
      <c r="B838" s="81"/>
      <c r="C838" s="81"/>
      <c r="D838" s="132" t="s">
        <v>240</v>
      </c>
      <c r="E838" s="132"/>
      <c r="F838" s="132"/>
      <c r="G838" s="89">
        <v>8.5843524907744E-12</v>
      </c>
    </row>
    <row r="839" spans="1:7" ht="15.75" thickBot="1">
      <c r="A839" s="81"/>
      <c r="B839" s="81"/>
      <c r="C839" s="81"/>
      <c r="D839" s="132" t="s">
        <v>241</v>
      </c>
      <c r="E839" s="132"/>
      <c r="F839" s="132"/>
      <c r="G839" s="89">
        <v>4.67831632118197E-12</v>
      </c>
    </row>
    <row r="840" spans="1:7" ht="15.75" thickBot="1">
      <c r="A840" s="81"/>
      <c r="B840" s="81"/>
      <c r="C840" s="81"/>
      <c r="D840" s="132" t="s">
        <v>141</v>
      </c>
      <c r="E840" s="132"/>
      <c r="F840" s="132"/>
      <c r="G840" s="89">
        <v>3.08595068140513E-05</v>
      </c>
    </row>
    <row r="841" spans="1:7" ht="15.75" thickBot="1">
      <c r="A841" s="81"/>
      <c r="B841" s="81"/>
      <c r="C841" s="81"/>
      <c r="D841" s="132" t="s">
        <v>95</v>
      </c>
      <c r="E841" s="132"/>
      <c r="F841" s="132"/>
      <c r="G841" s="89">
        <v>1.23305801484539E-07</v>
      </c>
    </row>
    <row r="842" spans="1:7" ht="15.75" thickBot="1">
      <c r="A842" s="81"/>
      <c r="B842" s="81"/>
      <c r="C842" s="81"/>
      <c r="D842" s="132" t="s">
        <v>245</v>
      </c>
      <c r="E842" s="132"/>
      <c r="F842" s="132"/>
      <c r="G842" s="89">
        <v>1.05463382208951E-10</v>
      </c>
    </row>
    <row r="843" spans="1:7" ht="15.75" thickBot="1">
      <c r="A843" s="81"/>
      <c r="B843" s="81"/>
      <c r="C843" s="81"/>
      <c r="D843" s="132" t="s">
        <v>96</v>
      </c>
      <c r="E843" s="132"/>
      <c r="F843" s="132"/>
      <c r="G843" s="89">
        <v>3.18970388167524E-10</v>
      </c>
    </row>
    <row r="844" spans="1:7" ht="15.75" thickBot="1">
      <c r="A844" s="81"/>
      <c r="B844" s="81"/>
      <c r="C844" s="81"/>
      <c r="D844" s="132" t="s">
        <v>247</v>
      </c>
      <c r="E844" s="132"/>
      <c r="F844" s="132"/>
      <c r="G844" s="89">
        <v>1.51143389447709E-10</v>
      </c>
    </row>
    <row r="845" spans="1:7" ht="15.75" thickBot="1">
      <c r="A845" s="81"/>
      <c r="B845" s="81"/>
      <c r="C845" s="81"/>
      <c r="D845" s="132" t="s">
        <v>250</v>
      </c>
      <c r="E845" s="132"/>
      <c r="F845" s="132"/>
      <c r="G845" s="89">
        <v>2.0486110083696E-09</v>
      </c>
    </row>
    <row r="846" spans="1:7" ht="15.75" thickBot="1">
      <c r="A846" s="81"/>
      <c r="B846" s="81"/>
      <c r="C846" s="81"/>
      <c r="D846" s="132" t="s">
        <v>288</v>
      </c>
      <c r="E846" s="132"/>
      <c r="F846" s="132"/>
      <c r="G846" s="89">
        <v>1.78894932384996E-07</v>
      </c>
    </row>
    <row r="847" spans="1:7" ht="15.75" thickBot="1">
      <c r="A847" s="81"/>
      <c r="B847" s="81"/>
      <c r="C847" s="81"/>
      <c r="D847" s="132" t="s">
        <v>253</v>
      </c>
      <c r="E847" s="132"/>
      <c r="F847" s="132"/>
      <c r="G847" s="89">
        <v>1.49107763254113E-08</v>
      </c>
    </row>
    <row r="848" spans="1:7" ht="15.75" thickBot="1">
      <c r="A848" s="81"/>
      <c r="B848" s="81"/>
      <c r="C848" s="81"/>
      <c r="D848" s="132" t="s">
        <v>256</v>
      </c>
      <c r="E848" s="132"/>
      <c r="F848" s="132"/>
      <c r="G848" s="89">
        <v>9.41323792369445E-08</v>
      </c>
    </row>
    <row r="849" spans="1:7" ht="15.75" thickBot="1">
      <c r="A849" s="81"/>
      <c r="B849" s="81"/>
      <c r="C849" s="81"/>
      <c r="D849" s="132" t="s">
        <v>257</v>
      </c>
      <c r="E849" s="132"/>
      <c r="F849" s="132"/>
      <c r="G849" s="89">
        <v>5.22073448424288E-11</v>
      </c>
    </row>
    <row r="850" spans="1:7" ht="15.75" thickBot="1">
      <c r="A850" s="81"/>
      <c r="B850" s="81"/>
      <c r="C850" s="132" t="s">
        <v>461</v>
      </c>
      <c r="D850" s="132"/>
      <c r="E850" s="132"/>
      <c r="F850" s="132"/>
      <c r="G850" s="89">
        <v>5.14680588772574E-07</v>
      </c>
    </row>
    <row r="851" spans="1:7" ht="15.75" thickBot="1">
      <c r="A851" s="81"/>
      <c r="B851" s="81"/>
      <c r="C851" s="81"/>
      <c r="D851" s="132" t="s">
        <v>102</v>
      </c>
      <c r="E851" s="132"/>
      <c r="F851" s="132"/>
      <c r="G851" s="89">
        <v>5.28434293587035E-10</v>
      </c>
    </row>
    <row r="852" spans="1:7" ht="15.75" thickBot="1">
      <c r="A852" s="81"/>
      <c r="B852" s="81"/>
      <c r="C852" s="81"/>
      <c r="D852" s="132" t="s">
        <v>97</v>
      </c>
      <c r="E852" s="132"/>
      <c r="F852" s="132"/>
      <c r="G852" s="89">
        <v>2.76740590478117E-07</v>
      </c>
    </row>
    <row r="853" spans="1:7" ht="15.75" thickBot="1">
      <c r="A853" s="81"/>
      <c r="B853" s="81"/>
      <c r="C853" s="81"/>
      <c r="D853" s="132" t="s">
        <v>462</v>
      </c>
      <c r="E853" s="132"/>
      <c r="F853" s="132"/>
      <c r="G853" s="89">
        <v>7.35695876736768E-11</v>
      </c>
    </row>
    <row r="854" spans="1:7" ht="15.75" thickBot="1">
      <c r="A854" s="81"/>
      <c r="B854" s="81"/>
      <c r="C854" s="81"/>
      <c r="D854" s="132" t="s">
        <v>397</v>
      </c>
      <c r="E854" s="132"/>
      <c r="F854" s="132"/>
      <c r="G854" s="89">
        <v>2.32267411339381E-09</v>
      </c>
    </row>
    <row r="855" spans="1:7" ht="15.75" thickBot="1">
      <c r="A855" s="81"/>
      <c r="B855" s="81"/>
      <c r="C855" s="81"/>
      <c r="D855" s="132" t="s">
        <v>400</v>
      </c>
      <c r="E855" s="132"/>
      <c r="F855" s="132"/>
      <c r="G855" s="89">
        <v>8.59652722373447E-08</v>
      </c>
    </row>
    <row r="856" spans="1:7" ht="15.75" thickBot="1">
      <c r="A856" s="81"/>
      <c r="B856" s="81"/>
      <c r="C856" s="81"/>
      <c r="D856" s="132" t="s">
        <v>268</v>
      </c>
      <c r="E856" s="132"/>
      <c r="F856" s="132"/>
      <c r="G856" s="89">
        <v>3.05296545020885E-17</v>
      </c>
    </row>
    <row r="857" spans="1:7" ht="15.75" thickBot="1">
      <c r="A857" s="81"/>
      <c r="B857" s="81"/>
      <c r="C857" s="81"/>
      <c r="D857" s="132" t="s">
        <v>270</v>
      </c>
      <c r="E857" s="132"/>
      <c r="F857" s="132"/>
      <c r="G857" s="89">
        <v>2.45237020366189E-09</v>
      </c>
    </row>
    <row r="858" spans="1:7" ht="15.75" thickBot="1">
      <c r="A858" s="81"/>
      <c r="B858" s="81"/>
      <c r="C858" s="81"/>
      <c r="D858" s="132" t="s">
        <v>408</v>
      </c>
      <c r="E858" s="132"/>
      <c r="F858" s="132"/>
      <c r="G858" s="89">
        <v>3.21858943491582E-10</v>
      </c>
    </row>
    <row r="859" spans="1:7" ht="15.75" thickBot="1">
      <c r="A859" s="81"/>
      <c r="B859" s="81"/>
      <c r="C859" s="81"/>
      <c r="D859" s="132" t="s">
        <v>107</v>
      </c>
      <c r="E859" s="132"/>
      <c r="F859" s="132"/>
      <c r="G859" s="89">
        <v>2.90961697728752E-08</v>
      </c>
    </row>
    <row r="860" spans="1:7" ht="15.75" thickBot="1">
      <c r="A860" s="81"/>
      <c r="B860" s="81"/>
      <c r="C860" s="81"/>
      <c r="D860" s="132" t="s">
        <v>463</v>
      </c>
      <c r="E860" s="132"/>
      <c r="F860" s="132"/>
      <c r="G860" s="89">
        <v>5.89217362637891E-08</v>
      </c>
    </row>
    <row r="861" spans="1:7" ht="15.75" thickBot="1">
      <c r="A861" s="81"/>
      <c r="B861" s="81"/>
      <c r="C861" s="81"/>
      <c r="D861" s="132" t="s">
        <v>416</v>
      </c>
      <c r="E861" s="132"/>
      <c r="F861" s="132"/>
      <c r="G861" s="89">
        <v>2.03021576924287E-10</v>
      </c>
    </row>
    <row r="862" spans="1:7" ht="15.75" thickBot="1">
      <c r="A862" s="81"/>
      <c r="B862" s="81"/>
      <c r="C862" s="81"/>
      <c r="D862" s="132" t="s">
        <v>418</v>
      </c>
      <c r="E862" s="132"/>
      <c r="F862" s="132"/>
      <c r="G862" s="89">
        <v>8.29355544259955E-09</v>
      </c>
    </row>
    <row r="863" spans="1:7" ht="15.75" thickBot="1">
      <c r="A863" s="81"/>
      <c r="B863" s="81"/>
      <c r="C863" s="81"/>
      <c r="D863" s="132" t="s">
        <v>419</v>
      </c>
      <c r="E863" s="132"/>
      <c r="F863" s="132"/>
      <c r="G863" s="89">
        <v>4.97613358285865E-08</v>
      </c>
    </row>
    <row r="864" spans="1:7" ht="15.75" thickBot="1">
      <c r="A864" s="81"/>
      <c r="B864" s="81"/>
      <c r="C864" s="132" t="s">
        <v>464</v>
      </c>
      <c r="D864" s="132"/>
      <c r="E864" s="132"/>
      <c r="F864" s="132"/>
      <c r="G864" s="89">
        <v>1.96997416542577E-09</v>
      </c>
    </row>
    <row r="865" spans="1:7" ht="15.75" thickBot="1">
      <c r="A865" s="81"/>
      <c r="B865" s="81"/>
      <c r="C865" s="81"/>
      <c r="D865" s="132" t="s">
        <v>437</v>
      </c>
      <c r="E865" s="132"/>
      <c r="F865" s="132"/>
      <c r="G865" s="89">
        <v>1.96997416542577E-09</v>
      </c>
    </row>
    <row r="866" spans="1:7" ht="15.75" thickBot="1">
      <c r="A866" s="81"/>
      <c r="B866" s="81"/>
      <c r="C866" s="132" t="s">
        <v>789</v>
      </c>
      <c r="D866" s="132"/>
      <c r="E866" s="132"/>
      <c r="F866" s="132"/>
      <c r="G866" s="89">
        <v>0</v>
      </c>
    </row>
    <row r="867" spans="1:7" ht="15.75" thickBot="1">
      <c r="A867" s="81"/>
      <c r="B867" s="81"/>
      <c r="C867" s="81"/>
      <c r="D867" s="132" t="s">
        <v>524</v>
      </c>
      <c r="E867" s="132"/>
      <c r="F867" s="132"/>
      <c r="G867" s="89">
        <v>0</v>
      </c>
    </row>
    <row r="868" spans="1:7" ht="15.75" thickBot="1">
      <c r="A868" s="81"/>
      <c r="B868" s="81"/>
      <c r="C868" s="132" t="s">
        <v>532</v>
      </c>
      <c r="D868" s="132"/>
      <c r="E868" s="132"/>
      <c r="F868" s="132"/>
      <c r="G868" s="89">
        <v>2.35503351246462E-09</v>
      </c>
    </row>
    <row r="869" spans="1:7" ht="15.75" thickBot="1">
      <c r="A869" s="81"/>
      <c r="B869" s="81"/>
      <c r="C869" s="132" t="s">
        <v>787</v>
      </c>
      <c r="D869" s="132"/>
      <c r="E869" s="132"/>
      <c r="F869" s="132"/>
      <c r="G869" s="89">
        <v>0</v>
      </c>
    </row>
    <row r="870" spans="1:7" ht="15.75" thickBot="1">
      <c r="A870" s="81"/>
      <c r="B870" s="81"/>
      <c r="C870" s="132"/>
      <c r="D870" s="132"/>
      <c r="E870" s="132"/>
      <c r="F870" s="132"/>
      <c r="G870" s="89"/>
    </row>
    <row r="871" spans="1:7" ht="15">
      <c r="A871" s="86"/>
      <c r="B871" s="86"/>
      <c r="C871" s="133"/>
      <c r="D871" s="133"/>
      <c r="E871" s="133"/>
      <c r="F871" s="133"/>
      <c r="G871" s="90"/>
    </row>
  </sheetData>
  <sheetProtection/>
  <mergeCells count="647">
    <mergeCell ref="A1:F1"/>
    <mergeCell ref="C866:F866"/>
    <mergeCell ref="D867:F867"/>
    <mergeCell ref="C868:F868"/>
    <mergeCell ref="C869:F869"/>
    <mergeCell ref="C870:F870"/>
    <mergeCell ref="D854:F854"/>
    <mergeCell ref="D855:F855"/>
    <mergeCell ref="D856:F856"/>
    <mergeCell ref="D857:F857"/>
    <mergeCell ref="C871:F871"/>
    <mergeCell ref="D860:F860"/>
    <mergeCell ref="D861:F861"/>
    <mergeCell ref="D862:F862"/>
    <mergeCell ref="D863:F863"/>
    <mergeCell ref="C864:F864"/>
    <mergeCell ref="D865:F865"/>
    <mergeCell ref="D858:F858"/>
    <mergeCell ref="D859:F859"/>
    <mergeCell ref="D848:F848"/>
    <mergeCell ref="D849:F849"/>
    <mergeCell ref="C850:F850"/>
    <mergeCell ref="D851:F851"/>
    <mergeCell ref="D852:F852"/>
    <mergeCell ref="D853:F853"/>
    <mergeCell ref="D842:F842"/>
    <mergeCell ref="D843:F843"/>
    <mergeCell ref="D844:F844"/>
    <mergeCell ref="D845:F845"/>
    <mergeCell ref="D846:F846"/>
    <mergeCell ref="D847:F847"/>
    <mergeCell ref="D836:F836"/>
    <mergeCell ref="D837:F837"/>
    <mergeCell ref="D838:F838"/>
    <mergeCell ref="D839:F839"/>
    <mergeCell ref="D840:F840"/>
    <mergeCell ref="D841:F841"/>
    <mergeCell ref="B830:F830"/>
    <mergeCell ref="C831:F831"/>
    <mergeCell ref="D832:F832"/>
    <mergeCell ref="D833:F833"/>
    <mergeCell ref="D834:F834"/>
    <mergeCell ref="D835:F835"/>
    <mergeCell ref="E824:F824"/>
    <mergeCell ref="E825:F825"/>
    <mergeCell ref="E826:F826"/>
    <mergeCell ref="D827:F827"/>
    <mergeCell ref="C828:F828"/>
    <mergeCell ref="D829:F829"/>
    <mergeCell ref="E818:F818"/>
    <mergeCell ref="E819:F819"/>
    <mergeCell ref="E820:F820"/>
    <mergeCell ref="E821:F821"/>
    <mergeCell ref="E822:F822"/>
    <mergeCell ref="E823:F823"/>
    <mergeCell ref="E812:F812"/>
    <mergeCell ref="E813:F813"/>
    <mergeCell ref="E814:F814"/>
    <mergeCell ref="E815:F815"/>
    <mergeCell ref="E816:F816"/>
    <mergeCell ref="E817:F817"/>
    <mergeCell ref="D806:F806"/>
    <mergeCell ref="D807:F807"/>
    <mergeCell ref="C808:F808"/>
    <mergeCell ref="D809:F809"/>
    <mergeCell ref="E810:F810"/>
    <mergeCell ref="E811:F811"/>
    <mergeCell ref="D800:F800"/>
    <mergeCell ref="D801:F801"/>
    <mergeCell ref="D802:F802"/>
    <mergeCell ref="D803:F803"/>
    <mergeCell ref="D804:F804"/>
    <mergeCell ref="D805:F805"/>
    <mergeCell ref="D794:F794"/>
    <mergeCell ref="D795:F795"/>
    <mergeCell ref="D796:F796"/>
    <mergeCell ref="D797:F797"/>
    <mergeCell ref="D798:F798"/>
    <mergeCell ref="D799:F799"/>
    <mergeCell ref="D788:F788"/>
    <mergeCell ref="D789:F789"/>
    <mergeCell ref="D790:F790"/>
    <mergeCell ref="D791:F791"/>
    <mergeCell ref="D792:F792"/>
    <mergeCell ref="C793:F793"/>
    <mergeCell ref="D782:F782"/>
    <mergeCell ref="D783:F783"/>
    <mergeCell ref="D784:F784"/>
    <mergeCell ref="D785:F785"/>
    <mergeCell ref="D786:F786"/>
    <mergeCell ref="D787:F787"/>
    <mergeCell ref="D776:F776"/>
    <mergeCell ref="D777:F777"/>
    <mergeCell ref="D778:F778"/>
    <mergeCell ref="D779:F779"/>
    <mergeCell ref="D780:F780"/>
    <mergeCell ref="D781:F781"/>
    <mergeCell ref="C770:F770"/>
    <mergeCell ref="D771:F771"/>
    <mergeCell ref="D772:F772"/>
    <mergeCell ref="D773:F773"/>
    <mergeCell ref="D774:F774"/>
    <mergeCell ref="C775:F775"/>
    <mergeCell ref="C764:F764"/>
    <mergeCell ref="C765:F765"/>
    <mergeCell ref="C766:F766"/>
    <mergeCell ref="C767:F767"/>
    <mergeCell ref="C768:F768"/>
    <mergeCell ref="B769:F769"/>
    <mergeCell ref="D758:F758"/>
    <mergeCell ref="D759:F759"/>
    <mergeCell ref="D760:F760"/>
    <mergeCell ref="D761:F761"/>
    <mergeCell ref="D762:F762"/>
    <mergeCell ref="D763:F763"/>
    <mergeCell ref="D752:F752"/>
    <mergeCell ref="D753:F753"/>
    <mergeCell ref="D754:F754"/>
    <mergeCell ref="D755:F755"/>
    <mergeCell ref="D756:F756"/>
    <mergeCell ref="D757:F757"/>
    <mergeCell ref="D746:F746"/>
    <mergeCell ref="D747:F747"/>
    <mergeCell ref="D748:F748"/>
    <mergeCell ref="D749:F749"/>
    <mergeCell ref="D750:F750"/>
    <mergeCell ref="D751:F751"/>
    <mergeCell ref="D740:F740"/>
    <mergeCell ref="D741:F741"/>
    <mergeCell ref="C742:F742"/>
    <mergeCell ref="D743:F743"/>
    <mergeCell ref="D744:F744"/>
    <mergeCell ref="D745:F745"/>
    <mergeCell ref="D734:F734"/>
    <mergeCell ref="C735:F735"/>
    <mergeCell ref="D736:F736"/>
    <mergeCell ref="D737:F737"/>
    <mergeCell ref="D738:F738"/>
    <mergeCell ref="D739:F739"/>
    <mergeCell ref="D728:F728"/>
    <mergeCell ref="C729:F729"/>
    <mergeCell ref="D730:F730"/>
    <mergeCell ref="D731:F731"/>
    <mergeCell ref="D732:F732"/>
    <mergeCell ref="D733:F733"/>
    <mergeCell ref="D722:F722"/>
    <mergeCell ref="D723:F723"/>
    <mergeCell ref="D724:F724"/>
    <mergeCell ref="D725:F725"/>
    <mergeCell ref="D726:F726"/>
    <mergeCell ref="D727:F727"/>
    <mergeCell ref="E716:F716"/>
    <mergeCell ref="E717:F717"/>
    <mergeCell ref="E718:F718"/>
    <mergeCell ref="E719:F719"/>
    <mergeCell ref="E720:F720"/>
    <mergeCell ref="E721:F721"/>
    <mergeCell ref="E710:F710"/>
    <mergeCell ref="E711:F711"/>
    <mergeCell ref="E712:F712"/>
    <mergeCell ref="E713:F713"/>
    <mergeCell ref="E714:F714"/>
    <mergeCell ref="E715:F715"/>
    <mergeCell ref="E704:F704"/>
    <mergeCell ref="E705:F705"/>
    <mergeCell ref="E706:F706"/>
    <mergeCell ref="E707:F707"/>
    <mergeCell ref="E708:F708"/>
    <mergeCell ref="E709:F709"/>
    <mergeCell ref="E698:F698"/>
    <mergeCell ref="E699:F699"/>
    <mergeCell ref="D700:F700"/>
    <mergeCell ref="E701:F701"/>
    <mergeCell ref="E702:F702"/>
    <mergeCell ref="E703:F703"/>
    <mergeCell ref="D692:F692"/>
    <mergeCell ref="E693:F693"/>
    <mergeCell ref="E694:F694"/>
    <mergeCell ref="E695:F695"/>
    <mergeCell ref="E696:F696"/>
    <mergeCell ref="E697:F697"/>
    <mergeCell ref="D686:F686"/>
    <mergeCell ref="D687:F687"/>
    <mergeCell ref="D688:F688"/>
    <mergeCell ref="D689:F689"/>
    <mergeCell ref="D690:F690"/>
    <mergeCell ref="C691:F691"/>
    <mergeCell ref="D680:F680"/>
    <mergeCell ref="D681:F681"/>
    <mergeCell ref="D682:F682"/>
    <mergeCell ref="D683:F683"/>
    <mergeCell ref="D684:F684"/>
    <mergeCell ref="D685:F685"/>
    <mergeCell ref="D674:F674"/>
    <mergeCell ref="D675:F675"/>
    <mergeCell ref="D676:F676"/>
    <mergeCell ref="D677:F677"/>
    <mergeCell ref="D678:F678"/>
    <mergeCell ref="D679:F679"/>
    <mergeCell ref="D668:F668"/>
    <mergeCell ref="D669:F669"/>
    <mergeCell ref="D670:F670"/>
    <mergeCell ref="D671:F671"/>
    <mergeCell ref="D672:F672"/>
    <mergeCell ref="D673:F673"/>
    <mergeCell ref="D662:F662"/>
    <mergeCell ref="D663:F663"/>
    <mergeCell ref="D664:F664"/>
    <mergeCell ref="D665:F665"/>
    <mergeCell ref="D666:F666"/>
    <mergeCell ref="D667:F667"/>
    <mergeCell ref="D656:F656"/>
    <mergeCell ref="D657:F657"/>
    <mergeCell ref="D658:F658"/>
    <mergeCell ref="D659:F659"/>
    <mergeCell ref="D660:F660"/>
    <mergeCell ref="D661:F661"/>
    <mergeCell ref="D650:F650"/>
    <mergeCell ref="D651:F651"/>
    <mergeCell ref="D652:F652"/>
    <mergeCell ref="D653:F653"/>
    <mergeCell ref="D654:F654"/>
    <mergeCell ref="D655:F655"/>
    <mergeCell ref="D644:F644"/>
    <mergeCell ref="D645:F645"/>
    <mergeCell ref="D646:F646"/>
    <mergeCell ref="D647:F647"/>
    <mergeCell ref="D648:F648"/>
    <mergeCell ref="D649:F649"/>
    <mergeCell ref="D638:F638"/>
    <mergeCell ref="D639:F639"/>
    <mergeCell ref="D640:F640"/>
    <mergeCell ref="D641:F641"/>
    <mergeCell ref="D642:F642"/>
    <mergeCell ref="D643:F643"/>
    <mergeCell ref="D632:F632"/>
    <mergeCell ref="D633:F633"/>
    <mergeCell ref="C634:F634"/>
    <mergeCell ref="D635:F635"/>
    <mergeCell ref="D636:F636"/>
    <mergeCell ref="D637:F637"/>
    <mergeCell ref="D626:F626"/>
    <mergeCell ref="D627:F627"/>
    <mergeCell ref="D628:F628"/>
    <mergeCell ref="D629:F629"/>
    <mergeCell ref="D630:F630"/>
    <mergeCell ref="D631:F631"/>
    <mergeCell ref="D620:F620"/>
    <mergeCell ref="D621:F621"/>
    <mergeCell ref="D622:F622"/>
    <mergeCell ref="D623:F623"/>
    <mergeCell ref="D624:F624"/>
    <mergeCell ref="D625:F625"/>
    <mergeCell ref="D614:F614"/>
    <mergeCell ref="D615:F615"/>
    <mergeCell ref="D616:F616"/>
    <mergeCell ref="D617:F617"/>
    <mergeCell ref="D618:F618"/>
    <mergeCell ref="D619:F619"/>
    <mergeCell ref="D608:F608"/>
    <mergeCell ref="D609:F609"/>
    <mergeCell ref="D610:F610"/>
    <mergeCell ref="D611:F611"/>
    <mergeCell ref="D612:F612"/>
    <mergeCell ref="D613:F613"/>
    <mergeCell ref="D602:F602"/>
    <mergeCell ref="D603:F603"/>
    <mergeCell ref="D604:F604"/>
    <mergeCell ref="D605:F605"/>
    <mergeCell ref="D606:F606"/>
    <mergeCell ref="C607:F607"/>
    <mergeCell ref="C596:F596"/>
    <mergeCell ref="D597:F597"/>
    <mergeCell ref="D598:F598"/>
    <mergeCell ref="D599:F599"/>
    <mergeCell ref="D600:F600"/>
    <mergeCell ref="D601:F601"/>
    <mergeCell ref="D590:F590"/>
    <mergeCell ref="D591:F591"/>
    <mergeCell ref="D592:F592"/>
    <mergeCell ref="D593:F593"/>
    <mergeCell ref="C594:F594"/>
    <mergeCell ref="B595:F595"/>
    <mergeCell ref="D584:F584"/>
    <mergeCell ref="D585:F585"/>
    <mergeCell ref="D586:F586"/>
    <mergeCell ref="D587:F587"/>
    <mergeCell ref="D588:F588"/>
    <mergeCell ref="D589:F589"/>
    <mergeCell ref="D578:F578"/>
    <mergeCell ref="D579:F579"/>
    <mergeCell ref="D580:F580"/>
    <mergeCell ref="D581:F581"/>
    <mergeCell ref="D582:F582"/>
    <mergeCell ref="D583:F583"/>
    <mergeCell ref="D572:F572"/>
    <mergeCell ref="D573:F573"/>
    <mergeCell ref="D574:F574"/>
    <mergeCell ref="D575:F575"/>
    <mergeCell ref="D576:F576"/>
    <mergeCell ref="D577:F577"/>
    <mergeCell ref="D566:F566"/>
    <mergeCell ref="C567:F567"/>
    <mergeCell ref="D568:F568"/>
    <mergeCell ref="D569:F569"/>
    <mergeCell ref="D570:F570"/>
    <mergeCell ref="D571:F571"/>
    <mergeCell ref="D560:F560"/>
    <mergeCell ref="D561:F561"/>
    <mergeCell ref="D562:F562"/>
    <mergeCell ref="D563:F563"/>
    <mergeCell ref="D564:F564"/>
    <mergeCell ref="D565:F565"/>
    <mergeCell ref="D554:F554"/>
    <mergeCell ref="D555:F555"/>
    <mergeCell ref="D556:F556"/>
    <mergeCell ref="D557:F557"/>
    <mergeCell ref="C558:F558"/>
    <mergeCell ref="D559:F559"/>
    <mergeCell ref="D548:F548"/>
    <mergeCell ref="C549:F549"/>
    <mergeCell ref="D550:F550"/>
    <mergeCell ref="D551:F551"/>
    <mergeCell ref="D552:F552"/>
    <mergeCell ref="D553:F553"/>
    <mergeCell ref="E542:F542"/>
    <mergeCell ref="D543:F543"/>
    <mergeCell ref="D544:F544"/>
    <mergeCell ref="D545:F545"/>
    <mergeCell ref="D546:F546"/>
    <mergeCell ref="D547:F547"/>
    <mergeCell ref="E536:F536"/>
    <mergeCell ref="E537:F537"/>
    <mergeCell ref="E538:F538"/>
    <mergeCell ref="E539:F539"/>
    <mergeCell ref="E540:F540"/>
    <mergeCell ref="E541:F541"/>
    <mergeCell ref="E530:F530"/>
    <mergeCell ref="E531:F531"/>
    <mergeCell ref="E532:F532"/>
    <mergeCell ref="E533:F533"/>
    <mergeCell ref="E534:F534"/>
    <mergeCell ref="E535:F535"/>
    <mergeCell ref="E524:F524"/>
    <mergeCell ref="E525:F525"/>
    <mergeCell ref="E526:F526"/>
    <mergeCell ref="E527:F527"/>
    <mergeCell ref="E528:F528"/>
    <mergeCell ref="E529:F529"/>
    <mergeCell ref="E518:F518"/>
    <mergeCell ref="E519:F519"/>
    <mergeCell ref="E520:F520"/>
    <mergeCell ref="E521:F521"/>
    <mergeCell ref="E522:F522"/>
    <mergeCell ref="E523:F523"/>
    <mergeCell ref="E512:F512"/>
    <mergeCell ref="E513:F513"/>
    <mergeCell ref="E514:F514"/>
    <mergeCell ref="E515:F515"/>
    <mergeCell ref="E516:F516"/>
    <mergeCell ref="E517:F517"/>
    <mergeCell ref="E506:F506"/>
    <mergeCell ref="E507:F507"/>
    <mergeCell ref="E508:F508"/>
    <mergeCell ref="E509:F509"/>
    <mergeCell ref="E510:F510"/>
    <mergeCell ref="E511:F511"/>
    <mergeCell ref="D474:F474"/>
    <mergeCell ref="E475:F475"/>
    <mergeCell ref="E487:F487"/>
    <mergeCell ref="E503:F503"/>
    <mergeCell ref="E504:F504"/>
    <mergeCell ref="E505:F505"/>
    <mergeCell ref="D468:F468"/>
    <mergeCell ref="D469:F469"/>
    <mergeCell ref="D470:F470"/>
    <mergeCell ref="D471:F471"/>
    <mergeCell ref="D472:F472"/>
    <mergeCell ref="C473:F473"/>
    <mergeCell ref="D462:F462"/>
    <mergeCell ref="D463:F463"/>
    <mergeCell ref="D464:F464"/>
    <mergeCell ref="D465:F465"/>
    <mergeCell ref="D466:F466"/>
    <mergeCell ref="D467:F467"/>
    <mergeCell ref="D456:F456"/>
    <mergeCell ref="D457:F457"/>
    <mergeCell ref="D458:F458"/>
    <mergeCell ref="D459:F459"/>
    <mergeCell ref="D460:F460"/>
    <mergeCell ref="D461:F461"/>
    <mergeCell ref="D450:F450"/>
    <mergeCell ref="D451:F451"/>
    <mergeCell ref="D452:F452"/>
    <mergeCell ref="D453:F453"/>
    <mergeCell ref="D454:F454"/>
    <mergeCell ref="D455:F455"/>
    <mergeCell ref="D444:F444"/>
    <mergeCell ref="D445:F445"/>
    <mergeCell ref="D446:F446"/>
    <mergeCell ref="D447:F447"/>
    <mergeCell ref="D448:F448"/>
    <mergeCell ref="D449:F449"/>
    <mergeCell ref="D438:F438"/>
    <mergeCell ref="D439:F439"/>
    <mergeCell ref="D440:F440"/>
    <mergeCell ref="D441:F441"/>
    <mergeCell ref="D442:F442"/>
    <mergeCell ref="D443:F443"/>
    <mergeCell ref="D432:F432"/>
    <mergeCell ref="D433:F433"/>
    <mergeCell ref="D434:F434"/>
    <mergeCell ref="D435:F435"/>
    <mergeCell ref="D436:F436"/>
    <mergeCell ref="D437:F437"/>
    <mergeCell ref="D426:F426"/>
    <mergeCell ref="D427:F427"/>
    <mergeCell ref="D428:F428"/>
    <mergeCell ref="D429:F429"/>
    <mergeCell ref="D430:F430"/>
    <mergeCell ref="D431:F431"/>
    <mergeCell ref="D420:F420"/>
    <mergeCell ref="D421:F421"/>
    <mergeCell ref="D422:F422"/>
    <mergeCell ref="D423:F423"/>
    <mergeCell ref="C424:F424"/>
    <mergeCell ref="D425:F425"/>
    <mergeCell ref="D414:F414"/>
    <mergeCell ref="D415:F415"/>
    <mergeCell ref="D416:F416"/>
    <mergeCell ref="D417:F417"/>
    <mergeCell ref="D418:F418"/>
    <mergeCell ref="D419:F419"/>
    <mergeCell ref="D408:F408"/>
    <mergeCell ref="D409:F409"/>
    <mergeCell ref="D410:F410"/>
    <mergeCell ref="D411:F411"/>
    <mergeCell ref="D412:F412"/>
    <mergeCell ref="D413:F413"/>
    <mergeCell ref="D402:F402"/>
    <mergeCell ref="D403:F403"/>
    <mergeCell ref="D404:F404"/>
    <mergeCell ref="D405:F405"/>
    <mergeCell ref="D406:F406"/>
    <mergeCell ref="D407:F407"/>
    <mergeCell ref="D396:F396"/>
    <mergeCell ref="D397:F397"/>
    <mergeCell ref="D398:F398"/>
    <mergeCell ref="D399:F399"/>
    <mergeCell ref="D400:F400"/>
    <mergeCell ref="D401:F401"/>
    <mergeCell ref="D390:F390"/>
    <mergeCell ref="D391:F391"/>
    <mergeCell ref="C392:F392"/>
    <mergeCell ref="C393:F393"/>
    <mergeCell ref="B394:F394"/>
    <mergeCell ref="C395:F395"/>
    <mergeCell ref="D384:F384"/>
    <mergeCell ref="D385:F385"/>
    <mergeCell ref="D386:F386"/>
    <mergeCell ref="D387:F387"/>
    <mergeCell ref="D388:F388"/>
    <mergeCell ref="D389:F389"/>
    <mergeCell ref="D378:F378"/>
    <mergeCell ref="D379:F379"/>
    <mergeCell ref="D380:F380"/>
    <mergeCell ref="D381:F381"/>
    <mergeCell ref="D382:F382"/>
    <mergeCell ref="D383:F383"/>
    <mergeCell ref="D372:F372"/>
    <mergeCell ref="D373:F373"/>
    <mergeCell ref="D374:F374"/>
    <mergeCell ref="D375:F375"/>
    <mergeCell ref="D376:F376"/>
    <mergeCell ref="D377:F377"/>
    <mergeCell ref="D366:F366"/>
    <mergeCell ref="D367:F367"/>
    <mergeCell ref="C368:F368"/>
    <mergeCell ref="D369:F369"/>
    <mergeCell ref="D370:F370"/>
    <mergeCell ref="D371:F371"/>
    <mergeCell ref="D360:F360"/>
    <mergeCell ref="D361:F361"/>
    <mergeCell ref="C362:F362"/>
    <mergeCell ref="D363:F363"/>
    <mergeCell ref="D364:F364"/>
    <mergeCell ref="D365:F365"/>
    <mergeCell ref="D354:F354"/>
    <mergeCell ref="D355:F355"/>
    <mergeCell ref="D356:F356"/>
    <mergeCell ref="D357:F357"/>
    <mergeCell ref="D358:F358"/>
    <mergeCell ref="C359:F359"/>
    <mergeCell ref="E348:F348"/>
    <mergeCell ref="E349:F349"/>
    <mergeCell ref="E350:F350"/>
    <mergeCell ref="B351:F351"/>
    <mergeCell ref="C352:F352"/>
    <mergeCell ref="D353:F353"/>
    <mergeCell ref="E338:F338"/>
    <mergeCell ref="E343:F343"/>
    <mergeCell ref="E344:F344"/>
    <mergeCell ref="B345:F345"/>
    <mergeCell ref="C346:F346"/>
    <mergeCell ref="D347:F347"/>
    <mergeCell ref="D332:F332"/>
    <mergeCell ref="C333:F333"/>
    <mergeCell ref="D334:F334"/>
    <mergeCell ref="E335:F335"/>
    <mergeCell ref="C336:F336"/>
    <mergeCell ref="D337:F337"/>
    <mergeCell ref="D324:F324"/>
    <mergeCell ref="E325:F325"/>
    <mergeCell ref="E328:F328"/>
    <mergeCell ref="D329:F329"/>
    <mergeCell ref="E330:F330"/>
    <mergeCell ref="E331:F331"/>
    <mergeCell ref="E319:F319"/>
    <mergeCell ref="A321:F321"/>
    <mergeCell ref="B322:F322"/>
    <mergeCell ref="C323:F323"/>
    <mergeCell ref="E313:F313"/>
    <mergeCell ref="E314:F314"/>
    <mergeCell ref="E315:F315"/>
    <mergeCell ref="E316:F316"/>
    <mergeCell ref="D317:F317"/>
    <mergeCell ref="E318:F318"/>
    <mergeCell ref="E295:F295"/>
    <mergeCell ref="E296:F296"/>
    <mergeCell ref="E297:F297"/>
    <mergeCell ref="E298:F298"/>
    <mergeCell ref="D299:F299"/>
    <mergeCell ref="E300:F300"/>
    <mergeCell ref="E289:F289"/>
    <mergeCell ref="E290:F290"/>
    <mergeCell ref="E291:F291"/>
    <mergeCell ref="E292:F292"/>
    <mergeCell ref="E293:F293"/>
    <mergeCell ref="E294:F294"/>
    <mergeCell ref="E283:F283"/>
    <mergeCell ref="E284:F284"/>
    <mergeCell ref="E285:F285"/>
    <mergeCell ref="E286:F286"/>
    <mergeCell ref="E287:F287"/>
    <mergeCell ref="E288:F288"/>
    <mergeCell ref="E277:F277"/>
    <mergeCell ref="E278:F278"/>
    <mergeCell ref="E279:F279"/>
    <mergeCell ref="E280:F280"/>
    <mergeCell ref="E281:F281"/>
    <mergeCell ref="E282:F282"/>
    <mergeCell ref="E271:F271"/>
    <mergeCell ref="E272:F272"/>
    <mergeCell ref="E273:F273"/>
    <mergeCell ref="E274:F274"/>
    <mergeCell ref="E275:F275"/>
    <mergeCell ref="E276:F276"/>
    <mergeCell ref="E265:F265"/>
    <mergeCell ref="E266:F266"/>
    <mergeCell ref="E267:F267"/>
    <mergeCell ref="E268:F268"/>
    <mergeCell ref="E269:F269"/>
    <mergeCell ref="E270:F270"/>
    <mergeCell ref="E259:F259"/>
    <mergeCell ref="E260:F260"/>
    <mergeCell ref="E261:F261"/>
    <mergeCell ref="E262:F262"/>
    <mergeCell ref="E263:F263"/>
    <mergeCell ref="E264:F264"/>
    <mergeCell ref="E253:F253"/>
    <mergeCell ref="E254:F254"/>
    <mergeCell ref="E255:F255"/>
    <mergeCell ref="E256:F256"/>
    <mergeCell ref="E257:F257"/>
    <mergeCell ref="E258:F258"/>
    <mergeCell ref="E247:F247"/>
    <mergeCell ref="E248:F248"/>
    <mergeCell ref="E249:F249"/>
    <mergeCell ref="E250:F250"/>
    <mergeCell ref="E251:F251"/>
    <mergeCell ref="E252:F252"/>
    <mergeCell ref="E241:F241"/>
    <mergeCell ref="E242:F242"/>
    <mergeCell ref="E243:F243"/>
    <mergeCell ref="E244:F244"/>
    <mergeCell ref="E245:F245"/>
    <mergeCell ref="E246:F246"/>
    <mergeCell ref="E235:F235"/>
    <mergeCell ref="E236:F236"/>
    <mergeCell ref="E237:F237"/>
    <mergeCell ref="E238:F238"/>
    <mergeCell ref="E239:F239"/>
    <mergeCell ref="E240:F240"/>
    <mergeCell ref="E229:F229"/>
    <mergeCell ref="E230:F230"/>
    <mergeCell ref="D231:F231"/>
    <mergeCell ref="E232:F232"/>
    <mergeCell ref="E233:F233"/>
    <mergeCell ref="E234:F234"/>
    <mergeCell ref="E223:F223"/>
    <mergeCell ref="E224:F224"/>
    <mergeCell ref="E225:F225"/>
    <mergeCell ref="E226:F226"/>
    <mergeCell ref="E227:F227"/>
    <mergeCell ref="E228:F228"/>
    <mergeCell ref="E217:F217"/>
    <mergeCell ref="C218:F218"/>
    <mergeCell ref="D219:F219"/>
    <mergeCell ref="E220:F220"/>
    <mergeCell ref="E221:F221"/>
    <mergeCell ref="E222:F222"/>
    <mergeCell ref="E211:F211"/>
    <mergeCell ref="D212:F212"/>
    <mergeCell ref="E213:F213"/>
    <mergeCell ref="E214:F214"/>
    <mergeCell ref="E215:F215"/>
    <mergeCell ref="E216:F216"/>
    <mergeCell ref="E205:F205"/>
    <mergeCell ref="D206:F206"/>
    <mergeCell ref="E207:F207"/>
    <mergeCell ref="E208:F208"/>
    <mergeCell ref="E209:F209"/>
    <mergeCell ref="E210:F210"/>
    <mergeCell ref="E199:F199"/>
    <mergeCell ref="D200:F200"/>
    <mergeCell ref="E201:F201"/>
    <mergeCell ref="C202:F202"/>
    <mergeCell ref="D203:F203"/>
    <mergeCell ref="E204:F204"/>
    <mergeCell ref="E193:F193"/>
    <mergeCell ref="E194:F194"/>
    <mergeCell ref="E195:F195"/>
    <mergeCell ref="E196:F196"/>
    <mergeCell ref="E197:F197"/>
    <mergeCell ref="E198:F198"/>
    <mergeCell ref="E100:F100"/>
    <mergeCell ref="E126:F126"/>
    <mergeCell ref="E187:F187"/>
    <mergeCell ref="D190:F190"/>
    <mergeCell ref="E191:F191"/>
    <mergeCell ref="E192:F192"/>
    <mergeCell ref="A3:F3"/>
    <mergeCell ref="B4:F4"/>
    <mergeCell ref="C5:F5"/>
    <mergeCell ref="D6:F6"/>
    <mergeCell ref="E7:F7"/>
    <mergeCell ref="E67:F6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cp:lastPrinted>2011-06-08T18:46:00Z</cp:lastPrinted>
  <dcterms:created xsi:type="dcterms:W3CDTF">2010-02-10T14:56:42Z</dcterms:created>
  <dcterms:modified xsi:type="dcterms:W3CDTF">2013-11-04T15:27:42Z</dcterms:modified>
  <cp:category/>
  <cp:version/>
  <cp:contentType/>
  <cp:contentStatus/>
</cp:coreProperties>
</file>