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Summary'!$A$1:$Q$75</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50"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<sst xmlns="http://schemas.openxmlformats.org/spreadsheetml/2006/main" count="925" uniqueCount="638">
  <si>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</si>
  <si>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</si>
  <si>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</si>
  <si>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</si>
  <si>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</si>
  <si>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</si>
  <si>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</si>
  <si>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</si>
  <si>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</si>
  <si>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</si>
  <si>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</si>
  <si>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</si>
  <si>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</si>
  <si>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</si>
  <si>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</si>
  <si>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</si>
  <si>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</si>
  <si>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</si>
  <si>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</si>
  <si>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</si>
  <si>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</si>
  <si>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</si>
  <si>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</si>
  <si>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</si>
  <si>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</si>
  <si>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</si>
  <si>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</si>
  <si>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</si>
  <si>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</si>
  <si>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</si>
  <si>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</si>
  <si>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</si>
  <si>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</si>
  <si>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</si>
  <si>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</si>
  <si>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</si>
  <si>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</si>
  <si>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</si>
  <si>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</si>
  <si>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</si>
  <si>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</si>
  <si>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</si>
  <si>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</si>
  <si>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</si>
  <si>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</si>
  <si>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</si>
  <si>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</si>
  <si>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</si>
  <si>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</si>
  <si>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</si>
  <si>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</si>
  <si>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</si>
  <si>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</si>
  <si>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</si>
  <si>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</si>
  <si>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</si>
  <si>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</si>
  <si>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</si>
  <si>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</si>
  <si>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</si>
  <si>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</si>
  <si>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</si>
  <si>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</si>
  <si>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</si>
  <si>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</si>
  <si>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</si>
  <si>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</si>
  <si>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</si>
  <si>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</si>
  <si>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</si>
  <si>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</si>
  <si>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</si>
  <si>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</si>
  <si>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</si>
  <si>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</si>
  <si>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</si>
  <si>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</si>
  <si>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</si>
  <si>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</si>
  <si>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</si>
  <si>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</si>
  <si>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</si>
  <si>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</si>
  <si>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</si>
  <si>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</si>
  <si>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</si>
  <si>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</si>
  <si>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</si>
  <si>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</si>
  <si>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</si>
  <si>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</si>
  <si>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</si>
  <si>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</si>
  <si>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</si>
  <si>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</si>
  <si>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</si>
  <si>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</si>
  <si>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</si>
  <si>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</si>
  <si>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</si>
  <si>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</si>
  <si>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</si>
  <si>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</si>
  <si>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</si>
  <si>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</si>
  <si>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</si>
  <si>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</si>
  <si>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</si>
  <si>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</si>
  <si>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</si>
  <si>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Info</t>
  </si>
  <si>
    <t>Basic Info for the Process, Files, Citation, and Disclaimer</t>
  </si>
  <si>
    <t>N/A</t>
  </si>
  <si>
    <t>Yes</t>
  </si>
  <si>
    <t>Iraq</t>
  </si>
  <si>
    <t>USA</t>
  </si>
  <si>
    <t>Algeria</t>
  </si>
  <si>
    <t>Angola</t>
  </si>
  <si>
    <t>Canada</t>
  </si>
  <si>
    <t>Kuwait</t>
  </si>
  <si>
    <t>Mexico</t>
  </si>
  <si>
    <t>Nigeria</t>
  </si>
  <si>
    <t>Other</t>
  </si>
  <si>
    <t>Saudi</t>
  </si>
  <si>
    <t>%</t>
  </si>
  <si>
    <t>[%] Percentage imported from Algeria</t>
  </si>
  <si>
    <t>[%] Percentage imported from Angola</t>
  </si>
  <si>
    <t>[%] Percentage imported from Canada</t>
  </si>
  <si>
    <t>[%] Percentage imported from Ecuador</t>
  </si>
  <si>
    <t>[%] Percentage imported from Iraq</t>
  </si>
  <si>
    <t>[%] Percentage imported from Kuwait</t>
  </si>
  <si>
    <t>[%] Percentage imported from Mexico</t>
  </si>
  <si>
    <t>[%] Percentage imported from Nigeria</t>
  </si>
  <si>
    <t>[%] Percentage imported from Saudi Arabia</t>
  </si>
  <si>
    <t>[%] Percentage extracted in the U.S.</t>
  </si>
  <si>
    <t>Energy resource</t>
  </si>
  <si>
    <t>Water input</t>
  </si>
  <si>
    <t>Energy resource inputs</t>
  </si>
  <si>
    <t>Crude oil</t>
  </si>
  <si>
    <t>Emission to soil</t>
  </si>
  <si>
    <t>U.S. Crude Oil Mix, Extraction</t>
  </si>
  <si>
    <t>Ecuador</t>
  </si>
  <si>
    <t>[%] Percentage imported from other countries</t>
  </si>
  <si>
    <t>Venezuela</t>
  </si>
  <si>
    <t>[%] Percentage imported from Venezuela</t>
  </si>
  <si>
    <t>GaBi</t>
  </si>
  <si>
    <t>Complete output of all inputs and releases directly from the GaBi software</t>
  </si>
  <si>
    <t>Process or Category</t>
  </si>
  <si>
    <t>Cradle to Gate (RMA)</t>
  </si>
  <si>
    <t>Inputs</t>
  </si>
  <si>
    <t>Flows</t>
  </si>
  <si>
    <t>Resources</t>
  </si>
  <si>
    <t>Energy resources</t>
  </si>
  <si>
    <t>Non renewable energy resources</t>
  </si>
  <si>
    <t>Crude oil (resource)</t>
  </si>
  <si>
    <t>Hard coal (resource)</t>
  </si>
  <si>
    <t>Lignite (resource)</t>
  </si>
  <si>
    <t>Natural gas (resource)</t>
  </si>
  <si>
    <t>Uranium (resource)</t>
  </si>
  <si>
    <t>Renewable energy resources</t>
  </si>
  <si>
    <t>Wood</t>
  </si>
  <si>
    <t>Material resources</t>
  </si>
  <si>
    <t>Non renewable elements</t>
  </si>
  <si>
    <t>Iron</t>
  </si>
  <si>
    <t>Lead</t>
  </si>
  <si>
    <t>Sulphur</t>
  </si>
  <si>
    <t>Non renewable resources</t>
  </si>
  <si>
    <t>Barium sulphate</t>
  </si>
  <si>
    <t>Basalt</t>
  </si>
  <si>
    <t>Bauxite</t>
  </si>
  <si>
    <t>Bentonite</t>
  </si>
  <si>
    <t>Calcium chloride</t>
  </si>
  <si>
    <t>Chromium ore (39%)</t>
  </si>
  <si>
    <t>Clay</t>
  </si>
  <si>
    <t>Colemanite ore</t>
  </si>
  <si>
    <t>Copper ore (0.14%)</t>
  </si>
  <si>
    <t>Copper ore (4%)</t>
  </si>
  <si>
    <t>Copper ore (sulphidic, 1.1%)</t>
  </si>
  <si>
    <t>Dolomite</t>
  </si>
  <si>
    <t>Ferro manganese</t>
  </si>
  <si>
    <t>Fluorspar (calcium fluoride; fluorite)</t>
  </si>
  <si>
    <t>Gypsum (natural gypsum)</t>
  </si>
  <si>
    <t>Heavy spar (BaSO4)</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</si>
  <si>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</si>
  <si>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</si>
  <si>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</si>
  <si>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</si>
  <si>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</si>
  <si>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</si>
  <si>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</si>
  <si>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</si>
  <si>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</si>
  <si>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</si>
  <si>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</si>
  <si>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</si>
  <si>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</si>
  <si>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</si>
  <si>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</si>
  <si>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</si>
  <si>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</si>
  <si>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</si>
  <si>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Potassium chloride</t>
  </si>
  <si>
    <t>Precious metal ore (R.O.M)</t>
  </si>
  <si>
    <t>Quartz sand (silica sand; silicon dioxide)</t>
  </si>
  <si>
    <t>Raw pumice</t>
  </si>
  <si>
    <t>Slate</t>
  </si>
  <si>
    <t>Sodium chloride (rock salt)</t>
  </si>
  <si>
    <t>Sodium sulphate</t>
  </si>
  <si>
    <t>Soil</t>
  </si>
  <si>
    <t>Sulphur (bonded)</t>
  </si>
  <si>
    <t>Talc</t>
  </si>
  <si>
    <t>Tin ore</t>
  </si>
  <si>
    <t>Titanium ore</t>
  </si>
  <si>
    <t>Zinc - copper ore (4.07%-2.59%)</t>
  </si>
  <si>
    <t>Zinc - lead - copper ore (12%-3%-2%)</t>
  </si>
  <si>
    <t>Zinc - lead ore (4.21%-4.96%)</t>
  </si>
  <si>
    <t>Zinc ore (sulphidic, 4%)</t>
  </si>
  <si>
    <t>Renewable resources</t>
  </si>
  <si>
    <t>Water (ground water)</t>
  </si>
  <si>
    <t>Water (sea water)</t>
  </si>
  <si>
    <t>Water (surface water)</t>
  </si>
  <si>
    <t>Air</t>
  </si>
  <si>
    <t>Oxygen</t>
  </si>
  <si>
    <t>Output</t>
  </si>
  <si>
    <t>Water (river water)</t>
  </si>
  <si>
    <t>Water (wastewater)</t>
  </si>
  <si>
    <t>Emissions to air</t>
  </si>
  <si>
    <t>Heavy metals to air</t>
  </si>
  <si>
    <t>Antimony</t>
  </si>
  <si>
    <t>Arsenic (+V)</t>
  </si>
  <si>
    <t>Arsenic trioxide</t>
  </si>
  <si>
    <t>Cadmium (+II)</t>
  </si>
  <si>
    <t>Chromium (+III)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</si>
  <si>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</si>
  <si>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</si>
  <si>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</si>
  <si>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</si>
  <si>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</si>
  <si>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</si>
  <si>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</si>
  <si>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</si>
  <si>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</si>
  <si>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</si>
  <si>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</si>
  <si>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</si>
  <si>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</si>
  <si>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</si>
  <si>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</si>
  <si>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</si>
  <si>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</si>
  <si>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</si>
  <si>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</si>
  <si>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</si>
  <si>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</si>
  <si>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</si>
  <si>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</si>
  <si>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</si>
  <si>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</si>
  <si>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</si>
  <si>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dioxide (biotic)</t>
  </si>
  <si>
    <t>Carbon disulphide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</si>
  <si>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</si>
  <si>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</si>
  <si>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</si>
  <si>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</si>
  <si>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</si>
  <si>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</si>
  <si>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</si>
  <si>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</si>
  <si>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</si>
  <si>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</si>
  <si>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</si>
  <si>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</si>
  <si>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</si>
  <si>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</si>
  <si>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</si>
  <si>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</si>
  <si>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</si>
  <si>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</si>
  <si>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</si>
  <si>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</si>
  <si>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</si>
  <si>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</si>
  <si>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 hexafluoride</t>
  </si>
  <si>
    <t>Sulphuric acid</t>
  </si>
  <si>
    <t>Tin oxide</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</si>
  <si>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</si>
  <si>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</si>
  <si>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</si>
  <si>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</si>
  <si>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</si>
  <si>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</si>
  <si>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</si>
  <si>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</si>
  <si>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</si>
  <si>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</si>
  <si>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</si>
  <si>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</si>
  <si>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</si>
  <si>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</si>
  <si>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</si>
  <si>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</si>
  <si>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</si>
  <si>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</si>
  <si>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</si>
  <si>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</si>
  <si>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</si>
  <si>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</si>
  <si>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</si>
  <si>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</si>
  <si>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</si>
  <si>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</si>
  <si>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</si>
  <si>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</si>
  <si>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</si>
  <si>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</si>
  <si>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</si>
  <si>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</si>
  <si>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</si>
  <si>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</si>
  <si>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</si>
  <si>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</si>
  <si>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</si>
  <si>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</si>
  <si>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</si>
  <si>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</si>
  <si>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</si>
  <si>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</si>
  <si>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</si>
  <si>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</si>
  <si>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</si>
  <si>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</si>
  <si>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</si>
  <si>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</si>
  <si>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</si>
  <si>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</si>
  <si>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</si>
  <si>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</si>
  <si>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</si>
  <si>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</si>
  <si>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</si>
  <si>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</si>
  <si>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</si>
  <si>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</si>
  <si>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</si>
  <si>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</si>
  <si>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</si>
  <si>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</si>
  <si>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</si>
  <si>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</si>
  <si>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</si>
  <si>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Organic chlorine compounds</t>
  </si>
  <si>
    <t>VOC (unspecified)</t>
  </si>
  <si>
    <t>Other emissions to air</t>
  </si>
  <si>
    <t>Exhaust</t>
  </si>
  <si>
    <t>Particulate Matter, unspecified</t>
  </si>
  <si>
    <t>Used air</t>
  </si>
  <si>
    <t>Particles to air</t>
  </si>
  <si>
    <t>Dust (PM10)</t>
  </si>
  <si>
    <t>Dust (PM2.5)</t>
  </si>
  <si>
    <t>Metals (unspecified)</t>
  </si>
  <si>
    <t>Wood (dust)</t>
  </si>
  <si>
    <t>Uranium (total)</t>
  </si>
  <si>
    <t>Emissions to fresh water</t>
  </si>
  <si>
    <t>Analytical measures to fresh water</t>
  </si>
  <si>
    <t>Adsorbable organic halogen compounds (AOX)</t>
  </si>
  <si>
    <t>Biological oxygen demand (BOD)</t>
  </si>
  <si>
    <t>Chemical oxygen demand (COD)</t>
  </si>
  <si>
    <t>Solids (dissolved)</t>
  </si>
  <si>
    <t>Total dissolved organic bounded carbon</t>
  </si>
  <si>
    <t>Total organic bounded carbon</t>
  </si>
  <si>
    <t>Chromium (+VI)</t>
  </si>
  <si>
    <t>Heavy metals to water (unspecified)</t>
  </si>
  <si>
    <t>Inorganic emissions to fresh water</t>
  </si>
  <si>
    <t>Acid (calculated as H+)</t>
  </si>
  <si>
    <t>Boron</t>
  </si>
  <si>
    <t>Calcium (+II)</t>
  </si>
  <si>
    <t>Carbonate</t>
  </si>
  <si>
    <t>Chloride</t>
  </si>
  <si>
    <t>Chlorine (dissolved)</t>
  </si>
  <si>
    <t>Cyanide</t>
  </si>
  <si>
    <t>Hydrogen fluoride (hydrofluoric acid)</t>
  </si>
  <si>
    <t>Hydroxide</t>
  </si>
  <si>
    <t>Magnesium (+III)</t>
  </si>
  <si>
    <t>Magnesium chloride</t>
  </si>
  <si>
    <t>Nitrogen organic bounded</t>
  </si>
  <si>
    <t>Potassium</t>
  </si>
  <si>
    <t>Silicate particles</t>
  </si>
  <si>
    <t>Sodium (+I)</t>
  </si>
  <si>
    <t>Sodium hypochlorite</t>
  </si>
  <si>
    <t>Sulphate</t>
  </si>
  <si>
    <t>Sulphide</t>
  </si>
  <si>
    <t>Sulphite</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</si>
  <si>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</si>
  <si>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</si>
  <si>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</si>
  <si>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</si>
  <si>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</si>
  <si>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</si>
  <si>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</si>
  <si>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</si>
  <si>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</si>
  <si>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</si>
  <si>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</si>
  <si>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Hydrocarbons (unspecified)</t>
  </si>
  <si>
    <t>Oil (unspecified)</t>
  </si>
  <si>
    <t>Polycyclic aromatic hydrocarbons (PAH, unspec.)</t>
  </si>
  <si>
    <t>Xylene (isomers; dimethyl benzene)</t>
  </si>
  <si>
    <t>Carbon, organically bound</t>
  </si>
  <si>
    <t>Organic chlorine compounds (unspecified)</t>
  </si>
  <si>
    <t>Organic compounds (unspecified)</t>
  </si>
  <si>
    <t>Other emissions to fresh water</t>
  </si>
  <si>
    <t>Particles to fresh water</t>
  </si>
  <si>
    <t>Soil loss by erosion into water</t>
  </si>
  <si>
    <t>Solids (suspended)</t>
  </si>
  <si>
    <t>Radioactive emissions to fresh water</t>
  </si>
  <si>
    <t>Bromide</t>
  </si>
  <si>
    <t>Emissions to sea water</t>
  </si>
  <si>
    <t>Analytical measures to sea water</t>
  </si>
  <si>
    <t>Heavy metals to sea water</t>
  </si>
  <si>
    <t>Inorganic emissions to sea water</t>
  </si>
  <si>
    <t>Magnesium</t>
  </si>
  <si>
    <t>Organic emissions to sea water</t>
  </si>
  <si>
    <t>Hydrocarbons to sea water</t>
  </si>
  <si>
    <t>Particles to sea water</t>
  </si>
  <si>
    <t>Emissions to industrial soil</t>
  </si>
  <si>
    <t>Inorganic emissions to industrial soil</t>
  </si>
  <si>
    <t>Potassium (+I)</t>
  </si>
  <si>
    <t>Organic emissions to industrial soil</t>
  </si>
  <si>
    <r>
      <t xml:space="preserve">This unit process is composed of this document and the file, </t>
    </r>
    <r>
      <rPr>
        <i/>
        <sz val="10"/>
        <rFont val="Arial"/>
        <family val="2"/>
      </rPr>
      <t>DF_RMA_US_Crude_Oil_Mix_2011.02.doc</t>
    </r>
    <r>
      <rPr>
        <sz val="10"/>
        <rFont val="Tahoma"/>
        <family val="2"/>
      </rPr>
      <t xml:space="preserve">, which provides additional details regarding calculations, data quality, and references as relevant. </t>
    </r>
  </si>
  <si>
    <r>
      <t xml:space="preserve">This document should be cited as: NETL (2011). </t>
    </r>
    <r>
      <rPr>
        <i/>
        <sz val="10"/>
        <rFont val="Arial"/>
        <family val="2"/>
      </rPr>
      <t xml:space="preserve">NETL Life Cycle Inventory Data – Unit Process: U.S. Crude Oil Mix, Extraction. </t>
    </r>
    <r>
      <rPr>
        <sz val="10"/>
        <rFont val="Arial"/>
        <family val="2"/>
      </rPr>
      <t>U.S. Department of Energy, National Energy Technology Laboratory. Last Updated: May 2012 (version 02). www.netl.doe.gov/energy-analyses (http://www.netl.doe.gov/energy-analyses)</t>
    </r>
  </si>
  <si>
    <t>CA_Oil_Sands</t>
  </si>
  <si>
    <t>[%] Percentage imported from Canadian Oil Sands</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</si>
  <si>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</si>
  <si>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</si>
  <si>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</si>
  <si>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</si>
  <si>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</si>
  <si>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</si>
  <si>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</si>
  <si>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</si>
  <si>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</si>
  <si>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</si>
  <si>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</si>
  <si>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</si>
  <si>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</si>
  <si>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</si>
  <si>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</si>
  <si>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</si>
  <si>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</si>
  <si>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</si>
  <si>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</si>
  <si>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</si>
  <si>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</si>
  <si>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</si>
  <si>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</si>
  <si>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</si>
  <si>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</si>
  <si>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</si>
  <si>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</si>
  <si>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</si>
  <si>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</si>
  <si>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</si>
  <si>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Kuwait</t>
  </si>
  <si>
    <t>Crude oil Libya</t>
  </si>
  <si>
    <t>Crude oil Malaysia</t>
  </si>
  <si>
    <t>Crude oil Mexico</t>
  </si>
  <si>
    <t>Crude oil Netherlands</t>
  </si>
  <si>
    <t>Crude oil New Zealand</t>
  </si>
  <si>
    <t>Crude oil Nigeria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</si>
  <si>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</si>
  <si>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</si>
  <si>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</si>
  <si>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</si>
  <si>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</si>
  <si>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</si>
  <si>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</si>
  <si>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</si>
  <si>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</si>
  <si>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</si>
  <si>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</si>
  <si>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</si>
  <si>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</si>
  <si>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</si>
  <si>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</si>
  <si>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</si>
  <si>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</si>
  <si>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</si>
  <si>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</si>
  <si>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</si>
  <si>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</si>
  <si>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</si>
  <si>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</si>
  <si>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</si>
  <si>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</si>
  <si>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</si>
  <si>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</si>
  <si>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</si>
  <si>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</si>
  <si>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</si>
  <si>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</si>
  <si>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</si>
  <si>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</si>
  <si>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</si>
  <si>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</si>
  <si>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</si>
  <si>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</si>
  <si>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</si>
  <si>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</si>
  <si>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</si>
  <si>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</si>
  <si>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</si>
  <si>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</si>
  <si>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</si>
  <si>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</si>
  <si>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Lignite Australia</t>
  </si>
  <si>
    <t>Lignite Austria</t>
  </si>
  <si>
    <t>Lignite Bosnia and Herzegovina</t>
  </si>
  <si>
    <t>Lignite Bulgaria</t>
  </si>
  <si>
    <t>Lignite Canada</t>
  </si>
  <si>
    <t>Lignite CIS</t>
  </si>
  <si>
    <t>Lignite Czech Republic</t>
  </si>
  <si>
    <t>Lignite France</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</si>
  <si>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</si>
  <si>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</si>
  <si>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</si>
  <si>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</si>
  <si>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</si>
  <si>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</si>
  <si>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</si>
  <si>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</si>
  <si>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</si>
  <si>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</si>
  <si>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</si>
  <si>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</si>
  <si>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</si>
  <si>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</si>
  <si>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</si>
  <si>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</si>
  <si>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</si>
  <si>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</si>
  <si>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</si>
  <si>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</si>
  <si>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</si>
  <si>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</si>
  <si>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</si>
  <si>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</si>
  <si>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</si>
  <si>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</si>
  <si>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</si>
  <si>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</si>
  <si>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</si>
  <si>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</si>
  <si>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</si>
  <si>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</si>
  <si>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</si>
  <si>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</si>
  <si>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</si>
  <si>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</si>
  <si>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</si>
  <si>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</si>
  <si>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</si>
  <si>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</si>
  <si>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</si>
  <si>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</si>
  <si>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</si>
  <si>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</si>
  <si>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</si>
  <si>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</si>
  <si>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</si>
  <si>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</si>
  <si>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</si>
  <si>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</si>
  <si>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</si>
  <si>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</si>
  <si>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</si>
  <si>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</si>
  <si>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</si>
  <si>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</si>
  <si>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</si>
  <si>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</si>
  <si>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</si>
  <si>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</si>
  <si>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</si>
  <si>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</si>
  <si>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</si>
  <si>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</si>
  <si>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</si>
  <si>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</si>
  <si>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</si>
  <si>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</si>
  <si>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</si>
  <si>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</si>
  <si>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Pit Methane</t>
  </si>
  <si>
    <t>Uranium natural</t>
  </si>
  <si>
    <t>Primary energy from geothermics</t>
  </si>
  <si>
    <t>Primary energy from hydro power</t>
  </si>
  <si>
    <t>Primary energy from solar energy</t>
  </si>
  <si>
    <t>Primary energy from wind power</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</si>
  <si>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</si>
  <si>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</si>
  <si>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</si>
  <si>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</si>
  <si>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</si>
  <si>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</si>
  <si>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</si>
  <si>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</si>
  <si>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</si>
  <si>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</si>
  <si>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</si>
  <si>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</si>
  <si>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</si>
  <si>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</si>
  <si>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</si>
  <si>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</si>
  <si>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Radon (Rn222)</t>
  </si>
  <si>
    <t>Uranium (U234)</t>
  </si>
  <si>
    <t>Uranium (U235)</t>
  </si>
  <si>
    <t>Uranium (U238)</t>
  </si>
  <si>
    <t>Xenon (Xe131m)</t>
  </si>
  <si>
    <t>Xenon (Xe133)</t>
  </si>
  <si>
    <t>Xenon (Xe133m)</t>
  </si>
  <si>
    <t>Xenon (Xe135)</t>
  </si>
  <si>
    <t>Xenon (Xe135m)</t>
  </si>
  <si>
    <t>Xenon (Xe137)</t>
  </si>
  <si>
    <t>Xenon (Xe138)</t>
  </si>
  <si>
    <t>non used primary energy from water power</t>
  </si>
  <si>
    <t>Unused primary energy from geothermal</t>
  </si>
  <si>
    <t>Americium (Am241)</t>
  </si>
  <si>
    <t>Antimony (Sb125)</t>
  </si>
  <si>
    <t>Curium (Cm alpha)</t>
  </si>
  <si>
    <t>Manganese (Mn54)</t>
  </si>
  <si>
    <t>Radium (Ra226)</t>
  </si>
  <si>
    <t>Ruthenium (Ru106)</t>
  </si>
  <si>
    <t>Silver (Ag110m)</t>
  </si>
  <si>
    <t>Strontium (Sr90)</t>
  </si>
  <si>
    <t>Uranium</t>
  </si>
  <si>
    <t>This process includes all inputs required for the extraction of crude oil to form the crude oil mix entering a U.S. refinery in 2005, based on the production of 1 kg of crude oil.</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</si>
</sst>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5">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sz val="9"/>
      <name val="Tahoma"/>
      <family val="2"/>
    </font>
    <font>
      <b/>
      <sz val="9"/>
      <name val="Tahoma"/>
      <family val="2"/>
    </font>
    <font>
      <u val="single"/>
      <sz val="11"/>
      <color indexed="20"/>
      <name val="Calibri"/>
      <family val="2"/>
    </font>
    <font>
      <sz val="10"/>
      <color indexed="8"/>
      <name val="Arial"/>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10" fillId="25" borderId="0" applyNumberFormat="0" applyBorder="0" applyAlignment="0" applyProtection="0"/>
    <xf numFmtId="0" fontId="36" fillId="26" borderId="0" applyNumberFormat="0" applyBorder="0" applyAlignment="0" applyProtection="0"/>
    <xf numFmtId="0" fontId="10" fillId="17" borderId="0" applyNumberFormat="0" applyBorder="0" applyAlignment="0" applyProtection="0"/>
    <xf numFmtId="0" fontId="36" fillId="27" borderId="0" applyNumberFormat="0" applyBorder="0" applyAlignment="0" applyProtection="0"/>
    <xf numFmtId="0" fontId="10" fillId="19" borderId="0" applyNumberFormat="0" applyBorder="0" applyAlignment="0" applyProtection="0"/>
    <xf numFmtId="0" fontId="36" fillId="28"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3" borderId="0" applyNumberFormat="0" applyBorder="0" applyAlignment="0" applyProtection="0"/>
    <xf numFmtId="0" fontId="36" fillId="34"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7" borderId="0" applyNumberFormat="0" applyBorder="0" applyAlignment="0" applyProtection="0"/>
    <xf numFmtId="0" fontId="36" fillId="38" borderId="0" applyNumberFormat="0" applyBorder="0" applyAlignment="0" applyProtection="0"/>
    <xf numFmtId="0" fontId="10" fillId="39" borderId="0" applyNumberFormat="0" applyBorder="0" applyAlignment="0" applyProtection="0"/>
    <xf numFmtId="0" fontId="36" fillId="40" borderId="0" applyNumberFormat="0" applyBorder="0" applyAlignment="0" applyProtection="0"/>
    <xf numFmtId="0" fontId="10" fillId="29" borderId="0" applyNumberFormat="0" applyBorder="0" applyAlignment="0" applyProtection="0"/>
    <xf numFmtId="0" fontId="36" fillId="41" borderId="0" applyNumberFormat="0" applyBorder="0" applyAlignment="0" applyProtection="0"/>
    <xf numFmtId="0" fontId="10" fillId="31" borderId="0" applyNumberFormat="0" applyBorder="0" applyAlignment="0" applyProtection="0"/>
    <xf numFmtId="0" fontId="36" fillId="42" borderId="0" applyNumberFormat="0" applyBorder="0" applyAlignment="0" applyProtection="0"/>
    <xf numFmtId="0" fontId="10" fillId="43" borderId="0" applyNumberFormat="0" applyBorder="0" applyAlignment="0" applyProtection="0"/>
    <xf numFmtId="0" fontId="37" fillId="44" borderId="0" applyNumberFormat="0" applyBorder="0" applyAlignment="0" applyProtection="0"/>
    <xf numFmtId="0" fontId="11" fillId="5" borderId="0" applyNumberFormat="0" applyBorder="0" applyAlignment="0" applyProtection="0"/>
    <xf numFmtId="0" fontId="38" fillId="45" borderId="1" applyNumberFormat="0" applyAlignment="0" applyProtection="0"/>
    <xf numFmtId="0" fontId="12" fillId="46" borderId="2" applyNumberFormat="0" applyAlignment="0" applyProtection="0"/>
    <xf numFmtId="0" fontId="39"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42" fillId="49" borderId="0" applyNumberFormat="0" applyBorder="0" applyAlignment="0" applyProtection="0"/>
    <xf numFmtId="0" fontId="15" fillId="7" borderId="0" applyNumberFormat="0" applyBorder="0" applyAlignment="0" applyProtection="0"/>
    <xf numFmtId="0" fontId="43" fillId="0" borderId="5" applyNumberFormat="0" applyFill="0" applyAlignment="0" applyProtection="0"/>
    <xf numFmtId="0" fontId="16" fillId="0" borderId="6" applyNumberFormat="0" applyFill="0" applyAlignment="0" applyProtection="0"/>
    <xf numFmtId="0" fontId="44" fillId="0" borderId="7" applyNumberFormat="0" applyFill="0" applyAlignment="0" applyProtection="0"/>
    <xf numFmtId="0" fontId="17" fillId="0" borderId="8" applyNumberFormat="0" applyFill="0" applyAlignment="0" applyProtection="0"/>
    <xf numFmtId="0" fontId="45" fillId="0" borderId="9" applyNumberFormat="0" applyFill="0" applyAlignment="0" applyProtection="0"/>
    <xf numFmtId="0" fontId="18" fillId="0" borderId="10"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6" fillId="50" borderId="1" applyNumberFormat="0" applyAlignment="0" applyProtection="0"/>
    <xf numFmtId="0" fontId="19" fillId="13" borderId="2" applyNumberFormat="0" applyAlignment="0" applyProtection="0"/>
    <xf numFmtId="0" fontId="47" fillId="0" borderId="11" applyNumberFormat="0" applyFill="0" applyAlignment="0" applyProtection="0"/>
    <xf numFmtId="0" fontId="20" fillId="0" borderId="12" applyNumberFormat="0" applyFill="0" applyAlignment="0" applyProtection="0"/>
    <xf numFmtId="0" fontId="48"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9"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0" fillId="0" borderId="0" applyNumberFormat="0" applyFill="0" applyBorder="0" applyAlignment="0" applyProtection="0"/>
    <xf numFmtId="0" fontId="24" fillId="0" borderId="0" applyNumberFormat="0" applyFill="0" applyBorder="0" applyAlignment="0" applyProtection="0"/>
    <xf numFmtId="0" fontId="51" fillId="0" borderId="20" applyNumberFormat="0" applyFill="0" applyAlignment="0" applyProtection="0"/>
    <xf numFmtId="0" fontId="25" fillId="0" borderId="21" applyNumberFormat="0" applyFill="0" applyAlignment="0" applyProtection="0"/>
    <xf numFmtId="0" fontId="52"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cellStyleXfs>
  <cellXfs count="123">
    <xf numFmtId="0" fontId="0" fillId="0" borderId="0" xfId="0" applyFont="1" applyAlignment="1">
      <alignment/>
    </xf>
    <xf numFmtId="0" fontId="2" fillId="0" borderId="0" xfId="109">
      <alignment/>
      <protection/>
    </xf>
    <xf numFmtId="0" fontId="2" fillId="0" borderId="0" xfId="109" applyFill="1">
      <alignment/>
      <protection/>
    </xf>
    <xf numFmtId="0" fontId="27" fillId="52" borderId="0" xfId="109" applyFont="1" applyFill="1" applyAlignment="1">
      <alignment/>
      <protection/>
    </xf>
    <xf numFmtId="0" fontId="2" fillId="52" borderId="0" xfId="109" applyFill="1">
      <alignment/>
      <protection/>
    </xf>
    <xf numFmtId="0" fontId="3" fillId="46" borderId="22" xfId="109" applyFont="1" applyFill="1" applyBorder="1" applyAlignment="1">
      <alignment horizontal="left" vertical="center"/>
      <protection/>
    </xf>
    <xf numFmtId="0" fontId="3" fillId="46" borderId="23" xfId="109" applyFont="1" applyFill="1" applyBorder="1" applyAlignment="1">
      <alignment horizontal="left" vertical="center"/>
      <protection/>
    </xf>
    <xf numFmtId="0" fontId="3" fillId="46" borderId="24" xfId="109" applyFont="1" applyFill="1" applyBorder="1" applyAlignment="1">
      <alignment horizontal="left" vertical="center"/>
      <protection/>
    </xf>
    <xf numFmtId="0" fontId="3" fillId="46" borderId="25" xfId="109" applyFont="1" applyFill="1" applyBorder="1" applyAlignment="1">
      <alignment horizontal="left" vertical="center"/>
      <protection/>
    </xf>
    <xf numFmtId="0" fontId="3" fillId="46" borderId="22" xfId="109" applyFont="1" applyFill="1" applyBorder="1" applyAlignment="1">
      <alignment horizontal="left" vertical="center" wrapText="1"/>
      <protection/>
    </xf>
    <xf numFmtId="0" fontId="3" fillId="52" borderId="0" xfId="109" applyFont="1" applyFill="1">
      <alignment/>
      <protection/>
    </xf>
    <xf numFmtId="0" fontId="2" fillId="52" borderId="0" xfId="109" applyFont="1" applyFill="1">
      <alignment/>
      <protection/>
    </xf>
    <xf numFmtId="0" fontId="2" fillId="0" borderId="26" xfId="109" applyBorder="1" applyAlignment="1" applyProtection="1">
      <alignment/>
      <protection locked="0"/>
    </xf>
    <xf numFmtId="0" fontId="2" fillId="0" borderId="27" xfId="109" applyBorder="1" applyProtection="1">
      <alignment/>
      <protection locked="0"/>
    </xf>
    <xf numFmtId="0" fontId="2" fillId="52" borderId="0" xfId="109" applyFill="1" applyAlignment="1">
      <alignment horizontal="center"/>
      <protection/>
    </xf>
    <xf numFmtId="0" fontId="2" fillId="52" borderId="0" xfId="109" applyFill="1" applyBorder="1" applyAlignment="1">
      <alignment vertical="top" wrapText="1"/>
      <protection/>
    </xf>
    <xf numFmtId="0" fontId="29" fillId="52" borderId="0" xfId="109" applyFont="1" applyFill="1">
      <alignment/>
      <protection/>
    </xf>
    <xf numFmtId="0" fontId="29" fillId="0" borderId="0" xfId="109" applyFont="1">
      <alignment/>
      <protection/>
    </xf>
    <xf numFmtId="0" fontId="9" fillId="52" borderId="0" xfId="109" applyFont="1" applyFill="1" applyAlignment="1">
      <alignment horizontal="center"/>
      <protection/>
    </xf>
    <xf numFmtId="0" fontId="3" fillId="46" borderId="28" xfId="109" applyFont="1" applyFill="1" applyBorder="1" applyAlignment="1">
      <alignment horizontal="center"/>
      <protection/>
    </xf>
    <xf numFmtId="0" fontId="3" fillId="58" borderId="28" xfId="109" applyFont="1" applyFill="1" applyBorder="1">
      <alignment/>
      <protection/>
    </xf>
    <xf numFmtId="0" fontId="2" fillId="58" borderId="28" xfId="109" applyFill="1" applyBorder="1">
      <alignment/>
      <protection/>
    </xf>
    <xf numFmtId="0" fontId="2" fillId="58" borderId="29" xfId="109" applyFill="1" applyBorder="1" applyAlignment="1">
      <alignment/>
      <protection/>
    </xf>
    <xf numFmtId="0" fontId="2" fillId="58" borderId="26" xfId="109" applyFill="1" applyBorder="1" applyAlignment="1">
      <alignment/>
      <protection/>
    </xf>
    <xf numFmtId="0" fontId="2" fillId="0" borderId="28" xfId="109" applyBorder="1" applyAlignment="1" applyProtection="1">
      <alignment vertical="top"/>
      <protection locked="0"/>
    </xf>
    <xf numFmtId="0" fontId="2" fillId="0" borderId="28" xfId="109" applyBorder="1" applyAlignment="1" applyProtection="1">
      <alignment horizontal="center" vertical="top"/>
      <protection locked="0"/>
    </xf>
    <xf numFmtId="0" fontId="2" fillId="0" borderId="28" xfId="109" applyBorder="1" applyAlignment="1" applyProtection="1">
      <alignment vertical="top" wrapText="1"/>
      <protection locked="0"/>
    </xf>
    <xf numFmtId="0" fontId="3" fillId="58" borderId="28" xfId="109" applyFont="1" applyFill="1" applyBorder="1" applyAlignment="1">
      <alignment vertical="top"/>
      <protection/>
    </xf>
    <xf numFmtId="0" fontId="2" fillId="58" borderId="28" xfId="109" applyFill="1" applyBorder="1" applyAlignment="1">
      <alignment vertical="top"/>
      <protection/>
    </xf>
    <xf numFmtId="0" fontId="2" fillId="58" borderId="28" xfId="109" applyFill="1" applyBorder="1" applyAlignment="1">
      <alignment horizontal="center" vertical="top"/>
      <protection/>
    </xf>
    <xf numFmtId="0" fontId="2" fillId="58" borderId="28" xfId="109" applyFill="1" applyBorder="1" applyAlignment="1">
      <alignment vertical="top" wrapText="1"/>
      <protection/>
    </xf>
    <xf numFmtId="0" fontId="2" fillId="58" borderId="28" xfId="109" applyFont="1" applyFill="1" applyBorder="1" applyAlignment="1">
      <alignment vertical="top"/>
      <protection/>
    </xf>
    <xf numFmtId="0" fontId="2" fillId="58" borderId="28" xfId="109" applyFill="1" applyBorder="1" applyAlignment="1" applyProtection="1">
      <alignment vertical="top"/>
      <protection hidden="1"/>
    </xf>
    <xf numFmtId="0" fontId="4" fillId="52" borderId="0" xfId="109" applyFont="1" applyFill="1">
      <alignment/>
      <protection/>
    </xf>
    <xf numFmtId="0" fontId="3" fillId="0" borderId="0" xfId="109" applyFont="1">
      <alignment/>
      <protection/>
    </xf>
    <xf numFmtId="0" fontId="5" fillId="52" borderId="0" xfId="109" applyFont="1" applyFill="1">
      <alignment/>
      <protection/>
    </xf>
    <xf numFmtId="0" fontId="2" fillId="0" borderId="28" xfId="109" applyFont="1" applyFill="1" applyBorder="1" applyAlignment="1" applyProtection="1">
      <alignment vertical="top" wrapText="1"/>
      <protection locked="0"/>
    </xf>
    <xf numFmtId="0" fontId="2" fillId="0" borderId="28" xfId="109" applyFont="1" applyBorder="1" applyAlignment="1" applyProtection="1">
      <alignment vertical="top"/>
      <protection locked="0"/>
    </xf>
    <xf numFmtId="0" fontId="2" fillId="0" borderId="28" xfId="109" applyFont="1" applyBorder="1" applyProtection="1">
      <alignment/>
      <protection locked="0"/>
    </xf>
    <xf numFmtId="0" fontId="53" fillId="0" borderId="28" xfId="0" applyFont="1" applyBorder="1" applyAlignment="1" applyProtection="1">
      <alignment/>
      <protection locked="0"/>
    </xf>
    <xf numFmtId="0" fontId="53" fillId="0" borderId="28" xfId="0" applyFont="1" applyFill="1" applyBorder="1" applyAlignment="1">
      <alignment wrapText="1"/>
    </xf>
    <xf numFmtId="0" fontId="2" fillId="0" borderId="28" xfId="109" applyFont="1" applyFill="1" applyBorder="1" applyAlignment="1" applyProtection="1">
      <alignment vertical="top"/>
      <protection locked="0"/>
    </xf>
    <xf numFmtId="0" fontId="53" fillId="0" borderId="28" xfId="0" applyFont="1" applyFill="1" applyBorder="1" applyAlignment="1">
      <alignment/>
    </xf>
    <xf numFmtId="0" fontId="53"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109" applyFill="1" applyBorder="1" applyAlignment="1" applyProtection="1">
      <alignment horizontal="center" vertical="top" wrapText="1"/>
      <protection locked="0"/>
    </xf>
    <xf numFmtId="0" fontId="53" fillId="0" borderId="28" xfId="0" applyFont="1" applyFill="1" applyBorder="1" applyAlignment="1">
      <alignment horizontal="left" vertical="top" wrapText="1"/>
    </xf>
    <xf numFmtId="0" fontId="53" fillId="0" borderId="28" xfId="0" applyFont="1" applyBorder="1" applyAlignment="1" applyProtection="1">
      <alignment vertical="top"/>
      <protection locked="0"/>
    </xf>
    <xf numFmtId="11" fontId="2" fillId="58" borderId="28" xfId="81" applyNumberFormat="1" applyFont="1" applyFill="1" applyBorder="1" applyAlignment="1" applyProtection="1">
      <alignment vertical="top"/>
      <protection hidden="1"/>
    </xf>
    <xf numFmtId="11" fontId="53" fillId="15" borderId="28" xfId="81" applyNumberFormat="1" applyFont="1" applyFill="1" applyBorder="1" applyAlignment="1" applyProtection="1">
      <alignment vertical="top"/>
      <protection hidden="1"/>
    </xf>
    <xf numFmtId="0" fontId="53" fillId="15" borderId="28" xfId="0" applyFont="1" applyFill="1" applyBorder="1" applyAlignment="1" applyProtection="1">
      <alignment vertical="top"/>
      <protection hidden="1"/>
    </xf>
    <xf numFmtId="2" fontId="53" fillId="15" borderId="28" xfId="0" applyNumberFormat="1" applyFont="1" applyFill="1" applyBorder="1" applyAlignment="1" applyProtection="1">
      <alignment vertical="top"/>
      <protection hidden="1"/>
    </xf>
    <xf numFmtId="0" fontId="2" fillId="0" borderId="28" xfId="109" applyFont="1" applyFill="1" applyBorder="1">
      <alignment/>
      <protection/>
    </xf>
    <xf numFmtId="0" fontId="2" fillId="58" borderId="28" xfId="109" applyFill="1" applyBorder="1" applyAlignment="1">
      <alignment/>
      <protection/>
    </xf>
    <xf numFmtId="0" fontId="0" fillId="0" borderId="28" xfId="0" applyBorder="1" applyAlignment="1">
      <alignment/>
    </xf>
    <xf numFmtId="11" fontId="53" fillId="15" borderId="28" xfId="0" applyNumberFormat="1" applyFont="1" applyFill="1" applyBorder="1" applyAlignment="1" applyProtection="1">
      <alignment vertical="top"/>
      <protection hidden="1"/>
    </xf>
    <xf numFmtId="0" fontId="2" fillId="0" borderId="22" xfId="109" applyFont="1" applyBorder="1" applyAlignment="1" applyProtection="1">
      <alignment/>
      <protection locked="0"/>
    </xf>
    <xf numFmtId="0" fontId="2" fillId="0" borderId="27" xfId="109" applyFont="1" applyBorder="1" applyProtection="1">
      <alignment/>
      <protection locked="0"/>
    </xf>
    <xf numFmtId="0" fontId="53" fillId="0" borderId="28" xfId="0" applyFont="1" applyBorder="1" applyAlignment="1">
      <alignment horizontal="left" vertical="center"/>
    </xf>
    <xf numFmtId="0" fontId="2" fillId="0" borderId="28" xfId="109" applyFont="1" applyFill="1" applyBorder="1" applyAlignment="1">
      <alignment vertical="center"/>
      <protection/>
    </xf>
    <xf numFmtId="0" fontId="2" fillId="59" borderId="30" xfId="109" applyFont="1" applyFill="1" applyBorder="1" applyAlignment="1">
      <alignment horizontal="left" vertical="center"/>
      <protection/>
    </xf>
    <xf numFmtId="0" fontId="2" fillId="59" borderId="31" xfId="109" applyFont="1" applyFill="1" applyBorder="1" applyAlignment="1">
      <alignment horizontal="left" vertical="center"/>
      <protection/>
    </xf>
    <xf numFmtId="0" fontId="2" fillId="0" borderId="29" xfId="109" applyFont="1" applyBorder="1" applyAlignment="1" applyProtection="1">
      <alignment horizontal="left"/>
      <protection locked="0"/>
    </xf>
    <xf numFmtId="0" fontId="2" fillId="0" borderId="26" xfId="109" applyFont="1" applyBorder="1" applyAlignment="1" applyProtection="1">
      <alignment horizontal="left"/>
      <protection locked="0"/>
    </xf>
    <xf numFmtId="0" fontId="2" fillId="0" borderId="29" xfId="109" applyFont="1" applyBorder="1" applyAlignment="1" applyProtection="1">
      <alignment/>
      <protection locked="0"/>
    </xf>
    <xf numFmtId="0" fontId="2" fillId="0" borderId="26" xfId="109" applyFont="1" applyBorder="1" applyAlignment="1" applyProtection="1">
      <alignment/>
      <protection locked="0"/>
    </xf>
    <xf numFmtId="11" fontId="53" fillId="0" borderId="28" xfId="0" applyNumberFormat="1" applyFont="1" applyFill="1" applyBorder="1" applyAlignment="1">
      <alignment/>
    </xf>
    <xf numFmtId="11" fontId="53" fillId="0" borderId="28" xfId="0" applyNumberFormat="1" applyFont="1" applyBorder="1" applyAlignment="1" applyProtection="1">
      <alignment vertical="top"/>
      <protection locked="0"/>
    </xf>
    <xf numFmtId="0" fontId="2" fillId="0" borderId="29" xfId="109" applyFont="1" applyBorder="1" applyProtection="1">
      <alignment/>
      <protection locked="0"/>
    </xf>
    <xf numFmtId="0" fontId="53" fillId="0" borderId="29" xfId="0" applyFont="1" applyFill="1" applyBorder="1" applyAlignment="1">
      <alignment wrapText="1"/>
    </xf>
    <xf numFmtId="1" fontId="53" fillId="0" borderId="29" xfId="0" applyNumberFormat="1" applyFont="1" applyFill="1" applyBorder="1" applyAlignment="1">
      <alignment/>
    </xf>
    <xf numFmtId="0" fontId="53" fillId="0" borderId="29" xfId="0" applyFont="1" applyBorder="1" applyAlignment="1" applyProtection="1">
      <alignment horizontal="center"/>
      <protection locked="0"/>
    </xf>
    <xf numFmtId="0" fontId="53" fillId="0" borderId="29" xfId="0" applyFont="1" applyBorder="1" applyAlignment="1" applyProtection="1">
      <alignment/>
      <protection locked="0"/>
    </xf>
    <xf numFmtId="0" fontId="53" fillId="0" borderId="22" xfId="0" applyFont="1" applyFill="1" applyBorder="1" applyAlignment="1">
      <alignment wrapText="1"/>
    </xf>
    <xf numFmtId="11" fontId="2" fillId="0" borderId="28" xfId="109" applyNumberFormat="1" applyFont="1" applyFill="1" applyBorder="1">
      <alignment/>
      <protection/>
    </xf>
    <xf numFmtId="2" fontId="53" fillId="0" borderId="28" xfId="0" applyNumberFormat="1" applyFont="1" applyBorder="1" applyAlignment="1" applyProtection="1">
      <alignment horizontal="center"/>
      <protection locked="0"/>
    </xf>
    <xf numFmtId="0" fontId="2" fillId="59" borderId="32" xfId="109" applyFont="1" applyFill="1" applyBorder="1" applyAlignment="1">
      <alignment horizontal="left" vertical="center"/>
      <protection/>
    </xf>
    <xf numFmtId="181" fontId="51" fillId="60" borderId="29" xfId="0" applyNumberFormat="1" applyFont="1" applyFill="1" applyBorder="1" applyAlignment="1">
      <alignment horizontal="center" vertical="center" wrapText="1"/>
    </xf>
    <xf numFmtId="0" fontId="0" fillId="0" borderId="24" xfId="0" applyBorder="1" applyAlignment="1">
      <alignment/>
    </xf>
    <xf numFmtId="0" fontId="0" fillId="0" borderId="33" xfId="0" applyBorder="1" applyAlignment="1">
      <alignment/>
    </xf>
    <xf numFmtId="181" fontId="0" fillId="0" borderId="34"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181" fontId="0" fillId="0" borderId="0" xfId="0" applyNumberFormat="1" applyAlignment="1">
      <alignment/>
    </xf>
    <xf numFmtId="0" fontId="51" fillId="61" borderId="24" xfId="0" applyFont="1" applyFill="1" applyBorder="1" applyAlignment="1">
      <alignment/>
    </xf>
    <xf numFmtId="0" fontId="2" fillId="52" borderId="0" xfId="109" applyFont="1" applyFill="1" applyAlignment="1">
      <alignment horizontal="left" wrapText="1"/>
      <protection/>
    </xf>
    <xf numFmtId="0" fontId="27" fillId="52" borderId="0" xfId="109" applyFont="1" applyFill="1" applyAlignment="1">
      <alignment horizontal="center"/>
      <protection/>
    </xf>
    <xf numFmtId="0" fontId="2" fillId="46" borderId="23" xfId="109" applyFont="1" applyFill="1" applyBorder="1" applyAlignment="1">
      <alignment horizontal="left" vertical="center" wrapText="1"/>
      <protection/>
    </xf>
    <xf numFmtId="0" fontId="2" fillId="46" borderId="24" xfId="109" applyFont="1" applyFill="1" applyBorder="1" applyAlignment="1">
      <alignment horizontal="left" vertical="center" wrapText="1"/>
      <protection/>
    </xf>
    <xf numFmtId="0" fontId="2" fillId="46" borderId="25" xfId="109" applyFont="1" applyFill="1" applyBorder="1" applyAlignment="1">
      <alignment horizontal="left" vertical="center" wrapText="1"/>
      <protection/>
    </xf>
    <xf numFmtId="0" fontId="2" fillId="59" borderId="35" xfId="109" applyFont="1" applyFill="1" applyBorder="1" applyAlignment="1">
      <alignment horizontal="left" vertical="center" wrapText="1"/>
      <protection/>
    </xf>
    <xf numFmtId="0" fontId="2" fillId="59" borderId="36" xfId="109" applyFont="1" applyFill="1" applyBorder="1" applyAlignment="1">
      <alignment horizontal="left" vertical="center" wrapText="1"/>
      <protection/>
    </xf>
    <xf numFmtId="0" fontId="2" fillId="59" borderId="37" xfId="109" applyFont="1" applyFill="1" applyBorder="1" applyAlignment="1">
      <alignment horizontal="left" vertical="center" wrapText="1"/>
      <protection/>
    </xf>
    <xf numFmtId="0" fontId="2" fillId="59" borderId="38" xfId="109" applyFont="1" applyFill="1" applyBorder="1" applyAlignment="1">
      <alignment horizontal="left" vertical="center" wrapText="1"/>
      <protection/>
    </xf>
    <xf numFmtId="0" fontId="2" fillId="59" borderId="29" xfId="109" applyFont="1" applyFill="1" applyBorder="1" applyAlignment="1">
      <alignment horizontal="left" vertical="center" wrapText="1"/>
      <protection/>
    </xf>
    <xf numFmtId="0" fontId="2" fillId="59" borderId="39" xfId="109" applyFont="1" applyFill="1" applyBorder="1" applyAlignment="1">
      <alignment horizontal="left" vertical="center" wrapText="1"/>
      <protection/>
    </xf>
    <xf numFmtId="0" fontId="4" fillId="0" borderId="23" xfId="109" applyFont="1" applyBorder="1" applyAlignment="1">
      <alignment horizontal="center"/>
      <protection/>
    </xf>
    <xf numFmtId="0" fontId="4" fillId="0" borderId="24" xfId="109" applyFont="1" applyBorder="1" applyAlignment="1">
      <alignment horizontal="center"/>
      <protection/>
    </xf>
    <xf numFmtId="0" fontId="4" fillId="0" borderId="25" xfId="109" applyFont="1" applyBorder="1" applyAlignment="1">
      <alignment horizontal="center"/>
      <protection/>
    </xf>
    <xf numFmtId="0" fontId="3" fillId="46" borderId="28" xfId="109" applyFont="1" applyFill="1" applyBorder="1" applyAlignment="1">
      <alignment horizontal="left"/>
      <protection/>
    </xf>
    <xf numFmtId="0" fontId="2" fillId="0" borderId="28" xfId="109" applyBorder="1" applyAlignment="1" applyProtection="1">
      <alignment horizontal="left"/>
      <protection locked="0"/>
    </xf>
    <xf numFmtId="0" fontId="3" fillId="46" borderId="22" xfId="109" applyFont="1" applyFill="1" applyBorder="1" applyAlignment="1">
      <alignment horizontal="left" vertical="center"/>
      <protection/>
    </xf>
    <xf numFmtId="0" fontId="3" fillId="46" borderId="26" xfId="109" applyFont="1" applyFill="1" applyBorder="1" applyAlignment="1">
      <alignment horizontal="left" vertical="center"/>
      <protection/>
    </xf>
    <xf numFmtId="0" fontId="2" fillId="0" borderId="28" xfId="109" applyBorder="1" applyAlignment="1" applyProtection="1">
      <alignment horizontal="center"/>
      <protection locked="0"/>
    </xf>
    <xf numFmtId="0" fontId="3" fillId="46" borderId="22" xfId="109" applyFont="1" applyFill="1" applyBorder="1" applyAlignment="1">
      <alignment horizontal="center"/>
      <protection/>
    </xf>
    <xf numFmtId="0" fontId="3" fillId="46" borderId="29" xfId="109" applyFont="1" applyFill="1" applyBorder="1" applyAlignment="1">
      <alignment horizontal="center"/>
      <protection/>
    </xf>
    <xf numFmtId="0" fontId="3" fillId="46" borderId="26" xfId="109" applyFont="1" applyFill="1" applyBorder="1" applyAlignment="1">
      <alignment horizontal="center"/>
      <protection/>
    </xf>
    <xf numFmtId="0" fontId="2" fillId="0" borderId="22" xfId="109" applyBorder="1" applyAlignment="1" applyProtection="1">
      <alignment horizontal="left"/>
      <protection locked="0"/>
    </xf>
    <xf numFmtId="0" fontId="2" fillId="0" borderId="26" xfId="109" applyBorder="1" applyAlignment="1" applyProtection="1">
      <alignment horizontal="left"/>
      <protection locked="0"/>
    </xf>
    <xf numFmtId="0" fontId="3" fillId="46" borderId="22" xfId="109" applyFont="1" applyFill="1" applyBorder="1" applyAlignment="1">
      <alignment horizontal="left"/>
      <protection/>
    </xf>
    <xf numFmtId="0" fontId="3" fillId="46" borderId="26" xfId="109" applyFont="1" applyFill="1" applyBorder="1" applyAlignment="1">
      <alignment horizontal="left"/>
      <protection/>
    </xf>
    <xf numFmtId="0" fontId="2" fillId="0" borderId="22" xfId="109" applyFont="1" applyBorder="1" applyAlignment="1" applyProtection="1">
      <alignment horizontal="left"/>
      <protection locked="0"/>
    </xf>
    <xf numFmtId="0" fontId="2" fillId="62" borderId="28" xfId="109" applyFont="1" applyFill="1" applyBorder="1" applyAlignment="1" applyProtection="1">
      <alignment horizontal="left"/>
      <protection locked="0"/>
    </xf>
    <xf numFmtId="0" fontId="3" fillId="46" borderId="22" xfId="109" applyFont="1" applyFill="1" applyBorder="1" applyAlignment="1">
      <alignment horizontal="left" vertical="top"/>
      <protection/>
    </xf>
    <xf numFmtId="0" fontId="3" fillId="46" borderId="26" xfId="109" applyFont="1" applyFill="1" applyBorder="1" applyAlignment="1">
      <alignment horizontal="left" vertical="top"/>
      <protection/>
    </xf>
    <xf numFmtId="0" fontId="2" fillId="0" borderId="22" xfId="109" applyFont="1" applyBorder="1" applyAlignment="1" applyProtection="1">
      <alignment horizontal="left" vertical="top" wrapText="1"/>
      <protection locked="0"/>
    </xf>
    <xf numFmtId="0" fontId="2" fillId="0" borderId="29" xfId="109" applyFont="1" applyBorder="1" applyAlignment="1" applyProtection="1">
      <alignment horizontal="left" vertical="top" wrapText="1"/>
      <protection locked="0"/>
    </xf>
    <xf numFmtId="0" fontId="2" fillId="0" borderId="26" xfId="109" applyFont="1" applyBorder="1" applyAlignment="1" applyProtection="1">
      <alignment horizontal="left" vertical="top" wrapText="1"/>
      <protection locked="0"/>
    </xf>
    <xf numFmtId="0" fontId="0" fillId="0" borderId="24" xfId="0" applyBorder="1" applyAlignment="1">
      <alignment/>
    </xf>
    <xf numFmtId="0" fontId="0" fillId="0" borderId="33" xfId="0" applyBorder="1" applyAlignment="1">
      <alignment/>
    </xf>
    <xf numFmtId="0" fontId="0" fillId="0" borderId="34" xfId="0" applyBorder="1" applyAlignment="1">
      <alignment/>
    </xf>
    <xf numFmtId="181" fontId="51" fillId="60" borderId="29" xfId="0" applyNumberFormat="1" applyFont="1" applyFill="1" applyBorder="1" applyAlignment="1">
      <alignment horizontal="center" vertical="center"/>
    </xf>
  </cellXfs>
  <cellStyles count="141">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Input" xfId="103"/>
    <cellStyle name="Input 2" xfId="104"/>
    <cellStyle name="Linked Cell" xfId="105"/>
    <cellStyle name="Linked Cell 2" xfId="106"/>
    <cellStyle name="Neutral" xfId="107"/>
    <cellStyle name="Neutral 2" xfId="108"/>
    <cellStyle name="Normal 2" xfId="109"/>
    <cellStyle name="Note" xfId="110"/>
    <cellStyle name="Note 2" xfId="111"/>
    <cellStyle name="Note 2 2" xfId="112"/>
    <cellStyle name="Output" xfId="113"/>
    <cellStyle name="Output 2" xfId="114"/>
    <cellStyle name="Percent" xfId="115"/>
    <cellStyle name="Percent 2" xfId="116"/>
    <cellStyle name="Percent 2 2" xfId="117"/>
    <cellStyle name="Standard_Bsp-Datenaustausch_S&amp;U" xfId="118"/>
    <cellStyle name="Style 21" xfId="119"/>
    <cellStyle name="Style 22" xfId="120"/>
    <cellStyle name="Style 23" xfId="121"/>
    <cellStyle name="Style 23 2" xfId="122"/>
    <cellStyle name="Style 24" xfId="123"/>
    <cellStyle name="Style 24 2" xfId="124"/>
    <cellStyle name="Style 25" xfId="125"/>
    <cellStyle name="Style 25 2" xfId="126"/>
    <cellStyle name="Style 26" xfId="127"/>
    <cellStyle name="Style 26 2" xfId="128"/>
    <cellStyle name="Style 27" xfId="129"/>
    <cellStyle name="Style 27 2" xfId="130"/>
    <cellStyle name="Style 28" xfId="131"/>
    <cellStyle name="Style 28 2" xfId="132"/>
    <cellStyle name="Style 29" xfId="133"/>
    <cellStyle name="Style 29 2" xfId="134"/>
    <cellStyle name="Style 30" xfId="135"/>
    <cellStyle name="Style 30 2" xfId="136"/>
    <cellStyle name="Style 31" xfId="137"/>
    <cellStyle name="Style 31 2" xfId="138"/>
    <cellStyle name="Style 32" xfId="139"/>
    <cellStyle name="Style 32 2" xfId="140"/>
    <cellStyle name="Style 33" xfId="141"/>
    <cellStyle name="Style 33 2" xfId="142"/>
    <cellStyle name="Style 34" xfId="143"/>
    <cellStyle name="Style 35" xfId="144"/>
    <cellStyle name="Style 36" xfId="145"/>
    <cellStyle name="text" xfId="146"/>
    <cellStyle name="Title" xfId="147"/>
    <cellStyle name="Title 2" xfId="148"/>
    <cellStyle name="Total" xfId="149"/>
    <cellStyle name="Total 2" xfId="150"/>
    <cellStyle name="Warning Text" xfId="151"/>
    <cellStyle name="Warning Text 2" xfId="152"/>
    <cellStyle name="wissenschaft-Eingabe" xfId="153"/>
    <cellStyle name="wissenschaft-Eingabe 2" xfId="154"/>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7.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9525</xdr:rowOff>
    </xdr:to>
    <xdr:sp>
      <xdr:nvSpPr>
        <xdr:cNvPr id="1" name="Text Box 13"/>
        <xdr:cNvSpPr txBox="1">
          <a:spLocks noChangeArrowheads="1"/>
        </xdr:cNvSpPr>
      </xdr:nvSpPr>
      <xdr:spPr>
        <a:xfrm>
          <a:off x="7572375" y="1704975"/>
          <a:ext cx="9486900" cy="14287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crude oil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extraction of crude oil from various countries to form the mix entering U.S. refineries. Available adjustable parameters and their default values are provided in Section </a:t>
          </a:r>
          <a:r>
            <a:rPr lang="en-US" cap="none" sz="1000" b="0" i="0" u="none" baseline="0">
              <a:solidFill>
                <a:srgbClr val="000000"/>
              </a:solidFill>
              <a:latin typeface="Arial"/>
              <a:ea typeface="Arial"/>
              <a:cs typeface="Arial"/>
            </a:rPr>
            <a:t>II.  For additional information on the inputs, please refer to the associated documentation for the parameter or input flow in question.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crude oil).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247650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7155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87" t="s">
        <v>4</v>
      </c>
      <c r="B1" s="87"/>
      <c r="C1" s="87"/>
      <c r="D1" s="87"/>
      <c r="E1" s="87"/>
      <c r="F1" s="87"/>
      <c r="G1" s="87"/>
      <c r="H1" s="87"/>
      <c r="I1" s="87"/>
      <c r="J1" s="87"/>
      <c r="K1" s="87"/>
      <c r="L1" s="87"/>
      <c r="M1" s="87"/>
      <c r="N1" s="87"/>
      <c r="O1" s="3"/>
    </row>
    <row r="2" spans="1:15" ht="21" thickBot="1">
      <c r="A2" s="87" t="s">
        <v>5</v>
      </c>
      <c r="B2" s="87"/>
      <c r="C2" s="87"/>
      <c r="D2" s="87"/>
      <c r="E2" s="87"/>
      <c r="F2" s="87"/>
      <c r="G2" s="87"/>
      <c r="H2" s="87"/>
      <c r="I2" s="87"/>
      <c r="J2" s="87"/>
      <c r="K2" s="87"/>
      <c r="L2" s="87"/>
      <c r="M2" s="87"/>
      <c r="N2" s="87"/>
      <c r="O2" s="3"/>
    </row>
    <row r="3" spans="2:15" ht="12.75" customHeight="1" thickBot="1">
      <c r="B3" s="4"/>
      <c r="C3" s="5" t="s">
        <v>6</v>
      </c>
      <c r="D3" s="6" t="str">
        <f>'Data Summary'!D4</f>
        <v>U.S. Crude Oil Mix, Extraction</v>
      </c>
      <c r="E3" s="7"/>
      <c r="F3" s="7"/>
      <c r="G3" s="7"/>
      <c r="H3" s="7"/>
      <c r="I3" s="7"/>
      <c r="J3" s="7"/>
      <c r="K3" s="7"/>
      <c r="L3" s="7"/>
      <c r="M3" s="8"/>
      <c r="N3" s="4"/>
      <c r="O3" s="4"/>
    </row>
    <row r="4" spans="2:15" ht="42.75" customHeight="1" thickBot="1">
      <c r="B4" s="4"/>
      <c r="C4" s="5" t="s">
        <v>7</v>
      </c>
      <c r="D4" s="88" t="str">
        <f>'Data Summary'!D6</f>
        <v>This process includes all inputs required for the extraction of crude oil to form the crude oil mix entering a U.S. refinery in 2005, based on the production of 1 kg of crude oil.</v>
      </c>
      <c r="E4" s="89"/>
      <c r="F4" s="89"/>
      <c r="G4" s="89"/>
      <c r="H4" s="89"/>
      <c r="I4" s="89"/>
      <c r="J4" s="89"/>
      <c r="K4" s="89"/>
      <c r="L4" s="89"/>
      <c r="M4" s="90"/>
      <c r="N4" s="4"/>
      <c r="O4" s="4"/>
    </row>
    <row r="5" spans="2:15" ht="39" customHeight="1" thickBot="1">
      <c r="B5" s="4"/>
      <c r="C5" s="5" t="s">
        <v>8</v>
      </c>
      <c r="D5" s="88" t="s">
        <v>429</v>
      </c>
      <c r="E5" s="89"/>
      <c r="F5" s="89"/>
      <c r="G5" s="89"/>
      <c r="H5" s="89"/>
      <c r="I5" s="89"/>
      <c r="J5" s="89"/>
      <c r="K5" s="89"/>
      <c r="L5" s="89"/>
      <c r="M5" s="90"/>
      <c r="N5" s="4"/>
      <c r="O5" s="4"/>
    </row>
    <row r="6" spans="2:15" ht="56.25" customHeight="1" thickBot="1">
      <c r="B6" s="4"/>
      <c r="C6" s="9" t="s">
        <v>9</v>
      </c>
      <c r="D6" s="88" t="s">
        <v>10</v>
      </c>
      <c r="E6" s="89"/>
      <c r="F6" s="89"/>
      <c r="G6" s="89"/>
      <c r="H6" s="89"/>
      <c r="I6" s="89"/>
      <c r="J6" s="89"/>
      <c r="K6" s="89"/>
      <c r="L6" s="89"/>
      <c r="M6" s="90"/>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1" t="s">
        <v>110</v>
      </c>
      <c r="D9" s="91" t="s">
        <v>111</v>
      </c>
      <c r="E9" s="91"/>
      <c r="F9" s="91"/>
      <c r="G9" s="91"/>
      <c r="H9" s="91"/>
      <c r="I9" s="91"/>
      <c r="J9" s="91"/>
      <c r="K9" s="91"/>
      <c r="L9" s="91"/>
      <c r="M9" s="92"/>
      <c r="N9" s="4"/>
      <c r="O9" s="4"/>
      <c r="P9" s="4"/>
      <c r="Q9" s="4"/>
      <c r="R9" s="4"/>
      <c r="S9" s="4"/>
      <c r="T9" s="4"/>
      <c r="U9" s="4"/>
      <c r="V9" s="4"/>
      <c r="W9" s="4"/>
      <c r="X9" s="4"/>
      <c r="Y9" s="4"/>
      <c r="Z9" s="4"/>
      <c r="AA9" s="4"/>
    </row>
    <row r="10" spans="1:27" s="2" customFormat="1" ht="15" customHeight="1">
      <c r="A10" s="4"/>
      <c r="B10" s="10"/>
      <c r="C10" s="77" t="s">
        <v>14</v>
      </c>
      <c r="D10" s="95" t="s">
        <v>15</v>
      </c>
      <c r="E10" s="95"/>
      <c r="F10" s="95"/>
      <c r="G10" s="95"/>
      <c r="H10" s="95"/>
      <c r="I10" s="95"/>
      <c r="J10" s="95"/>
      <c r="K10" s="95"/>
      <c r="L10" s="95"/>
      <c r="M10" s="96"/>
      <c r="N10" s="4"/>
      <c r="O10" s="4"/>
      <c r="P10" s="4"/>
      <c r="Q10" s="4"/>
      <c r="R10" s="4"/>
      <c r="S10" s="4"/>
      <c r="T10" s="4"/>
      <c r="U10" s="4"/>
      <c r="V10" s="4"/>
      <c r="W10" s="4"/>
      <c r="X10" s="4"/>
      <c r="Y10" s="4"/>
      <c r="Z10" s="4"/>
      <c r="AA10" s="4"/>
    </row>
    <row r="11" spans="1:27" s="2" customFormat="1" ht="15" customHeight="1" thickBot="1">
      <c r="A11" s="4"/>
      <c r="B11" s="10"/>
      <c r="C11" s="62" t="s">
        <v>145</v>
      </c>
      <c r="D11" s="93" t="s">
        <v>146</v>
      </c>
      <c r="E11" s="93"/>
      <c r="F11" s="93"/>
      <c r="G11" s="93"/>
      <c r="H11" s="93"/>
      <c r="I11" s="93"/>
      <c r="J11" s="93"/>
      <c r="K11" s="93"/>
      <c r="L11" s="93"/>
      <c r="M11" s="94"/>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86" t="s">
        <v>430</v>
      </c>
      <c r="D14" s="86"/>
      <c r="E14" s="86"/>
      <c r="F14" s="86"/>
      <c r="G14" s="86"/>
      <c r="H14" s="86"/>
      <c r="I14" s="86"/>
      <c r="J14" s="86"/>
      <c r="K14" s="86"/>
      <c r="L14" s="86"/>
      <c r="M14" s="86"/>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80"/>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4"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11.00390625" style="1" customWidth="1"/>
    <col min="17" max="17" width="2.140625" style="4" customWidth="1"/>
    <col min="18" max="25" width="9.140625" style="4" customWidth="1"/>
    <col min="26" max="16384" width="9.140625" style="1" customWidth="1"/>
  </cols>
  <sheetData>
    <row r="1" spans="2:17" ht="20.25">
      <c r="B1" s="87" t="s">
        <v>4</v>
      </c>
      <c r="C1" s="87"/>
      <c r="D1" s="87"/>
      <c r="E1" s="87"/>
      <c r="F1" s="87"/>
      <c r="G1" s="87"/>
      <c r="H1" s="87"/>
      <c r="I1" s="87"/>
      <c r="J1" s="87"/>
      <c r="K1" s="87"/>
      <c r="L1" s="87"/>
      <c r="M1" s="87"/>
      <c r="N1" s="87"/>
      <c r="O1" s="87"/>
      <c r="P1" s="87"/>
      <c r="Q1" s="87"/>
    </row>
    <row r="2" spans="2:17" ht="20.25">
      <c r="B2" s="87" t="s">
        <v>19</v>
      </c>
      <c r="C2" s="87"/>
      <c r="D2" s="87"/>
      <c r="E2" s="87"/>
      <c r="F2" s="87"/>
      <c r="G2" s="87"/>
      <c r="H2" s="87"/>
      <c r="I2" s="87"/>
      <c r="J2" s="87"/>
      <c r="K2" s="87"/>
      <c r="L2" s="87"/>
      <c r="M2" s="87"/>
      <c r="N2" s="87"/>
      <c r="O2" s="87"/>
      <c r="P2" s="87"/>
      <c r="Q2" s="87"/>
    </row>
    <row r="3" spans="2:16" ht="5.25" customHeight="1">
      <c r="B3" s="10"/>
      <c r="C3" s="4"/>
      <c r="D3" s="4"/>
      <c r="E3" s="4"/>
      <c r="F3" s="4"/>
      <c r="G3" s="4"/>
      <c r="H3" s="4"/>
      <c r="J3" s="4"/>
      <c r="K3" s="4"/>
      <c r="L3" s="4"/>
      <c r="M3" s="4"/>
      <c r="N3" s="4"/>
      <c r="O3" s="4"/>
      <c r="P3" s="4"/>
    </row>
    <row r="4" spans="2:16" ht="12.75">
      <c r="B4" s="100" t="s">
        <v>20</v>
      </c>
      <c r="C4" s="100"/>
      <c r="D4" s="57" t="s">
        <v>140</v>
      </c>
      <c r="E4" s="12"/>
      <c r="F4" s="4"/>
      <c r="G4" s="4"/>
      <c r="H4" s="4"/>
      <c r="J4" s="4"/>
      <c r="K4" s="4"/>
      <c r="L4" s="4"/>
      <c r="M4" s="4"/>
      <c r="N4" s="4"/>
      <c r="O4" s="4"/>
      <c r="P4" s="4"/>
    </row>
    <row r="5" spans="2:16" ht="12.75">
      <c r="B5" s="100" t="s">
        <v>21</v>
      </c>
      <c r="C5" s="100"/>
      <c r="D5" s="13">
        <v>1</v>
      </c>
      <c r="E5" s="58" t="s">
        <v>1</v>
      </c>
      <c r="F5" s="14" t="s">
        <v>22</v>
      </c>
      <c r="G5" s="113" t="s">
        <v>138</v>
      </c>
      <c r="H5" s="113"/>
      <c r="I5" s="113"/>
      <c r="J5" s="113"/>
      <c r="K5" s="4"/>
      <c r="L5" s="4"/>
      <c r="M5" s="4"/>
      <c r="N5" s="4"/>
      <c r="O5" s="4"/>
      <c r="P5" s="4"/>
    </row>
    <row r="6" spans="2:16" ht="27.75" customHeight="1">
      <c r="B6" s="114" t="s">
        <v>23</v>
      </c>
      <c r="C6" s="115"/>
      <c r="D6" s="116" t="s">
        <v>637</v>
      </c>
      <c r="E6" s="117"/>
      <c r="F6" s="117"/>
      <c r="G6" s="117"/>
      <c r="H6" s="117"/>
      <c r="I6" s="117"/>
      <c r="J6" s="117"/>
      <c r="K6" s="117"/>
      <c r="L6" s="117"/>
      <c r="M6" s="117"/>
      <c r="N6" s="117"/>
      <c r="O6" s="118"/>
      <c r="P6" s="15"/>
    </row>
    <row r="7" spans="2:16" ht="13.5" thickBot="1">
      <c r="B7" s="10"/>
      <c r="C7" s="4"/>
      <c r="D7" s="4"/>
      <c r="E7" s="4"/>
      <c r="F7" s="4"/>
      <c r="G7" s="4"/>
      <c r="H7" s="4"/>
      <c r="J7" s="4"/>
      <c r="K7" s="4"/>
      <c r="L7" s="4"/>
      <c r="M7" s="4"/>
      <c r="N7" s="4"/>
      <c r="O7" s="4"/>
      <c r="P7" s="4"/>
    </row>
    <row r="8" spans="1:25" s="17" customFormat="1" ht="13.5" thickBot="1">
      <c r="A8" s="16"/>
      <c r="B8" s="97" t="s">
        <v>24</v>
      </c>
      <c r="C8" s="98"/>
      <c r="D8" s="98"/>
      <c r="E8" s="98"/>
      <c r="F8" s="98"/>
      <c r="G8" s="98"/>
      <c r="H8" s="98"/>
      <c r="I8" s="98"/>
      <c r="J8" s="98"/>
      <c r="K8" s="98"/>
      <c r="L8" s="98"/>
      <c r="M8" s="98"/>
      <c r="N8" s="98"/>
      <c r="O8" s="98"/>
      <c r="P8" s="99"/>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100" t="s">
        <v>25</v>
      </c>
      <c r="C10" s="100"/>
      <c r="D10" s="108" t="s">
        <v>85</v>
      </c>
      <c r="E10" s="109"/>
      <c r="F10" s="4"/>
      <c r="G10" s="4"/>
      <c r="H10" s="4"/>
      <c r="J10" s="4"/>
      <c r="K10" s="4"/>
      <c r="L10" s="4"/>
      <c r="M10" s="4"/>
      <c r="N10" s="4"/>
      <c r="O10" s="4"/>
      <c r="P10" s="4"/>
    </row>
    <row r="11" spans="2:16" ht="12.75">
      <c r="B11" s="110" t="s">
        <v>26</v>
      </c>
      <c r="C11" s="111"/>
      <c r="D11" s="112" t="s">
        <v>112</v>
      </c>
      <c r="E11" s="109"/>
      <c r="F11" s="4"/>
      <c r="G11" s="4"/>
      <c r="H11" s="4"/>
      <c r="J11" s="4"/>
      <c r="K11" s="4"/>
      <c r="L11" s="4"/>
      <c r="M11" s="4"/>
      <c r="N11" s="4"/>
      <c r="O11" s="4"/>
      <c r="P11" s="4"/>
    </row>
    <row r="12" spans="2:16" ht="12.75">
      <c r="B12" s="100" t="s">
        <v>27</v>
      </c>
      <c r="C12" s="100"/>
      <c r="D12" s="101">
        <v>2005</v>
      </c>
      <c r="E12" s="101"/>
      <c r="F12" s="4"/>
      <c r="G12" s="4"/>
      <c r="H12" s="4"/>
      <c r="J12" s="4"/>
      <c r="K12" s="4"/>
      <c r="L12" s="4"/>
      <c r="M12" s="4"/>
      <c r="N12" s="4"/>
      <c r="O12" s="4"/>
      <c r="P12" s="4"/>
    </row>
    <row r="13" spans="2:16" ht="12.75">
      <c r="B13" s="100" t="s">
        <v>28</v>
      </c>
      <c r="C13" s="100"/>
      <c r="D13" s="101" t="s">
        <v>65</v>
      </c>
      <c r="E13" s="101"/>
      <c r="F13" s="4"/>
      <c r="G13" s="4"/>
      <c r="H13" s="4"/>
      <c r="J13" s="4"/>
      <c r="K13" s="4"/>
      <c r="L13" s="4"/>
      <c r="M13" s="4"/>
      <c r="N13" s="4"/>
      <c r="O13" s="4"/>
      <c r="P13" s="4"/>
    </row>
    <row r="14" spans="2:16" ht="12.75">
      <c r="B14" s="100" t="s">
        <v>30</v>
      </c>
      <c r="C14" s="100"/>
      <c r="D14" s="101" t="s">
        <v>70</v>
      </c>
      <c r="E14" s="101"/>
      <c r="F14" s="4"/>
      <c r="G14" s="4"/>
      <c r="H14" s="4"/>
      <c r="J14" s="4"/>
      <c r="K14" s="4"/>
      <c r="L14" s="4"/>
      <c r="M14" s="4"/>
      <c r="N14" s="4"/>
      <c r="O14" s="4"/>
      <c r="P14" s="4"/>
    </row>
    <row r="15" spans="2:16" ht="12.75">
      <c r="B15" s="100" t="s">
        <v>32</v>
      </c>
      <c r="C15" s="100"/>
      <c r="D15" s="101" t="s">
        <v>113</v>
      </c>
      <c r="E15" s="101"/>
      <c r="F15" s="4"/>
      <c r="G15" s="4"/>
      <c r="H15" s="4"/>
      <c r="J15" s="4"/>
      <c r="K15" s="4"/>
      <c r="L15" s="4"/>
      <c r="M15" s="4"/>
      <c r="N15" s="4"/>
      <c r="O15" s="4"/>
      <c r="P15" s="4"/>
    </row>
    <row r="16" spans="2:16" ht="12.75">
      <c r="B16" s="100" t="s">
        <v>33</v>
      </c>
      <c r="C16" s="100"/>
      <c r="D16" s="101" t="s">
        <v>73</v>
      </c>
      <c r="E16" s="101"/>
      <c r="F16" s="4"/>
      <c r="G16" s="4"/>
      <c r="H16" s="4"/>
      <c r="J16" s="4"/>
      <c r="K16" s="4"/>
      <c r="L16" s="4"/>
      <c r="M16" s="4"/>
      <c r="N16" s="4"/>
      <c r="O16" s="4"/>
      <c r="P16" s="4"/>
    </row>
    <row r="17" spans="2:16" ht="18" customHeight="1">
      <c r="B17" s="102" t="s">
        <v>35</v>
      </c>
      <c r="C17" s="103"/>
      <c r="D17" s="104"/>
      <c r="E17" s="104"/>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97" t="s">
        <v>36</v>
      </c>
      <c r="C20" s="98"/>
      <c r="D20" s="98"/>
      <c r="E20" s="98"/>
      <c r="F20" s="98"/>
      <c r="G20" s="98"/>
      <c r="H20" s="98"/>
      <c r="I20" s="98"/>
      <c r="J20" s="98"/>
      <c r="K20" s="98"/>
      <c r="L20" s="98"/>
      <c r="M20" s="98"/>
      <c r="N20" s="98"/>
      <c r="O20" s="98"/>
      <c r="P20" s="99"/>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05" t="s">
        <v>42</v>
      </c>
      <c r="I22" s="106"/>
      <c r="J22" s="106"/>
      <c r="K22" s="106"/>
      <c r="L22" s="106"/>
      <c r="M22" s="106"/>
      <c r="N22" s="107"/>
      <c r="O22" s="4"/>
      <c r="P22" s="4"/>
      <c r="X22" s="1"/>
      <c r="Y22" s="1"/>
    </row>
    <row r="23" spans="2:25" ht="12.75">
      <c r="B23" s="11">
        <f aca="true" t="shared" si="0" ref="B23:B36">LEN(C23)</f>
        <v>7</v>
      </c>
      <c r="C23" s="67" t="s">
        <v>116</v>
      </c>
      <c r="D23" s="40"/>
      <c r="E23" s="43">
        <v>1.33</v>
      </c>
      <c r="F23" s="43" t="s">
        <v>124</v>
      </c>
      <c r="G23" s="39"/>
      <c r="H23" s="63" t="s">
        <v>125</v>
      </c>
      <c r="I23" s="38"/>
      <c r="J23" s="74"/>
      <c r="K23" s="71"/>
      <c r="L23" s="72"/>
      <c r="M23" s="73"/>
      <c r="N23" s="64"/>
      <c r="O23" s="4"/>
      <c r="P23" s="4"/>
      <c r="X23" s="1"/>
      <c r="Y23" s="1"/>
    </row>
    <row r="24" spans="2:25" ht="12.75">
      <c r="B24" s="11">
        <f t="shared" si="0"/>
        <v>6</v>
      </c>
      <c r="C24" s="67" t="s">
        <v>117</v>
      </c>
      <c r="D24" s="40"/>
      <c r="E24" s="43">
        <v>2.91</v>
      </c>
      <c r="F24" s="43" t="s">
        <v>124</v>
      </c>
      <c r="G24" s="39"/>
      <c r="H24" s="63" t="s">
        <v>126</v>
      </c>
      <c r="I24" s="38"/>
      <c r="J24" s="74"/>
      <c r="K24" s="71"/>
      <c r="L24" s="72"/>
      <c r="M24" s="73"/>
      <c r="N24" s="64"/>
      <c r="O24" s="4"/>
      <c r="P24" s="4"/>
      <c r="X24" s="1"/>
      <c r="Y24" s="1"/>
    </row>
    <row r="25" spans="2:25" ht="12.75">
      <c r="B25" s="11">
        <f t="shared" si="0"/>
        <v>6</v>
      </c>
      <c r="C25" s="67" t="s">
        <v>118</v>
      </c>
      <c r="D25" s="40"/>
      <c r="E25" s="43">
        <v>7.28</v>
      </c>
      <c r="F25" s="43" t="s">
        <v>124</v>
      </c>
      <c r="G25" s="39"/>
      <c r="H25" s="63" t="s">
        <v>127</v>
      </c>
      <c r="I25" s="38"/>
      <c r="J25" s="74"/>
      <c r="K25" s="71"/>
      <c r="L25" s="72"/>
      <c r="M25" s="73"/>
      <c r="N25" s="64"/>
      <c r="O25" s="4"/>
      <c r="P25" s="4"/>
      <c r="X25" s="1"/>
      <c r="Y25" s="1"/>
    </row>
    <row r="26" spans="2:25" ht="12.75">
      <c r="B26" s="11">
        <f t="shared" si="0"/>
        <v>12</v>
      </c>
      <c r="C26" s="67" t="s">
        <v>431</v>
      </c>
      <c r="D26" s="40"/>
      <c r="E26" s="43">
        <v>3.61</v>
      </c>
      <c r="F26" s="43" t="s">
        <v>124</v>
      </c>
      <c r="G26" s="39"/>
      <c r="H26" s="63" t="s">
        <v>432</v>
      </c>
      <c r="I26" s="38"/>
      <c r="J26" s="74"/>
      <c r="K26" s="71"/>
      <c r="L26" s="72"/>
      <c r="M26" s="73"/>
      <c r="N26" s="64"/>
      <c r="O26" s="4"/>
      <c r="P26" s="4"/>
      <c r="X26" s="1"/>
      <c r="Y26" s="1"/>
    </row>
    <row r="27" spans="2:25" ht="12.75">
      <c r="B27" s="11">
        <f t="shared" si="0"/>
        <v>7</v>
      </c>
      <c r="C27" s="67" t="s">
        <v>141</v>
      </c>
      <c r="D27" s="40"/>
      <c r="E27" s="43">
        <v>1.84</v>
      </c>
      <c r="F27" s="43" t="s">
        <v>124</v>
      </c>
      <c r="G27" s="39"/>
      <c r="H27" s="63" t="s">
        <v>128</v>
      </c>
      <c r="I27" s="38"/>
      <c r="J27" s="74"/>
      <c r="K27" s="71"/>
      <c r="L27" s="72"/>
      <c r="M27" s="73"/>
      <c r="N27" s="64"/>
      <c r="O27" s="4"/>
      <c r="P27" s="4"/>
      <c r="X27" s="1"/>
      <c r="Y27" s="1"/>
    </row>
    <row r="28" spans="2:25" ht="12.75">
      <c r="B28" s="11">
        <f t="shared" si="0"/>
        <v>4</v>
      </c>
      <c r="C28" s="67" t="s">
        <v>114</v>
      </c>
      <c r="D28" s="40"/>
      <c r="E28" s="43">
        <v>3.38</v>
      </c>
      <c r="F28" s="43" t="s">
        <v>124</v>
      </c>
      <c r="G28" s="39"/>
      <c r="H28" s="63" t="s">
        <v>129</v>
      </c>
      <c r="I28" s="38"/>
      <c r="J28" s="74"/>
      <c r="K28" s="71"/>
      <c r="L28" s="72"/>
      <c r="M28" s="73"/>
      <c r="N28" s="64"/>
      <c r="O28" s="4"/>
      <c r="P28" s="4"/>
      <c r="X28" s="1"/>
      <c r="Y28" s="1"/>
    </row>
    <row r="29" spans="2:25" ht="12.75">
      <c r="B29" s="11">
        <f t="shared" si="0"/>
        <v>6</v>
      </c>
      <c r="C29" s="67" t="s">
        <v>119</v>
      </c>
      <c r="D29" s="40"/>
      <c r="E29" s="43">
        <v>1.48</v>
      </c>
      <c r="F29" s="43" t="s">
        <v>124</v>
      </c>
      <c r="G29" s="39"/>
      <c r="H29" s="63" t="s">
        <v>130</v>
      </c>
      <c r="I29" s="65"/>
      <c r="J29" s="65"/>
      <c r="K29" s="65"/>
      <c r="L29" s="65"/>
      <c r="M29" s="65"/>
      <c r="N29" s="66"/>
      <c r="O29" s="4"/>
      <c r="P29" s="4"/>
      <c r="X29" s="1"/>
      <c r="Y29" s="1"/>
    </row>
    <row r="30" spans="2:25" ht="12.75">
      <c r="B30" s="11">
        <f t="shared" si="0"/>
        <v>6</v>
      </c>
      <c r="C30" s="67" t="s">
        <v>120</v>
      </c>
      <c r="D30" s="40"/>
      <c r="E30" s="43">
        <v>10.58</v>
      </c>
      <c r="F30" s="43" t="s">
        <v>124</v>
      </c>
      <c r="G30" s="39"/>
      <c r="H30" s="63" t="s">
        <v>131</v>
      </c>
      <c r="I30" s="38"/>
      <c r="J30" s="74"/>
      <c r="K30" s="71"/>
      <c r="L30" s="72"/>
      <c r="M30" s="73"/>
      <c r="N30" s="64"/>
      <c r="O30" s="4"/>
      <c r="P30" s="4"/>
      <c r="X30" s="1"/>
      <c r="Y30" s="1"/>
    </row>
    <row r="31" spans="2:25" ht="12.75">
      <c r="B31" s="11">
        <f t="shared" si="0"/>
        <v>7</v>
      </c>
      <c r="C31" s="67" t="s">
        <v>121</v>
      </c>
      <c r="D31" s="40"/>
      <c r="E31" s="43">
        <v>6.98</v>
      </c>
      <c r="F31" s="43" t="s">
        <v>124</v>
      </c>
      <c r="G31" s="39"/>
      <c r="H31" s="63" t="s">
        <v>132</v>
      </c>
      <c r="I31" s="69"/>
      <c r="J31" s="70"/>
      <c r="K31" s="71"/>
      <c r="L31" s="72"/>
      <c r="M31" s="73"/>
      <c r="N31" s="64"/>
      <c r="O31" s="4"/>
      <c r="P31" s="4"/>
      <c r="X31" s="1"/>
      <c r="Y31" s="1"/>
    </row>
    <row r="32" spans="2:25" ht="12.75">
      <c r="B32" s="11">
        <f t="shared" si="0"/>
        <v>5</v>
      </c>
      <c r="C32" s="67" t="s">
        <v>122</v>
      </c>
      <c r="D32" s="40"/>
      <c r="E32" s="43">
        <v>9.49</v>
      </c>
      <c r="F32" s="43" t="s">
        <v>124</v>
      </c>
      <c r="G32" s="39"/>
      <c r="H32" s="63" t="s">
        <v>142</v>
      </c>
      <c r="I32" s="69"/>
      <c r="J32" s="70"/>
      <c r="K32" s="71"/>
      <c r="L32" s="72"/>
      <c r="M32" s="73"/>
      <c r="N32" s="64"/>
      <c r="O32" s="4"/>
      <c r="P32" s="4"/>
      <c r="X32" s="1"/>
      <c r="Y32" s="1"/>
    </row>
    <row r="33" spans="2:25" ht="12.75">
      <c r="B33" s="11">
        <f t="shared" si="0"/>
        <v>5</v>
      </c>
      <c r="C33" s="67" t="s">
        <v>123</v>
      </c>
      <c r="D33" s="40"/>
      <c r="E33" s="43">
        <v>9.31</v>
      </c>
      <c r="F33" s="43" t="s">
        <v>124</v>
      </c>
      <c r="G33" s="39"/>
      <c r="H33" s="63" t="s">
        <v>133</v>
      </c>
      <c r="I33" s="69"/>
      <c r="J33" s="70"/>
      <c r="K33" s="71"/>
      <c r="L33" s="72"/>
      <c r="M33" s="73"/>
      <c r="N33" s="64"/>
      <c r="O33" s="4"/>
      <c r="P33" s="4"/>
      <c r="X33" s="1"/>
      <c r="Y33" s="1"/>
    </row>
    <row r="34" spans="2:25" ht="12.75">
      <c r="B34" s="11">
        <f t="shared" si="0"/>
        <v>3</v>
      </c>
      <c r="C34" s="67" t="s">
        <v>115</v>
      </c>
      <c r="D34" s="40"/>
      <c r="E34" s="76">
        <v>33.29</v>
      </c>
      <c r="F34" s="43" t="s">
        <v>124</v>
      </c>
      <c r="G34" s="39"/>
      <c r="H34" s="63" t="s">
        <v>134</v>
      </c>
      <c r="I34" s="69"/>
      <c r="J34" s="70"/>
      <c r="K34" s="71"/>
      <c r="L34" s="72"/>
      <c r="M34" s="73"/>
      <c r="N34" s="64"/>
      <c r="O34" s="4"/>
      <c r="P34" s="4"/>
      <c r="X34" s="1"/>
      <c r="Y34" s="1"/>
    </row>
    <row r="35" spans="2:25" ht="12.75">
      <c r="B35" s="11">
        <f t="shared" si="0"/>
        <v>9</v>
      </c>
      <c r="C35" s="67" t="s">
        <v>143</v>
      </c>
      <c r="D35" s="40"/>
      <c r="E35" s="43">
        <v>8.51</v>
      </c>
      <c r="F35" s="43" t="s">
        <v>124</v>
      </c>
      <c r="G35" s="39"/>
      <c r="H35" s="63" t="s">
        <v>144</v>
      </c>
      <c r="I35" s="69"/>
      <c r="J35" s="70"/>
      <c r="K35" s="71"/>
      <c r="L35" s="72"/>
      <c r="M35" s="73"/>
      <c r="N35" s="64"/>
      <c r="O35" s="4"/>
      <c r="P35" s="4"/>
      <c r="X35" s="1"/>
      <c r="Y35" s="1"/>
    </row>
    <row r="36" spans="2:25" ht="12.75">
      <c r="B36" s="11">
        <f t="shared" si="0"/>
        <v>0</v>
      </c>
      <c r="C36" s="38"/>
      <c r="D36" s="40"/>
      <c r="E36" s="67"/>
      <c r="F36" s="43"/>
      <c r="G36" s="39"/>
      <c r="H36" s="63"/>
      <c r="I36" s="63"/>
      <c r="J36" s="63"/>
      <c r="K36" s="63"/>
      <c r="L36" s="63"/>
      <c r="M36" s="63"/>
      <c r="N36" s="64"/>
      <c r="O36" s="4"/>
      <c r="P36" s="4"/>
      <c r="X36" s="1"/>
      <c r="Y36" s="1"/>
    </row>
    <row r="37" spans="2:25" ht="12.75">
      <c r="B37" s="10"/>
      <c r="C37" s="20" t="s">
        <v>43</v>
      </c>
      <c r="D37" s="28" t="s">
        <v>54</v>
      </c>
      <c r="E37" s="21"/>
      <c r="F37" s="21"/>
      <c r="G37" s="54"/>
      <c r="H37" s="22"/>
      <c r="I37" s="22"/>
      <c r="J37" s="22"/>
      <c r="K37" s="22"/>
      <c r="L37" s="22"/>
      <c r="M37" s="22"/>
      <c r="N37" s="23"/>
      <c r="O37" s="4"/>
      <c r="P37" s="4"/>
      <c r="X37" s="1"/>
      <c r="Y37" s="1"/>
    </row>
    <row r="38" spans="2:16" ht="13.5" thickBot="1">
      <c r="B38" s="10"/>
      <c r="C38" s="4"/>
      <c r="D38" s="4"/>
      <c r="E38" s="4"/>
      <c r="F38" s="4"/>
      <c r="G38" s="4"/>
      <c r="H38" s="4"/>
      <c r="J38" s="4"/>
      <c r="K38" s="4"/>
      <c r="L38" s="4"/>
      <c r="M38" s="4"/>
      <c r="N38" s="4"/>
      <c r="O38" s="4"/>
      <c r="P38" s="4"/>
    </row>
    <row r="39" spans="1:25" s="17" customFormat="1" ht="13.5" thickBot="1">
      <c r="A39" s="16"/>
      <c r="B39" s="97" t="s">
        <v>44</v>
      </c>
      <c r="C39" s="98"/>
      <c r="D39" s="98"/>
      <c r="E39" s="98"/>
      <c r="F39" s="98"/>
      <c r="G39" s="98"/>
      <c r="H39" s="98"/>
      <c r="I39" s="98"/>
      <c r="J39" s="98"/>
      <c r="K39" s="98"/>
      <c r="L39" s="98"/>
      <c r="M39" s="98"/>
      <c r="N39" s="98"/>
      <c r="O39" s="98"/>
      <c r="P39" s="99"/>
      <c r="Q39" s="16"/>
      <c r="R39" s="16"/>
      <c r="S39" s="16"/>
      <c r="T39" s="16"/>
      <c r="U39" s="16"/>
      <c r="V39" s="16"/>
      <c r="W39" s="16"/>
      <c r="X39" s="16"/>
      <c r="Y39" s="16"/>
    </row>
    <row r="40" spans="2:16" ht="12.75">
      <c r="B40" s="10"/>
      <c r="C40" s="4"/>
      <c r="D40" s="4"/>
      <c r="E40" s="4"/>
      <c r="F40" s="4"/>
      <c r="G40" s="4"/>
      <c r="H40" s="18" t="s">
        <v>45</v>
      </c>
      <c r="J40" s="4"/>
      <c r="K40" s="4"/>
      <c r="L40" s="4"/>
      <c r="M40" s="4"/>
      <c r="N40" s="4"/>
      <c r="O40" s="4"/>
      <c r="P40" s="4"/>
    </row>
    <row r="41" spans="2:25" ht="12.75">
      <c r="B41" s="10"/>
      <c r="C41" s="19" t="s">
        <v>46</v>
      </c>
      <c r="D41" s="19" t="s">
        <v>47</v>
      </c>
      <c r="E41" s="19" t="s">
        <v>40</v>
      </c>
      <c r="F41" s="19" t="s">
        <v>41</v>
      </c>
      <c r="G41" s="19" t="s">
        <v>46</v>
      </c>
      <c r="H41" s="19" t="s">
        <v>48</v>
      </c>
      <c r="I41" s="19" t="s">
        <v>49</v>
      </c>
      <c r="J41" s="19" t="s">
        <v>50</v>
      </c>
      <c r="K41" s="19" t="s">
        <v>51</v>
      </c>
      <c r="L41" s="19" t="s">
        <v>52</v>
      </c>
      <c r="M41" s="19" t="s">
        <v>0</v>
      </c>
      <c r="N41" s="19" t="s">
        <v>42</v>
      </c>
      <c r="O41" s="4"/>
      <c r="P41" s="4"/>
      <c r="X41" s="1"/>
      <c r="Y41" s="1"/>
    </row>
    <row r="42" spans="2:25" ht="14.25" customHeight="1">
      <c r="B42" s="10"/>
      <c r="C42" s="47"/>
      <c r="D42" s="59" t="s">
        <v>87</v>
      </c>
      <c r="E42" s="75">
        <v>0.24388083473313</v>
      </c>
      <c r="F42" s="24" t="s">
        <v>1</v>
      </c>
      <c r="G42" s="50">
        <f>IF($C42="",1,VLOOKUP($C42,$C$22:$F$23,3,FALSE))</f>
        <v>1</v>
      </c>
      <c r="H42" s="51">
        <f>IF($C42="","",VLOOKUP($C42,$C$22:$F$23,4,FALSE))</f>
      </c>
      <c r="I42" s="52">
        <f>IF(D42="","",E42*G42*$D$5)</f>
        <v>0.24388083473313</v>
      </c>
      <c r="J42" s="24" t="s">
        <v>1</v>
      </c>
      <c r="K42" s="25"/>
      <c r="L42" s="24"/>
      <c r="M42" s="26"/>
      <c r="N42" s="45" t="s">
        <v>136</v>
      </c>
      <c r="O42" s="4"/>
      <c r="P42" s="4"/>
      <c r="X42" s="1"/>
      <c r="Y42" s="1"/>
    </row>
    <row r="43" spans="2:25" ht="14.25" customHeight="1">
      <c r="B43" s="10"/>
      <c r="C43" s="47"/>
      <c r="D43" s="59" t="s">
        <v>135</v>
      </c>
      <c r="E43" s="75">
        <v>1.07792085240387</v>
      </c>
      <c r="F43" s="24" t="s">
        <v>1</v>
      </c>
      <c r="G43" s="50">
        <f>IF($C43="",1,VLOOKUP($C43,$C$22:$F$23,3,FALSE))</f>
        <v>1</v>
      </c>
      <c r="H43" s="51">
        <f>IF($C43="","",VLOOKUP($C43,$C$22:$F$23,4,FALSE))</f>
      </c>
      <c r="I43" s="52">
        <f>IF(D43="","",E43*G43*$D$5)</f>
        <v>1.07792085240387</v>
      </c>
      <c r="J43" s="24" t="s">
        <v>1</v>
      </c>
      <c r="K43" s="25"/>
      <c r="L43" s="24"/>
      <c r="M43" s="26"/>
      <c r="N43" s="45" t="s">
        <v>137</v>
      </c>
      <c r="O43" s="4"/>
      <c r="P43" s="4"/>
      <c r="X43" s="1"/>
      <c r="Y43" s="1"/>
    </row>
    <row r="44" spans="2:25" ht="12.75">
      <c r="B44" s="10"/>
      <c r="C44" s="38"/>
      <c r="D44" s="42"/>
      <c r="E44" s="24"/>
      <c r="F44" s="24"/>
      <c r="G44" s="50"/>
      <c r="H44" s="51"/>
      <c r="I44" s="52"/>
      <c r="J44" s="24"/>
      <c r="K44" s="25"/>
      <c r="L44" s="24"/>
      <c r="M44" s="26"/>
      <c r="N44" s="45"/>
      <c r="O44" s="4"/>
      <c r="P44" s="4"/>
      <c r="X44" s="1"/>
      <c r="Y44" s="1"/>
    </row>
    <row r="45" spans="2:25" ht="12.75">
      <c r="B45" s="10"/>
      <c r="C45" s="27" t="s">
        <v>43</v>
      </c>
      <c r="D45" s="28" t="s">
        <v>54</v>
      </c>
      <c r="E45" s="29" t="s">
        <v>55</v>
      </c>
      <c r="F45" s="28"/>
      <c r="G45" s="28"/>
      <c r="H45" s="28"/>
      <c r="I45" s="29" t="s">
        <v>56</v>
      </c>
      <c r="J45" s="28"/>
      <c r="K45" s="29"/>
      <c r="L45" s="28" t="s">
        <v>3</v>
      </c>
      <c r="M45" s="30"/>
      <c r="N45" s="30"/>
      <c r="O45" s="4"/>
      <c r="P45" s="4"/>
      <c r="X45" s="1"/>
      <c r="Y45" s="1"/>
    </row>
    <row r="46" s="4" customFormat="1" ht="13.5" thickBot="1">
      <c r="B46" s="10"/>
    </row>
    <row r="47" spans="1:25" s="17" customFormat="1" ht="13.5" thickBot="1">
      <c r="A47" s="16"/>
      <c r="B47" s="97" t="s">
        <v>57</v>
      </c>
      <c r="C47" s="98"/>
      <c r="D47" s="98"/>
      <c r="E47" s="98"/>
      <c r="F47" s="98"/>
      <c r="G47" s="98"/>
      <c r="H47" s="98"/>
      <c r="I47" s="98"/>
      <c r="J47" s="98"/>
      <c r="K47" s="98"/>
      <c r="L47" s="98"/>
      <c r="M47" s="98"/>
      <c r="N47" s="98"/>
      <c r="O47" s="98"/>
      <c r="P47" s="99"/>
      <c r="Q47" s="16"/>
      <c r="R47" s="16"/>
      <c r="S47" s="16"/>
      <c r="T47" s="16"/>
      <c r="U47" s="16"/>
      <c r="V47" s="16"/>
      <c r="W47" s="16"/>
      <c r="X47" s="16"/>
      <c r="Y47" s="16"/>
    </row>
    <row r="48" spans="2:16" ht="12.75">
      <c r="B48" s="10"/>
      <c r="C48" s="4"/>
      <c r="D48" s="4"/>
      <c r="E48" s="4"/>
      <c r="F48" s="4"/>
      <c r="G48" s="4"/>
      <c r="H48" s="18" t="s">
        <v>58</v>
      </c>
      <c r="J48" s="4"/>
      <c r="K48" s="4"/>
      <c r="L48" s="4"/>
      <c r="M48" s="4"/>
      <c r="N48" s="4"/>
      <c r="O48" s="4"/>
      <c r="P48" s="4"/>
    </row>
    <row r="49" spans="2:25" ht="12.75">
      <c r="B49" s="10"/>
      <c r="C49" s="19" t="s">
        <v>46</v>
      </c>
      <c r="D49" s="19" t="s">
        <v>47</v>
      </c>
      <c r="E49" s="19" t="s">
        <v>40</v>
      </c>
      <c r="F49" s="19" t="s">
        <v>41</v>
      </c>
      <c r="G49" s="19" t="s">
        <v>46</v>
      </c>
      <c r="H49" s="19" t="s">
        <v>48</v>
      </c>
      <c r="I49" s="19" t="s">
        <v>49</v>
      </c>
      <c r="J49" s="19" t="s">
        <v>50</v>
      </c>
      <c r="K49" s="19" t="s">
        <v>51</v>
      </c>
      <c r="L49" s="19" t="s">
        <v>52</v>
      </c>
      <c r="M49" s="19" t="s">
        <v>0</v>
      </c>
      <c r="N49" s="19" t="s">
        <v>42</v>
      </c>
      <c r="O49" s="4"/>
      <c r="P49" s="4"/>
      <c r="X49" s="1"/>
      <c r="Y49" s="1"/>
    </row>
    <row r="50" spans="2:25" ht="15" customHeight="1">
      <c r="B50" s="10"/>
      <c r="C50" s="41"/>
      <c r="D50" s="60" t="str">
        <f>CONCATENATE(G5," [Valuable substance]")</f>
        <v>Crude oil [Valuable substance]</v>
      </c>
      <c r="E50" s="68">
        <v>1</v>
      </c>
      <c r="F50" s="48" t="s">
        <v>1</v>
      </c>
      <c r="G50" s="50">
        <f aca="true" t="shared" si="1" ref="G50:G72">IF($C50="",1,VLOOKUP($C50,$C$22:$F$23,3,FALSE))</f>
        <v>1</v>
      </c>
      <c r="H50" s="51">
        <f aca="true" t="shared" si="2" ref="H50:H72">IF($C50="","",VLOOKUP($C50,$C$22:$F$23,4,FALSE))</f>
      </c>
      <c r="I50" s="52">
        <f>IF(D50="","",E50*G50*$D$5)</f>
        <v>1</v>
      </c>
      <c r="J50" s="48" t="s">
        <v>1</v>
      </c>
      <c r="K50" s="25" t="s">
        <v>53</v>
      </c>
      <c r="L50" s="24"/>
      <c r="M50" s="46"/>
      <c r="N50" s="36" t="s">
        <v>60</v>
      </c>
      <c r="O50" s="4"/>
      <c r="P50" s="4"/>
      <c r="X50" s="1"/>
      <c r="Y50" s="1"/>
    </row>
    <row r="51" spans="2:25" ht="12.75">
      <c r="B51" s="10"/>
      <c r="C51" s="37"/>
      <c r="D51" s="60" t="s">
        <v>89</v>
      </c>
      <c r="E51" s="75">
        <v>0.19190906157398654</v>
      </c>
      <c r="F51" s="53" t="s">
        <v>1</v>
      </c>
      <c r="G51" s="50">
        <f t="shared" si="1"/>
        <v>1</v>
      </c>
      <c r="H51" s="51">
        <f t="shared" si="2"/>
      </c>
      <c r="I51" s="56">
        <f aca="true" t="shared" si="3" ref="I51:I72">IF(D51="","",E51*G51*$D$5)</f>
        <v>0.19190906157398654</v>
      </c>
      <c r="J51" s="37" t="s">
        <v>1</v>
      </c>
      <c r="K51" s="25"/>
      <c r="L51" s="24"/>
      <c r="M51" s="26"/>
      <c r="N51" s="26" t="s">
        <v>83</v>
      </c>
      <c r="O51" s="4"/>
      <c r="P51" s="4"/>
      <c r="X51" s="1"/>
      <c r="Y51" s="1"/>
    </row>
    <row r="52" spans="2:25" ht="12.75">
      <c r="B52" s="10"/>
      <c r="C52" s="37"/>
      <c r="D52" s="60" t="s">
        <v>90</v>
      </c>
      <c r="E52" s="75">
        <v>0.0037491790204363</v>
      </c>
      <c r="F52" s="53" t="s">
        <v>1</v>
      </c>
      <c r="G52" s="50">
        <f t="shared" si="1"/>
        <v>1</v>
      </c>
      <c r="H52" s="51">
        <f t="shared" si="2"/>
      </c>
      <c r="I52" s="56">
        <f t="shared" si="3"/>
        <v>0.0037491790204363</v>
      </c>
      <c r="J52" s="37" t="s">
        <v>1</v>
      </c>
      <c r="K52" s="25"/>
      <c r="L52" s="24"/>
      <c r="M52" s="26"/>
      <c r="N52" s="26" t="s">
        <v>83</v>
      </c>
      <c r="O52" s="4"/>
      <c r="P52" s="4"/>
      <c r="X52" s="1"/>
      <c r="Y52" s="1"/>
    </row>
    <row r="53" spans="2:25" ht="12.75">
      <c r="B53" s="10"/>
      <c r="C53" s="37"/>
      <c r="D53" s="60" t="s">
        <v>91</v>
      </c>
      <c r="E53" s="75">
        <v>5.21975367002499E-06</v>
      </c>
      <c r="F53" s="53" t="s">
        <v>1</v>
      </c>
      <c r="G53" s="50">
        <f t="shared" si="1"/>
        <v>1</v>
      </c>
      <c r="H53" s="51">
        <f t="shared" si="2"/>
      </c>
      <c r="I53" s="56">
        <f t="shared" si="3"/>
        <v>5.21975367002499E-06</v>
      </c>
      <c r="J53" s="37" t="s">
        <v>1</v>
      </c>
      <c r="K53" s="25"/>
      <c r="L53" s="24"/>
      <c r="M53" s="26"/>
      <c r="N53" s="26" t="s">
        <v>83</v>
      </c>
      <c r="O53" s="4"/>
      <c r="P53" s="4"/>
      <c r="X53" s="1"/>
      <c r="Y53" s="1"/>
    </row>
    <row r="54" spans="2:25" ht="12.75">
      <c r="B54" s="10"/>
      <c r="C54" s="37"/>
      <c r="D54" s="60" t="s">
        <v>92</v>
      </c>
      <c r="E54" s="75">
        <v>0.000614155189707269</v>
      </c>
      <c r="F54" s="53" t="s">
        <v>1</v>
      </c>
      <c r="G54" s="50">
        <f t="shared" si="1"/>
        <v>1</v>
      </c>
      <c r="H54" s="51">
        <f t="shared" si="2"/>
      </c>
      <c r="I54" s="56">
        <f t="shared" si="3"/>
        <v>0.000614155189707269</v>
      </c>
      <c r="J54" s="37" t="s">
        <v>1</v>
      </c>
      <c r="K54" s="25"/>
      <c r="L54" s="24"/>
      <c r="M54" s="26"/>
      <c r="N54" s="26" t="s">
        <v>83</v>
      </c>
      <c r="O54" s="4"/>
      <c r="P54" s="4"/>
      <c r="X54" s="1"/>
      <c r="Y54" s="1"/>
    </row>
    <row r="55" spans="2:25" ht="12.75">
      <c r="B55" s="10"/>
      <c r="C55" s="37"/>
      <c r="D55" s="60" t="s">
        <v>93</v>
      </c>
      <c r="E55" s="75">
        <v>0.000990183939111141</v>
      </c>
      <c r="F55" s="53" t="s">
        <v>1</v>
      </c>
      <c r="G55" s="50">
        <f t="shared" si="1"/>
        <v>1</v>
      </c>
      <c r="H55" s="51">
        <f t="shared" si="2"/>
      </c>
      <c r="I55" s="56">
        <f>IF(D55="","",E55*G55*$D$5)</f>
        <v>0.000990183939111141</v>
      </c>
      <c r="J55" s="37" t="s">
        <v>1</v>
      </c>
      <c r="K55" s="25"/>
      <c r="L55" s="24"/>
      <c r="M55" s="26"/>
      <c r="N55" s="26" t="s">
        <v>83</v>
      </c>
      <c r="O55" s="4"/>
      <c r="P55" s="4"/>
      <c r="X55" s="1"/>
      <c r="Y55" s="1"/>
    </row>
    <row r="56" spans="2:25" ht="12.75">
      <c r="B56" s="10"/>
      <c r="C56" s="37"/>
      <c r="D56" s="60" t="s">
        <v>94</v>
      </c>
      <c r="E56" s="75">
        <v>0.000440863320415669</v>
      </c>
      <c r="F56" s="53" t="s">
        <v>1</v>
      </c>
      <c r="G56" s="50">
        <f t="shared" si="1"/>
        <v>1</v>
      </c>
      <c r="H56" s="51">
        <f t="shared" si="2"/>
      </c>
      <c r="I56" s="56">
        <f t="shared" si="3"/>
        <v>0.000440863320415669</v>
      </c>
      <c r="J56" s="37" t="s">
        <v>1</v>
      </c>
      <c r="K56" s="25"/>
      <c r="L56" s="24"/>
      <c r="M56" s="26"/>
      <c r="N56" s="26" t="s">
        <v>83</v>
      </c>
      <c r="O56" s="4"/>
      <c r="P56" s="4"/>
      <c r="X56" s="1"/>
      <c r="Y56" s="1"/>
    </row>
    <row r="57" spans="2:25" ht="12.75">
      <c r="B57" s="10"/>
      <c r="C57" s="37"/>
      <c r="D57" s="60" t="s">
        <v>95</v>
      </c>
      <c r="E57" s="75">
        <v>6.82432736543327E-06</v>
      </c>
      <c r="F57" s="53" t="s">
        <v>1</v>
      </c>
      <c r="G57" s="50">
        <f t="shared" si="1"/>
        <v>1</v>
      </c>
      <c r="H57" s="51">
        <f t="shared" si="2"/>
      </c>
      <c r="I57" s="56">
        <f t="shared" si="3"/>
        <v>6.82432736543327E-06</v>
      </c>
      <c r="J57" s="37" t="s">
        <v>1</v>
      </c>
      <c r="K57" s="25"/>
      <c r="L57" s="24"/>
      <c r="M57" s="26"/>
      <c r="N57" s="26" t="s">
        <v>83</v>
      </c>
      <c r="O57" s="4"/>
      <c r="P57" s="4"/>
      <c r="X57" s="1"/>
      <c r="Y57" s="1"/>
    </row>
    <row r="58" spans="2:25" ht="12.75">
      <c r="B58" s="10"/>
      <c r="C58" s="37"/>
      <c r="D58" s="60" t="s">
        <v>96</v>
      </c>
      <c r="E58" s="75">
        <v>8.34531238434911E-09</v>
      </c>
      <c r="F58" s="53" t="s">
        <v>1</v>
      </c>
      <c r="G58" s="50">
        <f t="shared" si="1"/>
        <v>1</v>
      </c>
      <c r="H58" s="51">
        <f t="shared" si="2"/>
      </c>
      <c r="I58" s="56">
        <f>IF(D58="","",E58*G58*$D$5)</f>
        <v>8.34531238434911E-09</v>
      </c>
      <c r="J58" s="37" t="s">
        <v>1</v>
      </c>
      <c r="K58" s="25"/>
      <c r="L58" s="24"/>
      <c r="M58" s="26"/>
      <c r="N58" s="26" t="s">
        <v>83</v>
      </c>
      <c r="O58" s="4"/>
      <c r="P58" s="4"/>
      <c r="X58" s="1"/>
      <c r="Y58" s="1"/>
    </row>
    <row r="59" spans="2:25" ht="12.75">
      <c r="B59" s="10"/>
      <c r="C59" s="37"/>
      <c r="D59" s="60" t="s">
        <v>97</v>
      </c>
      <c r="E59" s="75">
        <v>2.98374326769653E-10</v>
      </c>
      <c r="F59" s="53" t="s">
        <v>1</v>
      </c>
      <c r="G59" s="50">
        <f t="shared" si="1"/>
        <v>1</v>
      </c>
      <c r="H59" s="51">
        <f t="shared" si="2"/>
      </c>
      <c r="I59" s="56">
        <f t="shared" si="3"/>
        <v>2.98374326769653E-10</v>
      </c>
      <c r="J59" s="37" t="s">
        <v>1</v>
      </c>
      <c r="K59" s="25"/>
      <c r="L59" s="24"/>
      <c r="M59" s="26"/>
      <c r="N59" s="26" t="s">
        <v>83</v>
      </c>
      <c r="O59" s="4"/>
      <c r="P59" s="4"/>
      <c r="X59" s="1"/>
      <c r="Y59" s="1"/>
    </row>
    <row r="60" spans="2:25" ht="12.75">
      <c r="B60" s="10"/>
      <c r="C60" s="37"/>
      <c r="D60" s="60" t="s">
        <v>98</v>
      </c>
      <c r="E60" s="75">
        <v>2.41111106392441E-06</v>
      </c>
      <c r="F60" s="53" t="s">
        <v>1</v>
      </c>
      <c r="G60" s="50">
        <f t="shared" si="1"/>
        <v>1</v>
      </c>
      <c r="H60" s="51">
        <f t="shared" si="2"/>
      </c>
      <c r="I60" s="56">
        <f t="shared" si="3"/>
        <v>2.41111106392441E-06</v>
      </c>
      <c r="J60" s="37" t="s">
        <v>1</v>
      </c>
      <c r="K60" s="25"/>
      <c r="L60" s="24"/>
      <c r="M60" s="26"/>
      <c r="N60" s="26" t="s">
        <v>83</v>
      </c>
      <c r="O60" s="4"/>
      <c r="P60" s="4"/>
      <c r="X60" s="1"/>
      <c r="Y60" s="1"/>
    </row>
    <row r="61" spans="2:25" ht="12.75">
      <c r="B61" s="10"/>
      <c r="C61" s="37"/>
      <c r="D61" s="60" t="s">
        <v>99</v>
      </c>
      <c r="E61" s="75">
        <v>2.32475727527129E-10</v>
      </c>
      <c r="F61" s="53" t="s">
        <v>1</v>
      </c>
      <c r="G61" s="50">
        <f t="shared" si="1"/>
        <v>1</v>
      </c>
      <c r="H61" s="51">
        <f t="shared" si="2"/>
      </c>
      <c r="I61" s="56">
        <f t="shared" si="3"/>
        <v>2.32475727527129E-10</v>
      </c>
      <c r="J61" s="37" t="s">
        <v>1</v>
      </c>
      <c r="K61" s="25"/>
      <c r="L61" s="24"/>
      <c r="M61" s="26"/>
      <c r="N61" s="26" t="s">
        <v>83</v>
      </c>
      <c r="O61" s="4"/>
      <c r="P61" s="4"/>
      <c r="X61" s="1"/>
      <c r="Y61" s="1"/>
    </row>
    <row r="62" spans="2:25" ht="12.75">
      <c r="B62" s="10"/>
      <c r="C62" s="37"/>
      <c r="D62" s="60" t="s">
        <v>100</v>
      </c>
      <c r="E62" s="75">
        <v>0.00084936169375557</v>
      </c>
      <c r="F62" s="53" t="s">
        <v>1</v>
      </c>
      <c r="G62" s="50">
        <f t="shared" si="1"/>
        <v>1</v>
      </c>
      <c r="H62" s="51">
        <f t="shared" si="2"/>
      </c>
      <c r="I62" s="56">
        <f t="shared" si="3"/>
        <v>0.00084936169375557</v>
      </c>
      <c r="J62" s="37" t="s">
        <v>1</v>
      </c>
      <c r="K62" s="25"/>
      <c r="L62" s="24"/>
      <c r="M62" s="26"/>
      <c r="N62" s="26" t="s">
        <v>83</v>
      </c>
      <c r="O62" s="4"/>
      <c r="P62" s="4"/>
      <c r="X62" s="1"/>
      <c r="Y62" s="1"/>
    </row>
    <row r="63" spans="2:25" ht="12.75">
      <c r="B63" s="10"/>
      <c r="C63" s="37"/>
      <c r="D63" s="60" t="s">
        <v>101</v>
      </c>
      <c r="E63" s="75">
        <v>1.09064457165234E-05</v>
      </c>
      <c r="F63" s="53" t="s">
        <v>1</v>
      </c>
      <c r="G63" s="50">
        <f t="shared" si="1"/>
        <v>1</v>
      </c>
      <c r="H63" s="51">
        <f t="shared" si="2"/>
      </c>
      <c r="I63" s="56">
        <f t="shared" si="3"/>
        <v>1.09064457165234E-05</v>
      </c>
      <c r="J63" s="37" t="s">
        <v>1</v>
      </c>
      <c r="K63" s="25"/>
      <c r="L63" s="24"/>
      <c r="M63" s="26"/>
      <c r="N63" s="26" t="s">
        <v>139</v>
      </c>
      <c r="O63" s="4"/>
      <c r="P63" s="4"/>
      <c r="X63" s="1"/>
      <c r="Y63" s="1"/>
    </row>
    <row r="64" spans="2:25" ht="12.75">
      <c r="B64" s="10"/>
      <c r="C64" s="37"/>
      <c r="D64" s="60" t="s">
        <v>102</v>
      </c>
      <c r="E64" s="75">
        <v>0.000143646705026269</v>
      </c>
      <c r="F64" s="53" t="s">
        <v>1</v>
      </c>
      <c r="G64" s="50">
        <f t="shared" si="1"/>
        <v>1</v>
      </c>
      <c r="H64" s="51">
        <f t="shared" si="2"/>
      </c>
      <c r="I64" s="56">
        <f t="shared" si="3"/>
        <v>0.000143646705026269</v>
      </c>
      <c r="J64" s="37" t="s">
        <v>1</v>
      </c>
      <c r="K64" s="25"/>
      <c r="L64" s="24"/>
      <c r="M64" s="26"/>
      <c r="N64" s="26" t="s">
        <v>86</v>
      </c>
      <c r="O64" s="4"/>
      <c r="P64" s="4"/>
      <c r="X64" s="1"/>
      <c r="Y64" s="1"/>
    </row>
    <row r="65" spans="2:25" ht="12.75">
      <c r="B65" s="10"/>
      <c r="C65" s="37"/>
      <c r="D65" s="60" t="s">
        <v>103</v>
      </c>
      <c r="E65" s="75">
        <v>1.98818630809827E-08</v>
      </c>
      <c r="F65" s="53" t="s">
        <v>1</v>
      </c>
      <c r="G65" s="50">
        <f t="shared" si="1"/>
        <v>1</v>
      </c>
      <c r="H65" s="51">
        <f t="shared" si="2"/>
      </c>
      <c r="I65" s="56">
        <f t="shared" si="3"/>
        <v>1.98818630809827E-08</v>
      </c>
      <c r="J65" s="37" t="s">
        <v>1</v>
      </c>
      <c r="K65" s="25"/>
      <c r="L65" s="24"/>
      <c r="M65" s="26"/>
      <c r="N65" s="26" t="s">
        <v>84</v>
      </c>
      <c r="O65" s="4"/>
      <c r="P65" s="4"/>
      <c r="X65" s="1"/>
      <c r="Y65" s="1"/>
    </row>
    <row r="66" spans="2:25" ht="12.75">
      <c r="B66" s="10"/>
      <c r="C66" s="37"/>
      <c r="D66" s="60" t="s">
        <v>104</v>
      </c>
      <c r="E66" s="75">
        <v>1.03453763229612E-06</v>
      </c>
      <c r="F66" s="53" t="s">
        <v>1</v>
      </c>
      <c r="G66" s="50">
        <f t="shared" si="1"/>
        <v>1</v>
      </c>
      <c r="H66" s="51">
        <f t="shared" si="2"/>
      </c>
      <c r="I66" s="56">
        <f t="shared" si="3"/>
        <v>1.03453763229612E-06</v>
      </c>
      <c r="J66" s="37" t="s">
        <v>1</v>
      </c>
      <c r="K66" s="25"/>
      <c r="L66" s="24"/>
      <c r="M66" s="26"/>
      <c r="N66" s="26" t="s">
        <v>84</v>
      </c>
      <c r="O66" s="4"/>
      <c r="P66" s="4"/>
      <c r="X66" s="1"/>
      <c r="Y66" s="1"/>
    </row>
    <row r="67" spans="2:25" ht="12.75">
      <c r="B67" s="10"/>
      <c r="C67" s="37"/>
      <c r="D67" s="60" t="s">
        <v>105</v>
      </c>
      <c r="E67" s="75">
        <v>3.63432794284654E-06</v>
      </c>
      <c r="F67" s="53" t="s">
        <v>1</v>
      </c>
      <c r="G67" s="50">
        <f t="shared" si="1"/>
        <v>1</v>
      </c>
      <c r="H67" s="51">
        <f t="shared" si="2"/>
      </c>
      <c r="I67" s="56">
        <f t="shared" si="3"/>
        <v>3.63432794284654E-06</v>
      </c>
      <c r="J67" s="37" t="s">
        <v>1</v>
      </c>
      <c r="K67" s="25"/>
      <c r="L67" s="24"/>
      <c r="M67" s="26"/>
      <c r="N67" s="26" t="s">
        <v>84</v>
      </c>
      <c r="O67" s="4"/>
      <c r="P67" s="4"/>
      <c r="X67" s="1"/>
      <c r="Y67" s="1"/>
    </row>
    <row r="68" spans="2:25" ht="12.75">
      <c r="B68" s="10"/>
      <c r="C68" s="37"/>
      <c r="D68" s="60" t="s">
        <v>106</v>
      </c>
      <c r="E68" s="75">
        <v>1.27534885132699E-07</v>
      </c>
      <c r="F68" s="53" t="s">
        <v>1</v>
      </c>
      <c r="G68" s="50">
        <f t="shared" si="1"/>
        <v>1</v>
      </c>
      <c r="H68" s="51">
        <f t="shared" si="2"/>
      </c>
      <c r="I68" s="56">
        <f>IF(D68="","",E68*G68*$D$5)</f>
        <v>1.27534885132699E-07</v>
      </c>
      <c r="J68" s="37" t="s">
        <v>1</v>
      </c>
      <c r="K68" s="25"/>
      <c r="L68" s="24"/>
      <c r="M68" s="26"/>
      <c r="N68" s="26" t="s">
        <v>84</v>
      </c>
      <c r="O68" s="4"/>
      <c r="P68" s="4"/>
      <c r="X68" s="1"/>
      <c r="Y68" s="1"/>
    </row>
    <row r="69" spans="2:25" ht="12.75">
      <c r="B69" s="10"/>
      <c r="C69" s="37"/>
      <c r="D69" s="60" t="s">
        <v>107</v>
      </c>
      <c r="E69" s="75">
        <v>0</v>
      </c>
      <c r="F69" s="53" t="s">
        <v>1</v>
      </c>
      <c r="G69" s="50">
        <f t="shared" si="1"/>
        <v>1</v>
      </c>
      <c r="H69" s="51">
        <f t="shared" si="2"/>
      </c>
      <c r="I69" s="56">
        <f t="shared" si="3"/>
        <v>0</v>
      </c>
      <c r="J69" s="37" t="s">
        <v>1</v>
      </c>
      <c r="K69" s="25"/>
      <c r="L69" s="24"/>
      <c r="M69" s="26"/>
      <c r="N69" s="26" t="s">
        <v>84</v>
      </c>
      <c r="O69" s="4"/>
      <c r="P69" s="4"/>
      <c r="X69" s="1"/>
      <c r="Y69" s="1"/>
    </row>
    <row r="70" spans="2:25" ht="12.75">
      <c r="B70" s="10"/>
      <c r="C70" s="37"/>
      <c r="D70" s="60" t="s">
        <v>108</v>
      </c>
      <c r="E70" s="75">
        <v>9.06676480793701E-09</v>
      </c>
      <c r="F70" s="53" t="s">
        <v>1</v>
      </c>
      <c r="G70" s="50">
        <f t="shared" si="1"/>
        <v>1</v>
      </c>
      <c r="H70" s="51">
        <f t="shared" si="2"/>
      </c>
      <c r="I70" s="56">
        <f t="shared" si="3"/>
        <v>9.06676480793701E-09</v>
      </c>
      <c r="J70" s="37" t="s">
        <v>1</v>
      </c>
      <c r="K70" s="25"/>
      <c r="L70" s="24"/>
      <c r="M70" s="26"/>
      <c r="N70" s="26" t="s">
        <v>84</v>
      </c>
      <c r="O70" s="4"/>
      <c r="P70" s="4"/>
      <c r="X70" s="1"/>
      <c r="Y70" s="1"/>
    </row>
    <row r="71" spans="2:25" ht="12.75">
      <c r="B71" s="10"/>
      <c r="C71" s="37"/>
      <c r="D71" s="60" t="s">
        <v>109</v>
      </c>
      <c r="E71" s="75">
        <v>1.12398649020983E-07</v>
      </c>
      <c r="F71" s="53" t="s">
        <v>1</v>
      </c>
      <c r="G71" s="50">
        <f t="shared" si="1"/>
        <v>1</v>
      </c>
      <c r="H71" s="51">
        <f t="shared" si="2"/>
      </c>
      <c r="I71" s="56">
        <f t="shared" si="3"/>
        <v>1.12398649020983E-07</v>
      </c>
      <c r="J71" s="37" t="s">
        <v>1</v>
      </c>
      <c r="K71" s="25"/>
      <c r="L71" s="24"/>
      <c r="M71" s="26"/>
      <c r="N71" s="26" t="s">
        <v>84</v>
      </c>
      <c r="O71" s="4"/>
      <c r="P71" s="4"/>
      <c r="X71" s="1"/>
      <c r="Y71" s="1"/>
    </row>
    <row r="72" spans="2:25" ht="12.75">
      <c r="B72" s="10"/>
      <c r="C72" s="37"/>
      <c r="D72" s="60" t="s">
        <v>87</v>
      </c>
      <c r="E72" s="75">
        <v>0.120702160893722</v>
      </c>
      <c r="F72" s="53" t="s">
        <v>1</v>
      </c>
      <c r="G72" s="50">
        <f t="shared" si="1"/>
        <v>1</v>
      </c>
      <c r="H72" s="51">
        <f t="shared" si="2"/>
      </c>
      <c r="I72" s="56">
        <f t="shared" si="3"/>
        <v>0.120702160893722</v>
      </c>
      <c r="J72" s="37" t="s">
        <v>1</v>
      </c>
      <c r="K72" s="25"/>
      <c r="L72" s="24"/>
      <c r="M72" s="26"/>
      <c r="N72" s="26" t="s">
        <v>87</v>
      </c>
      <c r="O72" s="4"/>
      <c r="P72" s="4"/>
      <c r="X72" s="1"/>
      <c r="Y72" s="1"/>
    </row>
    <row r="73" spans="2:25" ht="15">
      <c r="B73" s="10"/>
      <c r="C73" s="37"/>
      <c r="D73" s="55"/>
      <c r="E73" s="48"/>
      <c r="F73" s="48"/>
      <c r="G73" s="50"/>
      <c r="H73" s="51"/>
      <c r="I73" s="52"/>
      <c r="J73" s="37"/>
      <c r="K73" s="25"/>
      <c r="L73" s="41"/>
      <c r="M73" s="26"/>
      <c r="N73" s="44"/>
      <c r="O73" s="4"/>
      <c r="P73" s="4"/>
      <c r="X73" s="1"/>
      <c r="Y73" s="1"/>
    </row>
    <row r="74" spans="2:25" ht="12.75">
      <c r="B74" s="10"/>
      <c r="C74" s="27" t="s">
        <v>43</v>
      </c>
      <c r="D74" s="31" t="s">
        <v>54</v>
      </c>
      <c r="E74" s="29" t="s">
        <v>55</v>
      </c>
      <c r="F74" s="28"/>
      <c r="G74" s="49"/>
      <c r="H74" s="32"/>
      <c r="I74" s="32"/>
      <c r="J74" s="28"/>
      <c r="K74" s="29"/>
      <c r="L74" s="28" t="s">
        <v>3</v>
      </c>
      <c r="M74" s="30"/>
      <c r="N74" s="30"/>
      <c r="O74" s="4"/>
      <c r="P74" s="4"/>
      <c r="X74" s="1"/>
      <c r="Y74" s="1"/>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10"/>
      <c r="C121" s="4"/>
      <c r="D121" s="4"/>
      <c r="E121" s="4"/>
      <c r="F121" s="4"/>
      <c r="G121" s="4"/>
      <c r="H121" s="4"/>
      <c r="J121" s="4"/>
      <c r="K121" s="4"/>
      <c r="L121" s="4"/>
      <c r="M121" s="4"/>
      <c r="N121" s="4"/>
      <c r="O121" s="4"/>
      <c r="P121" s="4"/>
    </row>
    <row r="122" spans="2:16" ht="12.75">
      <c r="B122" s="10"/>
      <c r="C122" s="4"/>
      <c r="D122" s="4"/>
      <c r="E122" s="4"/>
      <c r="F122" s="4"/>
      <c r="G122" s="4"/>
      <c r="H122" s="4"/>
      <c r="J122" s="4"/>
      <c r="K122" s="4"/>
      <c r="L122" s="4"/>
      <c r="M122" s="4"/>
      <c r="N122" s="4"/>
      <c r="O122" s="4"/>
      <c r="P122" s="4"/>
    </row>
    <row r="123" spans="2:16" ht="12.75">
      <c r="B123" s="10"/>
      <c r="C123" s="4"/>
      <c r="D123" s="4"/>
      <c r="E123" s="4"/>
      <c r="F123" s="4"/>
      <c r="G123" s="4"/>
      <c r="H123" s="4"/>
      <c r="J123" s="4"/>
      <c r="K123" s="4"/>
      <c r="L123" s="4"/>
      <c r="M123" s="4"/>
      <c r="N123" s="4"/>
      <c r="O123" s="4"/>
      <c r="P123" s="4"/>
    </row>
    <row r="124" spans="2:16" ht="12.75">
      <c r="B124" s="10"/>
      <c r="C124" s="4"/>
      <c r="D124" s="4"/>
      <c r="E124" s="4"/>
      <c r="F124" s="4"/>
      <c r="G124" s="4"/>
      <c r="H124" s="4"/>
      <c r="J124" s="4"/>
      <c r="K124" s="4"/>
      <c r="L124" s="4"/>
      <c r="M124" s="4"/>
      <c r="N124" s="4"/>
      <c r="O124" s="4"/>
      <c r="P124" s="4"/>
    </row>
    <row r="125" spans="2:16" ht="12.75">
      <c r="B125" s="10"/>
      <c r="C125" s="4"/>
      <c r="D125" s="4"/>
      <c r="E125" s="4"/>
      <c r="F125" s="4"/>
      <c r="G125" s="4"/>
      <c r="H125" s="4"/>
      <c r="J125" s="4"/>
      <c r="K125" s="4"/>
      <c r="L125" s="4"/>
      <c r="M125" s="4"/>
      <c r="N125" s="4"/>
      <c r="O125" s="4"/>
      <c r="P125" s="4"/>
    </row>
    <row r="126" spans="2:16" ht="12.75">
      <c r="B126" s="10"/>
      <c r="C126" s="4"/>
      <c r="D126" s="4"/>
      <c r="E126" s="4"/>
      <c r="F126" s="4"/>
      <c r="G126" s="4"/>
      <c r="H126" s="4"/>
      <c r="J126" s="4"/>
      <c r="K126" s="4"/>
      <c r="L126" s="4"/>
      <c r="M126" s="4"/>
      <c r="N126" s="4"/>
      <c r="O126" s="4"/>
      <c r="P126" s="4"/>
    </row>
    <row r="127" spans="2:16" ht="12.75">
      <c r="B127" s="10"/>
      <c r="C127" s="4"/>
      <c r="D127" s="4"/>
      <c r="E127" s="4"/>
      <c r="F127" s="4"/>
      <c r="G127" s="4"/>
      <c r="H127" s="4"/>
      <c r="J127" s="4"/>
      <c r="K127" s="4"/>
      <c r="L127" s="4"/>
      <c r="M127" s="4"/>
      <c r="N127" s="4"/>
      <c r="O127" s="4"/>
      <c r="P127" s="4"/>
    </row>
    <row r="128" spans="2:16" ht="12.75">
      <c r="B128" s="10"/>
      <c r="C128" s="4"/>
      <c r="D128" s="4"/>
      <c r="E128" s="4"/>
      <c r="F128" s="4"/>
      <c r="G128" s="4"/>
      <c r="H128" s="4"/>
      <c r="J128" s="4"/>
      <c r="K128" s="4"/>
      <c r="L128" s="4"/>
      <c r="M128" s="4"/>
      <c r="N128" s="4"/>
      <c r="O128" s="4"/>
      <c r="P128" s="4"/>
    </row>
    <row r="129" spans="2:16" ht="12.75">
      <c r="B129" s="10"/>
      <c r="C129" s="4"/>
      <c r="D129" s="4"/>
      <c r="E129" s="4"/>
      <c r="F129" s="4"/>
      <c r="G129" s="4"/>
      <c r="H129" s="4"/>
      <c r="J129" s="4"/>
      <c r="K129" s="4"/>
      <c r="L129" s="4"/>
      <c r="M129" s="4"/>
      <c r="N129" s="4"/>
      <c r="O129" s="4"/>
      <c r="P129" s="4"/>
    </row>
    <row r="130" spans="2:16" ht="12.75">
      <c r="B130" s="33" t="s">
        <v>61</v>
      </c>
      <c r="C130" s="4"/>
      <c r="D130" s="4"/>
      <c r="E130" s="4"/>
      <c r="F130" s="4"/>
      <c r="G130" s="4"/>
      <c r="H130" s="4"/>
      <c r="J130" s="4"/>
      <c r="K130" s="4"/>
      <c r="L130" s="4"/>
      <c r="M130" s="4"/>
      <c r="N130" s="4"/>
      <c r="O130" s="4"/>
      <c r="P130" s="4"/>
    </row>
    <row r="131" spans="1:25" s="34" customFormat="1" ht="12.75">
      <c r="A131" s="10"/>
      <c r="B131" s="10"/>
      <c r="C131" s="10" t="s">
        <v>62</v>
      </c>
      <c r="D131" s="10" t="s">
        <v>63</v>
      </c>
      <c r="E131" s="10" t="s">
        <v>64</v>
      </c>
      <c r="F131" s="10"/>
      <c r="G131" s="10"/>
      <c r="H131" s="10" t="s">
        <v>52</v>
      </c>
      <c r="I131" s="10"/>
      <c r="J131" s="10" t="s">
        <v>51</v>
      </c>
      <c r="K131" s="10"/>
      <c r="L131" s="10"/>
      <c r="M131" s="10"/>
      <c r="N131" s="10"/>
      <c r="O131" s="10"/>
      <c r="P131" s="10"/>
      <c r="Q131" s="10"/>
      <c r="R131" s="10"/>
      <c r="S131" s="10"/>
      <c r="T131" s="10"/>
      <c r="U131" s="10"/>
      <c r="V131" s="10"/>
      <c r="W131" s="10"/>
      <c r="X131" s="10"/>
      <c r="Y131" s="10"/>
    </row>
    <row r="132" spans="2:16" ht="12.75">
      <c r="B132" s="10"/>
      <c r="C132" s="35" t="s">
        <v>3</v>
      </c>
      <c r="D132" s="35" t="s">
        <v>3</v>
      </c>
      <c r="E132" s="35" t="s">
        <v>3</v>
      </c>
      <c r="F132" s="4"/>
      <c r="G132" s="4"/>
      <c r="H132" s="35" t="s">
        <v>3</v>
      </c>
      <c r="J132" s="4"/>
      <c r="K132" s="4"/>
      <c r="L132" s="4"/>
      <c r="M132" s="4"/>
      <c r="N132" s="4"/>
      <c r="O132" s="4"/>
      <c r="P132" s="4"/>
    </row>
    <row r="133" spans="2:16" ht="12.75">
      <c r="B133" s="10"/>
      <c r="C133" s="11" t="s">
        <v>65</v>
      </c>
      <c r="D133" s="4" t="s">
        <v>66</v>
      </c>
      <c r="E133" s="4" t="s">
        <v>67</v>
      </c>
      <c r="F133" s="4"/>
      <c r="G133" s="4"/>
      <c r="H133" s="4" t="s">
        <v>68</v>
      </c>
      <c r="J133" s="4" t="s">
        <v>53</v>
      </c>
      <c r="K133" s="4"/>
      <c r="L133" s="4"/>
      <c r="M133" s="4"/>
      <c r="N133" s="4"/>
      <c r="O133" s="4"/>
      <c r="P133" s="4"/>
    </row>
    <row r="134" spans="2:16" ht="12.75">
      <c r="B134" s="10"/>
      <c r="C134" s="4" t="s">
        <v>69</v>
      </c>
      <c r="D134" s="4" t="s">
        <v>70</v>
      </c>
      <c r="E134" s="4" t="s">
        <v>34</v>
      </c>
      <c r="F134" s="4"/>
      <c r="G134" s="4"/>
      <c r="H134" s="4" t="s">
        <v>59</v>
      </c>
      <c r="J134" s="4" t="s">
        <v>71</v>
      </c>
      <c r="K134" s="4"/>
      <c r="L134" s="4"/>
      <c r="M134" s="4"/>
      <c r="N134" s="4"/>
      <c r="O134" s="4"/>
      <c r="P134" s="4"/>
    </row>
    <row r="135" spans="2:16" ht="12.75">
      <c r="B135" s="10"/>
      <c r="C135" s="4" t="s">
        <v>72</v>
      </c>
      <c r="D135" s="4" t="s">
        <v>31</v>
      </c>
      <c r="E135" s="4" t="s">
        <v>73</v>
      </c>
      <c r="F135" s="4"/>
      <c r="G135" s="4"/>
      <c r="H135" s="4" t="s">
        <v>74</v>
      </c>
      <c r="J135" s="4"/>
      <c r="K135" s="4"/>
      <c r="L135" s="4"/>
      <c r="M135" s="4"/>
      <c r="N135" s="4"/>
      <c r="O135" s="4"/>
      <c r="P135" s="4"/>
    </row>
    <row r="136" spans="2:16" ht="12.75">
      <c r="B136" s="10"/>
      <c r="C136" s="4" t="s">
        <v>75</v>
      </c>
      <c r="D136" s="4" t="s">
        <v>76</v>
      </c>
      <c r="E136" s="4" t="s">
        <v>77</v>
      </c>
      <c r="F136" s="4"/>
      <c r="G136" s="4"/>
      <c r="H136" s="4" t="s">
        <v>2</v>
      </c>
      <c r="J136" s="4"/>
      <c r="K136" s="4"/>
      <c r="L136" s="4"/>
      <c r="M136" s="4"/>
      <c r="N136" s="4"/>
      <c r="O136" s="4"/>
      <c r="P136" s="4"/>
    </row>
    <row r="137" spans="2:16" ht="12.75">
      <c r="B137" s="10"/>
      <c r="C137" s="4" t="s">
        <v>29</v>
      </c>
      <c r="D137" s="4"/>
      <c r="E137" s="4" t="s">
        <v>78</v>
      </c>
      <c r="F137" s="4"/>
      <c r="G137" s="4"/>
      <c r="H137" s="4" t="s">
        <v>78</v>
      </c>
      <c r="J137" s="4"/>
      <c r="K137" s="4"/>
      <c r="L137" s="4"/>
      <c r="M137" s="4"/>
      <c r="N137" s="4"/>
      <c r="O137" s="4"/>
      <c r="P137" s="4"/>
    </row>
    <row r="138" spans="2:16" ht="12.75">
      <c r="B138" s="10"/>
      <c r="C138" s="4" t="s">
        <v>79</v>
      </c>
      <c r="D138" s="4"/>
      <c r="E138" s="4"/>
      <c r="F138" s="4"/>
      <c r="G138" s="4"/>
      <c r="H138" s="4"/>
      <c r="J138" s="4"/>
      <c r="K138" s="4"/>
      <c r="L138" s="4"/>
      <c r="M138" s="4"/>
      <c r="N138" s="4"/>
      <c r="O138" s="4"/>
      <c r="P138" s="4"/>
    </row>
    <row r="139" spans="2:16" ht="12.75">
      <c r="B139" s="10"/>
      <c r="C139" s="4" t="s">
        <v>80</v>
      </c>
      <c r="D139" s="4"/>
      <c r="E139" s="4"/>
      <c r="F139" s="4"/>
      <c r="G139" s="4"/>
      <c r="H139" s="4"/>
      <c r="J139" s="4"/>
      <c r="K139" s="4"/>
      <c r="L139" s="4"/>
      <c r="M139" s="4"/>
      <c r="N139" s="4"/>
      <c r="O139" s="4"/>
      <c r="P139" s="4"/>
    </row>
    <row r="140" spans="2:16" ht="12.75">
      <c r="B140" s="10"/>
      <c r="C140" s="4" t="s">
        <v>81</v>
      </c>
      <c r="D140" s="4"/>
      <c r="E140" s="4"/>
      <c r="F140" s="4"/>
      <c r="G140" s="4"/>
      <c r="H140" s="4"/>
      <c r="J140" s="4"/>
      <c r="K140" s="4"/>
      <c r="L140" s="4"/>
      <c r="M140" s="4"/>
      <c r="N140" s="4"/>
      <c r="O140" s="4"/>
      <c r="P140" s="4"/>
    </row>
    <row r="141" spans="2:16" ht="12.75">
      <c r="B141" s="10"/>
      <c r="C141" s="11" t="s">
        <v>82</v>
      </c>
      <c r="D141" s="4"/>
      <c r="E141" s="4"/>
      <c r="F141" s="4"/>
      <c r="G141" s="4"/>
      <c r="H141" s="4"/>
      <c r="J141" s="4"/>
      <c r="K141" s="4"/>
      <c r="L141" s="4"/>
      <c r="M141" s="4"/>
      <c r="N141" s="4"/>
      <c r="O141" s="4"/>
      <c r="P141" s="4"/>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row r="372" ht="12.75">
      <c r="B372" s="10"/>
    </row>
    <row r="373" ht="12.75">
      <c r="B373" s="10"/>
    </row>
    <row r="374" ht="12.75">
      <c r="B374" s="10"/>
    </row>
    <row r="375" ht="12.75">
      <c r="B375" s="10"/>
    </row>
    <row r="376" ht="12.75">
      <c r="B376" s="10"/>
    </row>
    <row r="377" ht="12.75">
      <c r="B377" s="10"/>
    </row>
    <row r="378" ht="12.75">
      <c r="B378" s="10"/>
    </row>
    <row r="379" ht="12.75">
      <c r="B379" s="10"/>
    </row>
    <row r="380" ht="12.75">
      <c r="B380" s="10"/>
    </row>
  </sheetData>
  <sheetProtection formatCells="0" formatRows="0" insertRows="0" insertHyperlinks="0" deleteRows="0" selectLockedCells="1"/>
  <mergeCells count="28">
    <mergeCell ref="B1:Q1"/>
    <mergeCell ref="B2:Q2"/>
    <mergeCell ref="B4:C4"/>
    <mergeCell ref="B5:C5"/>
    <mergeCell ref="G5:J5"/>
    <mergeCell ref="B6:C6"/>
    <mergeCell ref="D6:O6"/>
    <mergeCell ref="B8:P8"/>
    <mergeCell ref="B10:C10"/>
    <mergeCell ref="D10:E10"/>
    <mergeCell ref="B11:C11"/>
    <mergeCell ref="D11:E11"/>
    <mergeCell ref="B12:C12"/>
    <mergeCell ref="D12:E12"/>
    <mergeCell ref="D13:E13"/>
    <mergeCell ref="B14:C14"/>
    <mergeCell ref="D14:E14"/>
    <mergeCell ref="B15:C15"/>
    <mergeCell ref="D15:E15"/>
    <mergeCell ref="B13:C13"/>
    <mergeCell ref="B39:P39"/>
    <mergeCell ref="B47:P47"/>
    <mergeCell ref="B16:C16"/>
    <mergeCell ref="D16:E16"/>
    <mergeCell ref="B17:C17"/>
    <mergeCell ref="D17:E17"/>
    <mergeCell ref="B20:P20"/>
    <mergeCell ref="H22:N22"/>
  </mergeCells>
  <conditionalFormatting sqref="H50:H74 H42:H44">
    <cfRule type="cellIs" priority="8" dxfId="2" operator="equal" stopIfTrue="1">
      <formula>0</formula>
    </cfRule>
  </conditionalFormatting>
  <conditionalFormatting sqref="G50:G74 G42:G44">
    <cfRule type="cellIs" priority="7" dxfId="3" operator="equal" stopIfTrue="1">
      <formula>1</formula>
    </cfRule>
  </conditionalFormatting>
  <dataValidations count="7">
    <dataValidation type="list" allowBlank="1" showInputMessage="1" showErrorMessage="1" sqref="L50:L72 L42:L44">
      <formula1>$H$132:$H$137</formula1>
    </dataValidation>
    <dataValidation type="list" allowBlank="1" showInputMessage="1" showErrorMessage="1" sqref="K50:K72 K42:K44">
      <formula1>$J$132:$J$134</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$C$132:$C$141</formula1>
    </dataValidation>
    <dataValidation type="list" allowBlank="1" showInputMessage="1" showErrorMessage="1" sqref="D14:E14">
      <formula1>$D$132:$D$136</formula1>
    </dataValidation>
    <dataValidation type="list" allowBlank="1" showInputMessage="1" showErrorMessage="1" sqref="D16:E16">
      <formula1>$E$132:$E$137</formula1>
    </dataValidation>
  </dataValidations>
  <printOptions/>
  <pageMargins left="0.25" right="0.25" top="0.5" bottom="0.5" header="0.3" footer="0.3"/>
  <pageSetup fitToHeight="1" fitToWidth="1" horizontalDpi="600" verticalDpi="600" orientation="landscape" paperSize="3" scale="69"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G657"/>
  <sheetViews>
    <sheetView zoomScalePageLayoutView="0" workbookViewId="0" topLeftCell="A1">
      <selection activeCell="A1" sqref="A1:F1"/>
    </sheetView>
  </sheetViews>
  <sheetFormatPr defaultColWidth="9.140625" defaultRowHeight="15"/>
  <cols>
    <col min="1" max="5" width="5.7109375" style="0" customWidth="1"/>
    <col min="6" max="6" width="46.7109375" style="0" bestFit="1" customWidth="1"/>
    <col min="7" max="7" width="9.57421875" style="84" bestFit="1" customWidth="1"/>
  </cols>
  <sheetData>
    <row r="1" spans="1:7" ht="45.75" thickBot="1">
      <c r="A1" s="122" t="s">
        <v>147</v>
      </c>
      <c r="B1" s="122"/>
      <c r="C1" s="122"/>
      <c r="D1" s="122"/>
      <c r="E1" s="122"/>
      <c r="F1" s="122"/>
      <c r="G1" s="78" t="s">
        <v>148</v>
      </c>
    </row>
    <row r="2" spans="1:7" ht="15.75" thickBot="1">
      <c r="A2" s="85" t="s">
        <v>149</v>
      </c>
      <c r="B2" s="85"/>
      <c r="C2" s="85"/>
      <c r="D2" s="85"/>
      <c r="E2" s="85"/>
      <c r="F2" s="85"/>
      <c r="G2" s="85"/>
    </row>
    <row r="3" spans="1:7" ht="15.75" thickBot="1">
      <c r="A3" s="121" t="s">
        <v>150</v>
      </c>
      <c r="B3" s="121"/>
      <c r="C3" s="121"/>
      <c r="D3" s="121"/>
      <c r="E3" s="121"/>
      <c r="F3" s="121"/>
      <c r="G3" s="81">
        <v>1.65677481684207</v>
      </c>
    </row>
    <row r="4" spans="1:7" ht="15.75" thickBot="1">
      <c r="A4" s="79"/>
      <c r="B4" s="119" t="s">
        <v>151</v>
      </c>
      <c r="C4" s="119"/>
      <c r="D4" s="119"/>
      <c r="E4" s="119"/>
      <c r="F4" s="119"/>
      <c r="G4" s="82">
        <v>1.65677481684207</v>
      </c>
    </row>
    <row r="5" spans="1:7" ht="15.75" thickBot="1">
      <c r="A5" s="79"/>
      <c r="B5" s="79"/>
      <c r="C5" s="119" t="s">
        <v>152</v>
      </c>
      <c r="D5" s="119"/>
      <c r="E5" s="119"/>
      <c r="F5" s="119"/>
      <c r="G5" s="82">
        <v>1.07792085240387</v>
      </c>
    </row>
    <row r="6" spans="1:7" ht="15.75" thickBot="1">
      <c r="A6" s="79"/>
      <c r="B6" s="79"/>
      <c r="C6" s="79"/>
      <c r="D6" s="119" t="s">
        <v>153</v>
      </c>
      <c r="E6" s="119"/>
      <c r="F6" s="119"/>
      <c r="G6" s="82">
        <v>1.07791985157283</v>
      </c>
    </row>
    <row r="7" spans="1:7" ht="15.75" thickBot="1">
      <c r="A7" s="79"/>
      <c r="B7" s="79"/>
      <c r="C7" s="79"/>
      <c r="D7" s="79"/>
      <c r="E7" s="119" t="s">
        <v>154</v>
      </c>
      <c r="F7" s="119"/>
      <c r="G7" s="82">
        <v>1.00799691185135</v>
      </c>
    </row>
    <row r="8" spans="1:7" ht="15.75" thickBot="1">
      <c r="A8" s="79"/>
      <c r="B8" s="79"/>
      <c r="C8" s="79"/>
      <c r="D8" s="79"/>
      <c r="E8" s="79"/>
      <c r="F8" s="79" t="s">
        <v>433</v>
      </c>
      <c r="G8" s="82">
        <v>0.0229493667118882</v>
      </c>
    </row>
    <row r="9" spans="1:7" ht="15.75" thickBot="1">
      <c r="A9" s="79"/>
      <c r="B9" s="79"/>
      <c r="C9" s="79"/>
      <c r="D9" s="79"/>
      <c r="E9" s="79"/>
      <c r="F9" s="79" t="s">
        <v>434</v>
      </c>
      <c r="G9" s="82">
        <v>0.0387597349448823</v>
      </c>
    </row>
    <row r="10" spans="1:7" ht="15.75" thickBot="1">
      <c r="A10" s="79"/>
      <c r="B10" s="79"/>
      <c r="C10" s="79"/>
      <c r="D10" s="79"/>
      <c r="E10" s="79"/>
      <c r="F10" s="79" t="s">
        <v>435</v>
      </c>
      <c r="G10" s="82">
        <v>1.8097592058241E-05</v>
      </c>
    </row>
    <row r="11" spans="1:7" ht="15.75" thickBot="1">
      <c r="A11" s="79"/>
      <c r="B11" s="79"/>
      <c r="C11" s="79"/>
      <c r="D11" s="79"/>
      <c r="E11" s="79"/>
      <c r="F11" s="79" t="s">
        <v>436</v>
      </c>
      <c r="G11" s="82">
        <v>1.6324899915569E-05</v>
      </c>
    </row>
    <row r="12" spans="1:7" ht="15.75" thickBot="1">
      <c r="A12" s="79"/>
      <c r="B12" s="79"/>
      <c r="C12" s="79"/>
      <c r="D12" s="79"/>
      <c r="E12" s="79"/>
      <c r="F12" s="79" t="s">
        <v>437</v>
      </c>
      <c r="G12" s="82">
        <v>7.88179234846838E-06</v>
      </c>
    </row>
    <row r="13" spans="1:7" ht="15.75" thickBot="1">
      <c r="A13" s="79"/>
      <c r="B13" s="79"/>
      <c r="C13" s="79"/>
      <c r="D13" s="79"/>
      <c r="E13" s="79"/>
      <c r="F13" s="79" t="s">
        <v>438</v>
      </c>
      <c r="G13" s="82">
        <v>9.54033624583212E-11</v>
      </c>
    </row>
    <row r="14" spans="1:7" ht="15.75" thickBot="1">
      <c r="A14" s="79"/>
      <c r="B14" s="79"/>
      <c r="C14" s="79"/>
      <c r="D14" s="79"/>
      <c r="E14" s="79"/>
      <c r="F14" s="79" t="s">
        <v>439</v>
      </c>
      <c r="G14" s="82">
        <v>2.87768494113274E-05</v>
      </c>
    </row>
    <row r="15" spans="1:7" ht="15.75" thickBot="1">
      <c r="A15" s="79"/>
      <c r="B15" s="79"/>
      <c r="C15" s="79"/>
      <c r="D15" s="79"/>
      <c r="E15" s="79"/>
      <c r="F15" s="79" t="s">
        <v>440</v>
      </c>
      <c r="G15" s="82">
        <v>6.76141157249495E-11</v>
      </c>
    </row>
    <row r="16" spans="1:7" ht="15.75" thickBot="1">
      <c r="A16" s="79"/>
      <c r="B16" s="79"/>
      <c r="C16" s="79"/>
      <c r="D16" s="79"/>
      <c r="E16" s="79"/>
      <c r="F16" s="79" t="s">
        <v>441</v>
      </c>
      <c r="G16" s="82">
        <v>7.82129220081607E-12</v>
      </c>
    </row>
    <row r="17" spans="1:7" ht="15.75" thickBot="1">
      <c r="A17" s="79"/>
      <c r="B17" s="79"/>
      <c r="C17" s="79"/>
      <c r="D17" s="79"/>
      <c r="E17" s="79"/>
      <c r="F17" s="79" t="s">
        <v>442</v>
      </c>
      <c r="G17" s="82">
        <v>3.41119378578402E-05</v>
      </c>
    </row>
    <row r="18" spans="1:7" ht="15.75" thickBot="1">
      <c r="A18" s="79"/>
      <c r="B18" s="79"/>
      <c r="C18" s="79"/>
      <c r="D18" s="79"/>
      <c r="E18" s="79"/>
      <c r="F18" s="79" t="s">
        <v>443</v>
      </c>
      <c r="G18" s="82">
        <v>0.117477019514453</v>
      </c>
    </row>
    <row r="19" spans="1:7" ht="15.75" thickBot="1">
      <c r="A19" s="79"/>
      <c r="B19" s="79"/>
      <c r="C19" s="79"/>
      <c r="D19" s="79"/>
      <c r="E19" s="79"/>
      <c r="F19" s="79" t="s">
        <v>444</v>
      </c>
      <c r="G19" s="82">
        <v>6.36002606968047E-09</v>
      </c>
    </row>
    <row r="20" spans="1:7" ht="15.75" thickBot="1">
      <c r="A20" s="79"/>
      <c r="B20" s="79"/>
      <c r="C20" s="79"/>
      <c r="D20" s="79"/>
      <c r="E20" s="79"/>
      <c r="F20" s="79" t="s">
        <v>445</v>
      </c>
      <c r="G20" s="82">
        <v>4.18709954794135E-06</v>
      </c>
    </row>
    <row r="21" spans="1:7" ht="15.75" thickBot="1">
      <c r="A21" s="79"/>
      <c r="B21" s="79"/>
      <c r="C21" s="79"/>
      <c r="D21" s="79"/>
      <c r="E21" s="79"/>
      <c r="F21" s="79" t="s">
        <v>446</v>
      </c>
      <c r="G21" s="82">
        <v>0.00110819243642414</v>
      </c>
    </row>
    <row r="22" spans="1:7" ht="15.75" thickBot="1">
      <c r="A22" s="79"/>
      <c r="B22" s="79"/>
      <c r="C22" s="79"/>
      <c r="D22" s="79"/>
      <c r="E22" s="79"/>
      <c r="F22" s="79" t="s">
        <v>447</v>
      </c>
      <c r="G22" s="82">
        <v>5.70516147534217E-05</v>
      </c>
    </row>
    <row r="23" spans="1:7" ht="15.75" thickBot="1">
      <c r="A23" s="79"/>
      <c r="B23" s="79"/>
      <c r="C23" s="79"/>
      <c r="D23" s="79"/>
      <c r="E23" s="79"/>
      <c r="F23" s="79" t="s">
        <v>448</v>
      </c>
      <c r="G23" s="82">
        <v>5.27502696721701E-07</v>
      </c>
    </row>
    <row r="24" spans="1:7" ht="15.75" thickBot="1">
      <c r="A24" s="79"/>
      <c r="B24" s="79"/>
      <c r="C24" s="79"/>
      <c r="D24" s="79"/>
      <c r="E24" s="79"/>
      <c r="F24" s="79" t="s">
        <v>449</v>
      </c>
      <c r="G24" s="82">
        <v>0.000238758723331359</v>
      </c>
    </row>
    <row r="25" spans="1:7" ht="15.75" thickBot="1">
      <c r="A25" s="79"/>
      <c r="B25" s="79"/>
      <c r="C25" s="79"/>
      <c r="D25" s="79"/>
      <c r="E25" s="79"/>
      <c r="F25" s="79" t="s">
        <v>450</v>
      </c>
      <c r="G25" s="82">
        <v>0.0279541721400145</v>
      </c>
    </row>
    <row r="26" spans="1:7" ht="15.75" thickBot="1">
      <c r="A26" s="79"/>
      <c r="B26" s="79"/>
      <c r="C26" s="79"/>
      <c r="D26" s="79"/>
      <c r="E26" s="79"/>
      <c r="F26" s="79" t="s">
        <v>451</v>
      </c>
      <c r="G26" s="82">
        <v>3.20656435623678E-05</v>
      </c>
    </row>
    <row r="27" spans="1:7" ht="15.75" thickBot="1">
      <c r="A27" s="79"/>
      <c r="B27" s="79"/>
      <c r="C27" s="79"/>
      <c r="D27" s="79"/>
      <c r="E27" s="79"/>
      <c r="F27" s="79" t="s">
        <v>452</v>
      </c>
      <c r="G27" s="82">
        <v>1.13302267764827E-05</v>
      </c>
    </row>
    <row r="28" spans="1:7" ht="15.75" thickBot="1">
      <c r="A28" s="79"/>
      <c r="B28" s="79"/>
      <c r="C28" s="79"/>
      <c r="D28" s="79"/>
      <c r="E28" s="79"/>
      <c r="F28" s="79" t="s">
        <v>453</v>
      </c>
      <c r="G28" s="82">
        <v>4.21844935775641E-05</v>
      </c>
    </row>
    <row r="29" spans="1:7" ht="15.75" thickBot="1">
      <c r="A29" s="79"/>
      <c r="B29" s="79"/>
      <c r="C29" s="79"/>
      <c r="D29" s="79"/>
      <c r="E29" s="79"/>
      <c r="F29" s="79" t="s">
        <v>454</v>
      </c>
      <c r="G29" s="82">
        <v>3.65335737348832E-05</v>
      </c>
    </row>
    <row r="30" spans="1:7" ht="15.75" thickBot="1">
      <c r="A30" s="79"/>
      <c r="B30" s="79"/>
      <c r="C30" s="79"/>
      <c r="D30" s="79"/>
      <c r="E30" s="79"/>
      <c r="F30" s="79" t="s">
        <v>455</v>
      </c>
      <c r="G30" s="82">
        <v>1.57195316508982E-06</v>
      </c>
    </row>
    <row r="31" spans="1:7" ht="15.75" thickBot="1">
      <c r="A31" s="79"/>
      <c r="B31" s="79"/>
      <c r="C31" s="79"/>
      <c r="D31" s="79"/>
      <c r="E31" s="79"/>
      <c r="F31" s="79" t="s">
        <v>456</v>
      </c>
      <c r="G31" s="82">
        <v>2.98395158654693E-09</v>
      </c>
    </row>
    <row r="32" spans="1:7" ht="15.75" thickBot="1">
      <c r="A32" s="79"/>
      <c r="B32" s="79"/>
      <c r="C32" s="79"/>
      <c r="D32" s="79"/>
      <c r="E32" s="79"/>
      <c r="F32" s="79" t="s">
        <v>457</v>
      </c>
      <c r="G32" s="82">
        <v>1.50114276798698E-12</v>
      </c>
    </row>
    <row r="33" spans="1:7" ht="15.75" thickBot="1">
      <c r="A33" s="79"/>
      <c r="B33" s="79"/>
      <c r="C33" s="79"/>
      <c r="D33" s="79"/>
      <c r="E33" s="79"/>
      <c r="F33" s="79" t="s">
        <v>458</v>
      </c>
      <c r="G33" s="82">
        <v>1.27964189938058E-05</v>
      </c>
    </row>
    <row r="34" spans="1:7" ht="15.75" thickBot="1">
      <c r="A34" s="79"/>
      <c r="B34" s="79"/>
      <c r="C34" s="79"/>
      <c r="D34" s="79"/>
      <c r="E34" s="79"/>
      <c r="F34" s="79" t="s">
        <v>459</v>
      </c>
      <c r="G34" s="82">
        <v>0.000220166131431121</v>
      </c>
    </row>
    <row r="35" spans="1:7" ht="15.75" thickBot="1">
      <c r="A35" s="79"/>
      <c r="B35" s="79"/>
      <c r="C35" s="79"/>
      <c r="D35" s="79"/>
      <c r="E35" s="79"/>
      <c r="F35" s="79" t="s">
        <v>460</v>
      </c>
      <c r="G35" s="82">
        <v>0.0435257627461422</v>
      </c>
    </row>
    <row r="36" spans="1:7" ht="15.75" thickBot="1">
      <c r="A36" s="79"/>
      <c r="B36" s="79"/>
      <c r="C36" s="79"/>
      <c r="D36" s="79"/>
      <c r="E36" s="79"/>
      <c r="F36" s="79" t="s">
        <v>461</v>
      </c>
      <c r="G36" s="82">
        <v>4.34624373510091E-11</v>
      </c>
    </row>
    <row r="37" spans="1:7" ht="15.75" thickBot="1">
      <c r="A37" s="79"/>
      <c r="B37" s="79"/>
      <c r="C37" s="79"/>
      <c r="D37" s="79"/>
      <c r="E37" s="79"/>
      <c r="F37" s="79" t="s">
        <v>462</v>
      </c>
      <c r="G37" s="82">
        <v>5.01660125739646E-05</v>
      </c>
    </row>
    <row r="38" spans="1:7" ht="15.75" thickBot="1">
      <c r="A38" s="79"/>
      <c r="B38" s="79"/>
      <c r="C38" s="79"/>
      <c r="D38" s="79"/>
      <c r="E38" s="79"/>
      <c r="F38" s="79" t="s">
        <v>463</v>
      </c>
      <c r="G38" s="82">
        <v>0.0244167089448989</v>
      </c>
    </row>
    <row r="39" spans="1:7" ht="15.75" thickBot="1">
      <c r="A39" s="79"/>
      <c r="B39" s="79"/>
      <c r="C39" s="79"/>
      <c r="D39" s="79"/>
      <c r="E39" s="79"/>
      <c r="F39" s="79" t="s">
        <v>464</v>
      </c>
      <c r="G39" s="82">
        <v>0.000342095710068233</v>
      </c>
    </row>
    <row r="40" spans="1:7" ht="15.75" thickBot="1">
      <c r="A40" s="79"/>
      <c r="B40" s="79"/>
      <c r="C40" s="79"/>
      <c r="D40" s="79"/>
      <c r="E40" s="79"/>
      <c r="F40" s="79" t="s">
        <v>465</v>
      </c>
      <c r="G40" s="82">
        <v>3.34719509204878E-11</v>
      </c>
    </row>
    <row r="41" spans="1:7" ht="15.75" thickBot="1">
      <c r="A41" s="79"/>
      <c r="B41" s="79"/>
      <c r="C41" s="79"/>
      <c r="D41" s="79"/>
      <c r="E41" s="79"/>
      <c r="F41" s="79" t="s">
        <v>466</v>
      </c>
      <c r="G41" s="82">
        <v>0.115735709654647</v>
      </c>
    </row>
    <row r="42" spans="1:7" ht="15.75" thickBot="1">
      <c r="A42" s="79"/>
      <c r="B42" s="79"/>
      <c r="C42" s="79"/>
      <c r="D42" s="79"/>
      <c r="E42" s="79"/>
      <c r="F42" s="79" t="s">
        <v>467</v>
      </c>
      <c r="G42" s="82">
        <v>3.04084373374292E-05</v>
      </c>
    </row>
    <row r="43" spans="1:7" ht="15.75" thickBot="1">
      <c r="A43" s="79"/>
      <c r="B43" s="79"/>
      <c r="C43" s="79"/>
      <c r="D43" s="79"/>
      <c r="E43" s="79"/>
      <c r="F43" s="79" t="s">
        <v>468</v>
      </c>
      <c r="G43" s="82">
        <v>4.09260058682824E-07</v>
      </c>
    </row>
    <row r="44" spans="1:7" ht="15.75" thickBot="1">
      <c r="A44" s="79"/>
      <c r="B44" s="79"/>
      <c r="C44" s="79"/>
      <c r="D44" s="79"/>
      <c r="E44" s="79"/>
      <c r="F44" s="79" t="s">
        <v>469</v>
      </c>
      <c r="G44" s="82">
        <v>0.0796052846470779</v>
      </c>
    </row>
    <row r="45" spans="1:7" ht="15.75" thickBot="1">
      <c r="A45" s="79"/>
      <c r="B45" s="79"/>
      <c r="C45" s="79"/>
      <c r="D45" s="79"/>
      <c r="E45" s="79"/>
      <c r="F45" s="79" t="s">
        <v>470</v>
      </c>
      <c r="G45" s="82">
        <v>0.000971535577214326</v>
      </c>
    </row>
    <row r="46" spans="1:7" ht="15.75" thickBot="1">
      <c r="A46" s="79"/>
      <c r="B46" s="79"/>
      <c r="C46" s="79"/>
      <c r="D46" s="79"/>
      <c r="E46" s="79"/>
      <c r="F46" s="79" t="s">
        <v>471</v>
      </c>
      <c r="G46" s="82">
        <v>5.08830068401494E-06</v>
      </c>
    </row>
    <row r="47" spans="1:7" ht="15.75" thickBot="1">
      <c r="A47" s="79"/>
      <c r="B47" s="79"/>
      <c r="C47" s="79"/>
      <c r="D47" s="79"/>
      <c r="E47" s="79"/>
      <c r="F47" s="79" t="s">
        <v>472</v>
      </c>
      <c r="G47" s="82">
        <v>1.75062804844218E-06</v>
      </c>
    </row>
    <row r="48" spans="1:7" ht="15.75" thickBot="1">
      <c r="A48" s="79"/>
      <c r="B48" s="79"/>
      <c r="C48" s="79"/>
      <c r="D48" s="79"/>
      <c r="E48" s="79"/>
      <c r="F48" s="79" t="s">
        <v>473</v>
      </c>
      <c r="G48" s="82">
        <v>2.15777571842768E-06</v>
      </c>
    </row>
    <row r="49" spans="1:7" ht="15.75" thickBot="1">
      <c r="A49" s="79"/>
      <c r="B49" s="79"/>
      <c r="C49" s="79"/>
      <c r="D49" s="79"/>
      <c r="E49" s="79"/>
      <c r="F49" s="79" t="s">
        <v>474</v>
      </c>
      <c r="G49" s="82">
        <v>3.15276204137826E-06</v>
      </c>
    </row>
    <row r="50" spans="1:7" ht="15.75" thickBot="1">
      <c r="A50" s="79"/>
      <c r="B50" s="79"/>
      <c r="C50" s="79"/>
      <c r="D50" s="79"/>
      <c r="E50" s="79"/>
      <c r="F50" s="79" t="s">
        <v>475</v>
      </c>
      <c r="G50" s="82">
        <v>0.103445004628921</v>
      </c>
    </row>
    <row r="51" spans="1:7" ht="15.75" thickBot="1">
      <c r="A51" s="79"/>
      <c r="B51" s="79"/>
      <c r="C51" s="79"/>
      <c r="D51" s="79"/>
      <c r="E51" s="79"/>
      <c r="F51" s="79" t="s">
        <v>476</v>
      </c>
      <c r="G51" s="82">
        <v>6.81016306866176E-12</v>
      </c>
    </row>
    <row r="52" spans="1:7" ht="15.75" thickBot="1">
      <c r="A52" s="79"/>
      <c r="B52" s="79"/>
      <c r="C52" s="79"/>
      <c r="D52" s="79"/>
      <c r="E52" s="79"/>
      <c r="F52" s="79" t="s">
        <v>477</v>
      </c>
      <c r="G52" s="82">
        <v>6.30177984466409E-11</v>
      </c>
    </row>
    <row r="53" spans="1:7" ht="15.75" thickBot="1">
      <c r="A53" s="79"/>
      <c r="B53" s="79"/>
      <c r="C53" s="79"/>
      <c r="D53" s="79"/>
      <c r="E53" s="79"/>
      <c r="F53" s="79" t="s">
        <v>478</v>
      </c>
      <c r="G53" s="82">
        <v>2.61994101339342E-06</v>
      </c>
    </row>
    <row r="54" spans="1:7" ht="15.75" thickBot="1">
      <c r="A54" s="79"/>
      <c r="B54" s="79"/>
      <c r="C54" s="79"/>
      <c r="D54" s="79"/>
      <c r="E54" s="79"/>
      <c r="F54" s="79" t="s">
        <v>479</v>
      </c>
      <c r="G54" s="82">
        <v>4.35270309127334E-11</v>
      </c>
    </row>
    <row r="55" spans="1:7" ht="15.75" thickBot="1">
      <c r="A55" s="79"/>
      <c r="B55" s="79"/>
      <c r="C55" s="79"/>
      <c r="D55" s="79"/>
      <c r="E55" s="79"/>
      <c r="F55" s="79" t="s">
        <v>480</v>
      </c>
      <c r="G55" s="82">
        <v>1.54342135698817E-05</v>
      </c>
    </row>
    <row r="56" spans="1:7" ht="15.75" thickBot="1">
      <c r="A56" s="79"/>
      <c r="B56" s="79"/>
      <c r="C56" s="79"/>
      <c r="D56" s="79"/>
      <c r="E56" s="79"/>
      <c r="F56" s="79" t="s">
        <v>481</v>
      </c>
      <c r="G56" s="82">
        <v>1.40922901878722E-05</v>
      </c>
    </row>
    <row r="57" spans="1:7" ht="15.75" thickBot="1">
      <c r="A57" s="79"/>
      <c r="B57" s="79"/>
      <c r="C57" s="79"/>
      <c r="D57" s="79"/>
      <c r="E57" s="79"/>
      <c r="F57" s="79" t="s">
        <v>482</v>
      </c>
      <c r="G57" s="82">
        <v>6.74692773399786E-16</v>
      </c>
    </row>
    <row r="58" spans="1:7" ht="15.75" thickBot="1">
      <c r="A58" s="79"/>
      <c r="B58" s="79"/>
      <c r="C58" s="79"/>
      <c r="D58" s="79"/>
      <c r="E58" s="79"/>
      <c r="F58" s="79" t="s">
        <v>483</v>
      </c>
      <c r="G58" s="82">
        <v>2.75631386918283E-06</v>
      </c>
    </row>
    <row r="59" spans="1:7" ht="15.75" thickBot="1">
      <c r="A59" s="79"/>
      <c r="B59" s="79"/>
      <c r="C59" s="79"/>
      <c r="D59" s="79"/>
      <c r="E59" s="79"/>
      <c r="F59" s="79" t="s">
        <v>484</v>
      </c>
      <c r="G59" s="82">
        <v>0.00137592777295934</v>
      </c>
    </row>
    <row r="60" spans="1:7" ht="15.75" thickBot="1">
      <c r="A60" s="79"/>
      <c r="B60" s="79"/>
      <c r="C60" s="79"/>
      <c r="D60" s="79"/>
      <c r="E60" s="79"/>
      <c r="F60" s="79" t="s">
        <v>485</v>
      </c>
      <c r="G60" s="82">
        <v>0.33439442208977</v>
      </c>
    </row>
    <row r="61" spans="1:7" ht="15.75" thickBot="1">
      <c r="A61" s="79"/>
      <c r="B61" s="79"/>
      <c r="C61" s="79"/>
      <c r="D61" s="79"/>
      <c r="E61" s="79"/>
      <c r="F61" s="79" t="s">
        <v>486</v>
      </c>
      <c r="G61" s="82">
        <v>0.0950455622371209</v>
      </c>
    </row>
    <row r="62" spans="1:7" ht="15.75" thickBot="1">
      <c r="A62" s="79"/>
      <c r="B62" s="79"/>
      <c r="C62" s="79"/>
      <c r="D62" s="79"/>
      <c r="E62" s="119" t="s">
        <v>155</v>
      </c>
      <c r="F62" s="119"/>
      <c r="G62" s="82">
        <v>0.00189208577916004</v>
      </c>
    </row>
    <row r="63" spans="1:7" ht="15.75" thickBot="1">
      <c r="A63" s="79"/>
      <c r="B63" s="79"/>
      <c r="C63" s="79"/>
      <c r="D63" s="79"/>
      <c r="E63" s="79"/>
      <c r="F63" s="79" t="s">
        <v>487</v>
      </c>
      <c r="G63" s="82">
        <v>5.59821728717884E-05</v>
      </c>
    </row>
    <row r="64" spans="1:7" ht="15.75" thickBot="1">
      <c r="A64" s="79"/>
      <c r="B64" s="79"/>
      <c r="C64" s="79"/>
      <c r="D64" s="79"/>
      <c r="E64" s="79"/>
      <c r="F64" s="79" t="s">
        <v>488</v>
      </c>
      <c r="G64" s="82">
        <v>8.33874185437283E-09</v>
      </c>
    </row>
    <row r="65" spans="1:7" ht="15.75" thickBot="1">
      <c r="A65" s="79"/>
      <c r="B65" s="79"/>
      <c r="C65" s="79"/>
      <c r="D65" s="79"/>
      <c r="E65" s="79"/>
      <c r="F65" s="79" t="s">
        <v>489</v>
      </c>
      <c r="G65" s="82">
        <v>6.47206571320696E-10</v>
      </c>
    </row>
    <row r="66" spans="1:7" ht="15.75" thickBot="1">
      <c r="A66" s="79"/>
      <c r="B66" s="79"/>
      <c r="C66" s="79"/>
      <c r="D66" s="79"/>
      <c r="E66" s="79"/>
      <c r="F66" s="79" t="s">
        <v>490</v>
      </c>
      <c r="G66" s="82">
        <v>2.19680671174512E-07</v>
      </c>
    </row>
    <row r="67" spans="1:7" ht="15.75" thickBot="1">
      <c r="A67" s="79"/>
      <c r="B67" s="79"/>
      <c r="C67" s="79"/>
      <c r="D67" s="79"/>
      <c r="E67" s="79"/>
      <c r="F67" s="79" t="s">
        <v>491</v>
      </c>
      <c r="G67" s="82">
        <v>0.000602692120783709</v>
      </c>
    </row>
    <row r="68" spans="1:7" ht="15.75" thickBot="1">
      <c r="A68" s="79"/>
      <c r="B68" s="79"/>
      <c r="C68" s="79"/>
      <c r="D68" s="79"/>
      <c r="E68" s="79"/>
      <c r="F68" s="79" t="s">
        <v>492</v>
      </c>
      <c r="G68" s="82">
        <v>6.62969212835779E-07</v>
      </c>
    </row>
    <row r="69" spans="1:7" ht="15.75" thickBot="1">
      <c r="A69" s="79"/>
      <c r="B69" s="79"/>
      <c r="C69" s="79"/>
      <c r="D69" s="79"/>
      <c r="E69" s="79"/>
      <c r="F69" s="79" t="s">
        <v>493</v>
      </c>
      <c r="G69" s="82">
        <v>9.15478263555337E-06</v>
      </c>
    </row>
    <row r="70" spans="1:7" ht="15.75" thickBot="1">
      <c r="A70" s="79"/>
      <c r="B70" s="79"/>
      <c r="C70" s="79"/>
      <c r="D70" s="79"/>
      <c r="E70" s="79"/>
      <c r="F70" s="79" t="s">
        <v>494</v>
      </c>
      <c r="G70" s="82">
        <v>1.26454438289905E-05</v>
      </c>
    </row>
    <row r="71" spans="1:7" ht="15.75" thickBot="1">
      <c r="A71" s="79"/>
      <c r="B71" s="79"/>
      <c r="C71" s="79"/>
      <c r="D71" s="79"/>
      <c r="E71" s="79"/>
      <c r="F71" s="79" t="s">
        <v>495</v>
      </c>
      <c r="G71" s="82">
        <v>9.34257960073242E-05</v>
      </c>
    </row>
    <row r="72" spans="1:7" ht="15.75" thickBot="1">
      <c r="A72" s="79"/>
      <c r="B72" s="79"/>
      <c r="C72" s="79"/>
      <c r="D72" s="79"/>
      <c r="E72" s="79"/>
      <c r="F72" s="79" t="s">
        <v>496</v>
      </c>
      <c r="G72" s="82">
        <v>5.21971844345952E-06</v>
      </c>
    </row>
    <row r="73" spans="1:7" ht="15.75" thickBot="1">
      <c r="A73" s="79"/>
      <c r="B73" s="79"/>
      <c r="C73" s="79"/>
      <c r="D73" s="79"/>
      <c r="E73" s="79"/>
      <c r="F73" s="79" t="s">
        <v>497</v>
      </c>
      <c r="G73" s="82">
        <v>1.61519822084806E-07</v>
      </c>
    </row>
    <row r="74" spans="1:7" ht="15.75" thickBot="1">
      <c r="A74" s="79"/>
      <c r="B74" s="79"/>
      <c r="C74" s="79"/>
      <c r="D74" s="79"/>
      <c r="E74" s="79"/>
      <c r="F74" s="79" t="s">
        <v>498</v>
      </c>
      <c r="G74" s="82">
        <v>0.000112045184141023</v>
      </c>
    </row>
    <row r="75" spans="1:7" ht="15.75" thickBot="1">
      <c r="A75" s="79"/>
      <c r="B75" s="79"/>
      <c r="C75" s="79"/>
      <c r="D75" s="79"/>
      <c r="E75" s="79"/>
      <c r="F75" s="79" t="s">
        <v>499</v>
      </c>
      <c r="G75" s="82">
        <v>3.34500275812611E-17</v>
      </c>
    </row>
    <row r="76" spans="1:7" ht="15.75" thickBot="1">
      <c r="A76" s="79"/>
      <c r="B76" s="79"/>
      <c r="C76" s="79"/>
      <c r="D76" s="79"/>
      <c r="E76" s="79"/>
      <c r="F76" s="79" t="s">
        <v>500</v>
      </c>
      <c r="G76" s="82">
        <v>5.78612269624287E-06</v>
      </c>
    </row>
    <row r="77" spans="1:7" ht="15.75" thickBot="1">
      <c r="A77" s="79"/>
      <c r="B77" s="79"/>
      <c r="C77" s="79"/>
      <c r="D77" s="79"/>
      <c r="E77" s="79"/>
      <c r="F77" s="79" t="s">
        <v>501</v>
      </c>
      <c r="G77" s="82">
        <v>1.97880581200977E-10</v>
      </c>
    </row>
    <row r="78" spans="1:7" ht="15.75" thickBot="1">
      <c r="A78" s="79"/>
      <c r="B78" s="79"/>
      <c r="C78" s="79"/>
      <c r="D78" s="79"/>
      <c r="E78" s="79"/>
      <c r="F78" s="79" t="s">
        <v>502</v>
      </c>
      <c r="G78" s="82">
        <v>3.06750299146048E-12</v>
      </c>
    </row>
    <row r="79" spans="1:7" ht="15.75" thickBot="1">
      <c r="A79" s="79"/>
      <c r="B79" s="79"/>
      <c r="C79" s="79"/>
      <c r="D79" s="79"/>
      <c r="E79" s="79"/>
      <c r="F79" s="79" t="s">
        <v>503</v>
      </c>
      <c r="G79" s="82">
        <v>1.1778649773869E-12</v>
      </c>
    </row>
    <row r="80" spans="1:7" ht="15.75" thickBot="1">
      <c r="A80" s="79"/>
      <c r="B80" s="79"/>
      <c r="C80" s="79"/>
      <c r="D80" s="79"/>
      <c r="E80" s="79"/>
      <c r="F80" s="79" t="s">
        <v>504</v>
      </c>
      <c r="G80" s="82">
        <v>1.26411829344266E-05</v>
      </c>
    </row>
    <row r="81" spans="1:7" ht="15.75" thickBot="1">
      <c r="A81" s="79"/>
      <c r="B81" s="79"/>
      <c r="C81" s="79"/>
      <c r="D81" s="79"/>
      <c r="E81" s="79"/>
      <c r="F81" s="79" t="s">
        <v>505</v>
      </c>
      <c r="G81" s="82">
        <v>5.42402758668349E-07</v>
      </c>
    </row>
    <row r="82" spans="1:7" ht="15.75" thickBot="1">
      <c r="A82" s="79"/>
      <c r="B82" s="79"/>
      <c r="C82" s="79"/>
      <c r="D82" s="79"/>
      <c r="E82" s="79"/>
      <c r="F82" s="79" t="s">
        <v>506</v>
      </c>
      <c r="G82" s="82">
        <v>3.30081512210967E-05</v>
      </c>
    </row>
    <row r="83" spans="1:7" ht="15.75" thickBot="1">
      <c r="A83" s="79"/>
      <c r="B83" s="79"/>
      <c r="C83" s="79"/>
      <c r="D83" s="79"/>
      <c r="E83" s="79"/>
      <c r="F83" s="79" t="s">
        <v>507</v>
      </c>
      <c r="G83" s="82">
        <v>7.6521722600103E-10</v>
      </c>
    </row>
    <row r="84" spans="1:7" ht="15.75" thickBot="1">
      <c r="A84" s="79"/>
      <c r="B84" s="79"/>
      <c r="C84" s="79"/>
      <c r="D84" s="79"/>
      <c r="E84" s="79"/>
      <c r="F84" s="79" t="s">
        <v>508</v>
      </c>
      <c r="G84" s="82">
        <v>5.61171449602959E-05</v>
      </c>
    </row>
    <row r="85" spans="1:7" ht="15.75" thickBot="1">
      <c r="A85" s="79"/>
      <c r="B85" s="79"/>
      <c r="C85" s="79"/>
      <c r="D85" s="79"/>
      <c r="E85" s="79"/>
      <c r="F85" s="79" t="s">
        <v>509</v>
      </c>
      <c r="G85" s="82">
        <v>4.65462650328421E-06</v>
      </c>
    </row>
    <row r="86" spans="1:7" ht="15.75" thickBot="1">
      <c r="A86" s="79"/>
      <c r="B86" s="79"/>
      <c r="C86" s="79"/>
      <c r="D86" s="79"/>
      <c r="E86" s="79"/>
      <c r="F86" s="79" t="s">
        <v>510</v>
      </c>
      <c r="G86" s="82">
        <v>3.11672715844797E-12</v>
      </c>
    </row>
    <row r="87" spans="1:7" ht="15.75" thickBot="1">
      <c r="A87" s="79"/>
      <c r="B87" s="79"/>
      <c r="C87" s="79"/>
      <c r="D87" s="79"/>
      <c r="E87" s="79"/>
      <c r="F87" s="79" t="s">
        <v>511</v>
      </c>
      <c r="G87" s="82">
        <v>4.44816955618445E-06</v>
      </c>
    </row>
    <row r="88" spans="1:7" ht="15.75" thickBot="1">
      <c r="A88" s="79"/>
      <c r="B88" s="79"/>
      <c r="C88" s="79"/>
      <c r="D88" s="79"/>
      <c r="E88" s="79"/>
      <c r="F88" s="79" t="s">
        <v>512</v>
      </c>
      <c r="G88" s="82">
        <v>0.00085595751640648</v>
      </c>
    </row>
    <row r="89" spans="1:7" ht="15.75" thickBot="1">
      <c r="A89" s="79"/>
      <c r="B89" s="79"/>
      <c r="C89" s="79"/>
      <c r="D89" s="79"/>
      <c r="E89" s="79"/>
      <c r="F89" s="79" t="s">
        <v>513</v>
      </c>
      <c r="G89" s="82">
        <v>2.6193670987022E-05</v>
      </c>
    </row>
    <row r="90" spans="1:7" ht="15.75" thickBot="1">
      <c r="A90" s="79"/>
      <c r="B90" s="79"/>
      <c r="C90" s="79"/>
      <c r="D90" s="79"/>
      <c r="E90" s="79"/>
      <c r="F90" s="79" t="s">
        <v>514</v>
      </c>
      <c r="G90" s="82">
        <v>5.17446310036353E-07</v>
      </c>
    </row>
    <row r="91" spans="1:7" ht="15.75" thickBot="1">
      <c r="A91" s="79"/>
      <c r="B91" s="79"/>
      <c r="C91" s="79"/>
      <c r="D91" s="79"/>
      <c r="E91" s="119" t="s">
        <v>156</v>
      </c>
      <c r="F91" s="119"/>
      <c r="G91" s="82">
        <v>0.000905578579289487</v>
      </c>
    </row>
    <row r="92" spans="1:7" ht="15.75" thickBot="1">
      <c r="A92" s="79"/>
      <c r="B92" s="79"/>
      <c r="C92" s="79"/>
      <c r="D92" s="79"/>
      <c r="E92" s="79"/>
      <c r="F92" s="79" t="s">
        <v>515</v>
      </c>
      <c r="G92" s="82">
        <v>2.34382554888375E-05</v>
      </c>
    </row>
    <row r="93" spans="1:7" ht="15.75" thickBot="1">
      <c r="A93" s="79"/>
      <c r="B93" s="79"/>
      <c r="C93" s="79"/>
      <c r="D93" s="79"/>
      <c r="E93" s="79"/>
      <c r="F93" s="79" t="s">
        <v>516</v>
      </c>
      <c r="G93" s="82">
        <v>7.74963285748901E-07</v>
      </c>
    </row>
    <row r="94" spans="1:7" ht="15.75" thickBot="1">
      <c r="A94" s="79"/>
      <c r="B94" s="79"/>
      <c r="C94" s="79"/>
      <c r="D94" s="79"/>
      <c r="E94" s="79"/>
      <c r="F94" s="79" t="s">
        <v>517</v>
      </c>
      <c r="G94" s="82">
        <v>1.43871256600217E-09</v>
      </c>
    </row>
    <row r="95" spans="1:7" ht="15.75" thickBot="1">
      <c r="A95" s="79"/>
      <c r="B95" s="79"/>
      <c r="C95" s="79"/>
      <c r="D95" s="79"/>
      <c r="E95" s="79"/>
      <c r="F95" s="79" t="s">
        <v>518</v>
      </c>
      <c r="G95" s="82">
        <v>4.46155177490325E-09</v>
      </c>
    </row>
    <row r="96" spans="1:7" ht="15.75" thickBot="1">
      <c r="A96" s="79"/>
      <c r="B96" s="79"/>
      <c r="C96" s="79"/>
      <c r="D96" s="79"/>
      <c r="E96" s="79"/>
      <c r="F96" s="79" t="s">
        <v>519</v>
      </c>
      <c r="G96" s="82">
        <v>0.000128601958630641</v>
      </c>
    </row>
    <row r="97" spans="1:7" ht="15.75" thickBot="1">
      <c r="A97" s="79"/>
      <c r="B97" s="79"/>
      <c r="C97" s="79"/>
      <c r="D97" s="79"/>
      <c r="E97" s="79"/>
      <c r="F97" s="79" t="s">
        <v>520</v>
      </c>
      <c r="G97" s="82">
        <v>5.51171071471025E-07</v>
      </c>
    </row>
    <row r="98" spans="1:7" ht="15.75" thickBot="1">
      <c r="A98" s="79"/>
      <c r="B98" s="79"/>
      <c r="C98" s="79"/>
      <c r="D98" s="79"/>
      <c r="E98" s="79"/>
      <c r="F98" s="79" t="s">
        <v>521</v>
      </c>
      <c r="G98" s="82">
        <v>2.9484284681719E-06</v>
      </c>
    </row>
    <row r="99" spans="1:7" ht="15.75" thickBot="1">
      <c r="A99" s="79"/>
      <c r="B99" s="79"/>
      <c r="C99" s="79"/>
      <c r="D99" s="79"/>
      <c r="E99" s="79"/>
      <c r="F99" s="79" t="s">
        <v>522</v>
      </c>
      <c r="G99" s="82">
        <v>2.69131510839494E-08</v>
      </c>
    </row>
    <row r="100" spans="1:7" ht="15.75" thickBot="1">
      <c r="A100" s="79"/>
      <c r="B100" s="79"/>
      <c r="C100" s="79"/>
      <c r="D100" s="79"/>
      <c r="E100" s="79"/>
      <c r="F100" s="79" t="s">
        <v>523</v>
      </c>
      <c r="G100" s="82">
        <v>0.000508116003133111</v>
      </c>
    </row>
    <row r="101" spans="1:7" ht="15.75" thickBot="1">
      <c r="A101" s="79"/>
      <c r="B101" s="79"/>
      <c r="C101" s="79"/>
      <c r="D101" s="79"/>
      <c r="E101" s="79"/>
      <c r="F101" s="79" t="s">
        <v>524</v>
      </c>
      <c r="G101" s="82">
        <v>6.60117332284728E-05</v>
      </c>
    </row>
    <row r="102" spans="1:7" ht="15.75" thickBot="1">
      <c r="A102" s="79"/>
      <c r="B102" s="79"/>
      <c r="C102" s="79"/>
      <c r="D102" s="79"/>
      <c r="E102" s="79"/>
      <c r="F102" s="79" t="s">
        <v>525</v>
      </c>
      <c r="G102" s="82">
        <v>0.000119287635445117</v>
      </c>
    </row>
    <row r="103" spans="1:7" ht="15.75" thickBot="1">
      <c r="A103" s="79"/>
      <c r="B103" s="79"/>
      <c r="C103" s="79"/>
      <c r="D103" s="79"/>
      <c r="E103" s="79"/>
      <c r="F103" s="79" t="s">
        <v>526</v>
      </c>
      <c r="G103" s="82">
        <v>1.0585892438605E-06</v>
      </c>
    </row>
    <row r="104" spans="1:7" ht="15.75" thickBot="1">
      <c r="A104" s="79"/>
      <c r="B104" s="79"/>
      <c r="C104" s="79"/>
      <c r="D104" s="79"/>
      <c r="E104" s="79"/>
      <c r="F104" s="79" t="s">
        <v>527</v>
      </c>
      <c r="G104" s="82">
        <v>1.2271341313286E-08</v>
      </c>
    </row>
    <row r="105" spans="1:7" ht="15.75" thickBot="1">
      <c r="A105" s="79"/>
      <c r="B105" s="79"/>
      <c r="C105" s="79"/>
      <c r="D105" s="79"/>
      <c r="E105" s="79"/>
      <c r="F105" s="79" t="s">
        <v>528</v>
      </c>
      <c r="G105" s="82">
        <v>6.69115838028601E-18</v>
      </c>
    </row>
    <row r="106" spans="1:7" ht="15.75" thickBot="1">
      <c r="A106" s="79"/>
      <c r="B106" s="79"/>
      <c r="C106" s="79"/>
      <c r="D106" s="79"/>
      <c r="E106" s="79"/>
      <c r="F106" s="79" t="s">
        <v>529</v>
      </c>
      <c r="G106" s="82">
        <v>2.94441073424164E-09</v>
      </c>
    </row>
    <row r="107" spans="1:7" ht="15.75" thickBot="1">
      <c r="A107" s="79"/>
      <c r="B107" s="79"/>
      <c r="C107" s="79"/>
      <c r="D107" s="79"/>
      <c r="E107" s="79"/>
      <c r="F107" s="79" t="s">
        <v>530</v>
      </c>
      <c r="G107" s="82">
        <v>1.0474842792346E-06</v>
      </c>
    </row>
    <row r="108" spans="1:7" ht="15.75" thickBot="1">
      <c r="A108" s="79"/>
      <c r="B108" s="79"/>
      <c r="C108" s="79"/>
      <c r="D108" s="79"/>
      <c r="E108" s="79"/>
      <c r="F108" s="79" t="s">
        <v>531</v>
      </c>
      <c r="G108" s="82">
        <v>2.80966501369152E-10</v>
      </c>
    </row>
    <row r="109" spans="1:7" ht="15.75" thickBot="1">
      <c r="A109" s="79"/>
      <c r="B109" s="79"/>
      <c r="C109" s="79"/>
      <c r="D109" s="79"/>
      <c r="E109" s="79"/>
      <c r="F109" s="79" t="s">
        <v>532</v>
      </c>
      <c r="G109" s="82">
        <v>1.14653461247139E-08</v>
      </c>
    </row>
    <row r="110" spans="1:7" ht="15.75" thickBot="1">
      <c r="A110" s="79"/>
      <c r="B110" s="79"/>
      <c r="C110" s="79"/>
      <c r="D110" s="79"/>
      <c r="E110" s="79"/>
      <c r="F110" s="79" t="s">
        <v>533</v>
      </c>
      <c r="G110" s="82">
        <v>1.08354489902346E-09</v>
      </c>
    </row>
    <row r="111" spans="1:7" ht="15.75" thickBot="1">
      <c r="A111" s="79"/>
      <c r="B111" s="79"/>
      <c r="C111" s="79"/>
      <c r="D111" s="79"/>
      <c r="E111" s="79"/>
      <c r="F111" s="79" t="s">
        <v>534</v>
      </c>
      <c r="G111" s="82">
        <v>9.53997558378912E-09</v>
      </c>
    </row>
    <row r="112" spans="1:7" ht="15.75" thickBot="1">
      <c r="A112" s="79"/>
      <c r="B112" s="79"/>
      <c r="C112" s="79"/>
      <c r="D112" s="79"/>
      <c r="E112" s="79"/>
      <c r="F112" s="79" t="s">
        <v>535</v>
      </c>
      <c r="G112" s="82">
        <v>9.77557158202105E-06</v>
      </c>
    </row>
    <row r="113" spans="1:7" ht="15.75" thickBot="1">
      <c r="A113" s="79"/>
      <c r="B113" s="79"/>
      <c r="C113" s="79"/>
      <c r="D113" s="79"/>
      <c r="E113" s="79"/>
      <c r="F113" s="79" t="s">
        <v>536</v>
      </c>
      <c r="G113" s="82">
        <v>8.36349948990732E-14</v>
      </c>
    </row>
    <row r="114" spans="1:7" ht="15.75" thickBot="1">
      <c r="A114" s="79"/>
      <c r="B114" s="79"/>
      <c r="C114" s="79"/>
      <c r="D114" s="79"/>
      <c r="E114" s="79"/>
      <c r="F114" s="79" t="s">
        <v>537</v>
      </c>
      <c r="G114" s="82">
        <v>4.38963863485765E-05</v>
      </c>
    </row>
    <row r="115" spans="1:7" ht="15.75" thickBot="1">
      <c r="A115" s="79"/>
      <c r="B115" s="79"/>
      <c r="C115" s="79"/>
      <c r="D115" s="79"/>
      <c r="E115" s="119" t="s">
        <v>157</v>
      </c>
      <c r="F115" s="119"/>
      <c r="G115" s="82">
        <v>0.067125248339776</v>
      </c>
    </row>
    <row r="116" spans="1:7" ht="15.75" thickBot="1">
      <c r="A116" s="79"/>
      <c r="B116" s="79"/>
      <c r="C116" s="79"/>
      <c r="D116" s="79"/>
      <c r="E116" s="79"/>
      <c r="F116" s="79" t="s">
        <v>538</v>
      </c>
      <c r="G116" s="82">
        <v>0.00178873776653345</v>
      </c>
    </row>
    <row r="117" spans="1:7" ht="15.75" thickBot="1">
      <c r="A117" s="79"/>
      <c r="B117" s="79"/>
      <c r="C117" s="79"/>
      <c r="D117" s="79"/>
      <c r="E117" s="79"/>
      <c r="F117" s="79" t="s">
        <v>539</v>
      </c>
      <c r="G117" s="82">
        <v>0.00474287356236904</v>
      </c>
    </row>
    <row r="118" spans="1:7" ht="15.75" thickBot="1">
      <c r="A118" s="79"/>
      <c r="B118" s="79"/>
      <c r="C118" s="79"/>
      <c r="D118" s="79"/>
      <c r="E118" s="79"/>
      <c r="F118" s="79" t="s">
        <v>540</v>
      </c>
      <c r="G118" s="82">
        <v>5.30699990242362E-06</v>
      </c>
    </row>
    <row r="119" spans="1:7" ht="15.75" thickBot="1">
      <c r="A119" s="79"/>
      <c r="B119" s="79"/>
      <c r="C119" s="79"/>
      <c r="D119" s="79"/>
      <c r="E119" s="79"/>
      <c r="F119" s="79" t="s">
        <v>541</v>
      </c>
      <c r="G119" s="82">
        <v>3.62220780594911E-06</v>
      </c>
    </row>
    <row r="120" spans="1:7" ht="15.75" thickBot="1">
      <c r="A120" s="79"/>
      <c r="B120" s="79"/>
      <c r="C120" s="79"/>
      <c r="D120" s="79"/>
      <c r="E120" s="79"/>
      <c r="F120" s="79" t="s">
        <v>542</v>
      </c>
      <c r="G120" s="82">
        <v>9.4675797630884E-07</v>
      </c>
    </row>
    <row r="121" spans="1:7" ht="15.75" thickBot="1">
      <c r="A121" s="79"/>
      <c r="B121" s="79"/>
      <c r="C121" s="79"/>
      <c r="D121" s="79"/>
      <c r="E121" s="79"/>
      <c r="F121" s="79" t="s">
        <v>543</v>
      </c>
      <c r="G121" s="82">
        <v>1.91781098605507E-07</v>
      </c>
    </row>
    <row r="122" spans="1:7" ht="15.75" thickBot="1">
      <c r="A122" s="79"/>
      <c r="B122" s="79"/>
      <c r="C122" s="79"/>
      <c r="D122" s="79"/>
      <c r="E122" s="79"/>
      <c r="F122" s="79" t="s">
        <v>544</v>
      </c>
      <c r="G122" s="82">
        <v>3.67912040743364E-06</v>
      </c>
    </row>
    <row r="123" spans="1:7" ht="15.75" thickBot="1">
      <c r="A123" s="79"/>
      <c r="B123" s="79"/>
      <c r="C123" s="79"/>
      <c r="D123" s="79"/>
      <c r="E123" s="79"/>
      <c r="F123" s="79" t="s">
        <v>545</v>
      </c>
      <c r="G123" s="82">
        <v>5.87880443068501E-07</v>
      </c>
    </row>
    <row r="124" spans="1:7" ht="15.75" thickBot="1">
      <c r="A124" s="79"/>
      <c r="B124" s="79"/>
      <c r="C124" s="79"/>
      <c r="D124" s="79"/>
      <c r="E124" s="79"/>
      <c r="F124" s="79" t="s">
        <v>546</v>
      </c>
      <c r="G124" s="82">
        <v>1.2309692207205E-12</v>
      </c>
    </row>
    <row r="125" spans="1:7" ht="15.75" thickBot="1">
      <c r="A125" s="79"/>
      <c r="B125" s="79"/>
      <c r="C125" s="79"/>
      <c r="D125" s="79"/>
      <c r="E125" s="79"/>
      <c r="F125" s="79" t="s">
        <v>547</v>
      </c>
      <c r="G125" s="82">
        <v>8.4958252892157E-06</v>
      </c>
    </row>
    <row r="126" spans="1:7" ht="15.75" thickBot="1">
      <c r="A126" s="79"/>
      <c r="B126" s="79"/>
      <c r="C126" s="79"/>
      <c r="D126" s="79"/>
      <c r="E126" s="79"/>
      <c r="F126" s="79" t="s">
        <v>548</v>
      </c>
      <c r="G126" s="82">
        <v>0.00954015786461132</v>
      </c>
    </row>
    <row r="127" spans="1:7" ht="15.75" thickBot="1">
      <c r="A127" s="79"/>
      <c r="B127" s="79"/>
      <c r="C127" s="79"/>
      <c r="D127" s="79"/>
      <c r="E127" s="79"/>
      <c r="F127" s="79" t="s">
        <v>549</v>
      </c>
      <c r="G127" s="82">
        <v>1.51322755779796E-06</v>
      </c>
    </row>
    <row r="128" spans="1:7" ht="15.75" thickBot="1">
      <c r="A128" s="79"/>
      <c r="B128" s="79"/>
      <c r="C128" s="79"/>
      <c r="D128" s="79"/>
      <c r="E128" s="79"/>
      <c r="F128" s="79" t="s">
        <v>550</v>
      </c>
      <c r="G128" s="82">
        <v>4.76750620643281E-07</v>
      </c>
    </row>
    <row r="129" spans="1:7" ht="15.75" thickBot="1">
      <c r="A129" s="79"/>
      <c r="B129" s="79"/>
      <c r="C129" s="79"/>
      <c r="D129" s="79"/>
      <c r="E129" s="79"/>
      <c r="F129" s="79" t="s">
        <v>551</v>
      </c>
      <c r="G129" s="82">
        <v>0.000133740806461407</v>
      </c>
    </row>
    <row r="130" spans="1:7" ht="15.75" thickBot="1">
      <c r="A130" s="79"/>
      <c r="B130" s="79"/>
      <c r="C130" s="79"/>
      <c r="D130" s="79"/>
      <c r="E130" s="79"/>
      <c r="F130" s="79" t="s">
        <v>552</v>
      </c>
      <c r="G130" s="82">
        <v>6.21756071450602E-06</v>
      </c>
    </row>
    <row r="131" spans="1:7" ht="15.75" thickBot="1">
      <c r="A131" s="79"/>
      <c r="B131" s="79"/>
      <c r="C131" s="79"/>
      <c r="D131" s="79"/>
      <c r="E131" s="79"/>
      <c r="F131" s="79" t="s">
        <v>553</v>
      </c>
      <c r="G131" s="82">
        <v>3.9157455616632E-08</v>
      </c>
    </row>
    <row r="132" spans="1:7" ht="15.75" thickBot="1">
      <c r="A132" s="79"/>
      <c r="B132" s="79"/>
      <c r="C132" s="79"/>
      <c r="D132" s="79"/>
      <c r="E132" s="79"/>
      <c r="F132" s="79" t="s">
        <v>554</v>
      </c>
      <c r="G132" s="82">
        <v>1.92928890842331E-05</v>
      </c>
    </row>
    <row r="133" spans="1:7" ht="15.75" thickBot="1">
      <c r="A133" s="79"/>
      <c r="B133" s="79"/>
      <c r="C133" s="79"/>
      <c r="D133" s="79"/>
      <c r="E133" s="79"/>
      <c r="F133" s="79" t="s">
        <v>555</v>
      </c>
      <c r="G133" s="82">
        <v>0.00170303003134851</v>
      </c>
    </row>
    <row r="134" spans="1:7" ht="15.75" thickBot="1">
      <c r="A134" s="79"/>
      <c r="B134" s="79"/>
      <c r="C134" s="79"/>
      <c r="D134" s="79"/>
      <c r="E134" s="79"/>
      <c r="F134" s="79" t="s">
        <v>556</v>
      </c>
      <c r="G134" s="82">
        <v>3.24012012975335E-06</v>
      </c>
    </row>
    <row r="135" spans="1:7" ht="15.75" thickBot="1">
      <c r="A135" s="79"/>
      <c r="B135" s="79"/>
      <c r="C135" s="79"/>
      <c r="D135" s="79"/>
      <c r="E135" s="79"/>
      <c r="F135" s="79" t="s">
        <v>557</v>
      </c>
      <c r="G135" s="82">
        <v>1.01988549281447E-06</v>
      </c>
    </row>
    <row r="136" spans="1:7" ht="15.75" thickBot="1">
      <c r="A136" s="79"/>
      <c r="B136" s="79"/>
      <c r="C136" s="79"/>
      <c r="D136" s="79"/>
      <c r="E136" s="79"/>
      <c r="F136" s="79" t="s">
        <v>558</v>
      </c>
      <c r="G136" s="82">
        <v>6.22807376489879E-06</v>
      </c>
    </row>
    <row r="137" spans="1:7" ht="15.75" thickBot="1">
      <c r="A137" s="79"/>
      <c r="B137" s="79"/>
      <c r="C137" s="79"/>
      <c r="D137" s="79"/>
      <c r="E137" s="79"/>
      <c r="F137" s="79" t="s">
        <v>559</v>
      </c>
      <c r="G137" s="82">
        <v>5.39163941395571E-05</v>
      </c>
    </row>
    <row r="138" spans="1:7" ht="15.75" thickBot="1">
      <c r="A138" s="79"/>
      <c r="B138" s="79"/>
      <c r="C138" s="79"/>
      <c r="D138" s="79"/>
      <c r="E138" s="79"/>
      <c r="F138" s="79" t="s">
        <v>560</v>
      </c>
      <c r="G138" s="82">
        <v>1.03993527529092E-07</v>
      </c>
    </row>
    <row r="139" spans="1:7" ht="15.75" thickBot="1">
      <c r="A139" s="79"/>
      <c r="B139" s="79"/>
      <c r="C139" s="79"/>
      <c r="D139" s="79"/>
      <c r="E139" s="79"/>
      <c r="F139" s="79" t="s">
        <v>561</v>
      </c>
      <c r="G139" s="82">
        <v>1.48046253569743E-09</v>
      </c>
    </row>
    <row r="140" spans="1:7" ht="15.75" thickBot="1">
      <c r="A140" s="79"/>
      <c r="B140" s="79"/>
      <c r="C140" s="79"/>
      <c r="D140" s="79"/>
      <c r="E140" s="79"/>
      <c r="F140" s="79" t="s">
        <v>562</v>
      </c>
      <c r="G140" s="82">
        <v>1.50019990639716E-13</v>
      </c>
    </row>
    <row r="141" spans="1:7" ht="15.75" thickBot="1">
      <c r="A141" s="79"/>
      <c r="B141" s="79"/>
      <c r="C141" s="79"/>
      <c r="D141" s="79"/>
      <c r="E141" s="79"/>
      <c r="F141" s="79" t="s">
        <v>563</v>
      </c>
      <c r="G141" s="82">
        <v>6.41889972346249E-07</v>
      </c>
    </row>
    <row r="142" spans="1:7" ht="15.75" thickBot="1">
      <c r="A142" s="79"/>
      <c r="B142" s="79"/>
      <c r="C142" s="79"/>
      <c r="D142" s="79"/>
      <c r="E142" s="79"/>
      <c r="F142" s="79" t="s">
        <v>564</v>
      </c>
      <c r="G142" s="82">
        <v>2.52805599874151E-05</v>
      </c>
    </row>
    <row r="143" spans="1:7" ht="15.75" thickBot="1">
      <c r="A143" s="79"/>
      <c r="B143" s="79"/>
      <c r="C143" s="79"/>
      <c r="D143" s="79"/>
      <c r="E143" s="79"/>
      <c r="F143" s="79" t="s">
        <v>565</v>
      </c>
      <c r="G143" s="82">
        <v>0.00175623229545834</v>
      </c>
    </row>
    <row r="144" spans="1:7" ht="15.75" thickBot="1">
      <c r="A144" s="79"/>
      <c r="B144" s="79"/>
      <c r="C144" s="79"/>
      <c r="D144" s="79"/>
      <c r="E144" s="79"/>
      <c r="F144" s="79" t="s">
        <v>566</v>
      </c>
      <c r="G144" s="82">
        <v>9.6923985831598E-08</v>
      </c>
    </row>
    <row r="145" spans="1:7" ht="15.75" thickBot="1">
      <c r="A145" s="79"/>
      <c r="B145" s="79"/>
      <c r="C145" s="79"/>
      <c r="D145" s="79"/>
      <c r="E145" s="79"/>
      <c r="F145" s="79" t="s">
        <v>567</v>
      </c>
      <c r="G145" s="82">
        <v>5.05248183973108E-06</v>
      </c>
    </row>
    <row r="146" spans="1:7" ht="15.75" thickBot="1">
      <c r="A146" s="79"/>
      <c r="B146" s="79"/>
      <c r="C146" s="79"/>
      <c r="D146" s="79"/>
      <c r="E146" s="79"/>
      <c r="F146" s="79" t="s">
        <v>568</v>
      </c>
      <c r="G146" s="82">
        <v>5.93120971429575E-13</v>
      </c>
    </row>
    <row r="147" spans="1:7" ht="15.75" thickBot="1">
      <c r="A147" s="79"/>
      <c r="B147" s="79"/>
      <c r="C147" s="79"/>
      <c r="D147" s="79"/>
      <c r="E147" s="79"/>
      <c r="F147" s="79" t="s">
        <v>569</v>
      </c>
      <c r="G147" s="82">
        <v>0.000880535451737965</v>
      </c>
    </row>
    <row r="148" spans="1:7" ht="15.75" thickBot="1">
      <c r="A148" s="79"/>
      <c r="B148" s="79"/>
      <c r="C148" s="79"/>
      <c r="D148" s="79"/>
      <c r="E148" s="79"/>
      <c r="F148" s="79" t="s">
        <v>570</v>
      </c>
      <c r="G148" s="82">
        <v>9.0710845910545E-06</v>
      </c>
    </row>
    <row r="149" spans="1:7" ht="15.75" thickBot="1">
      <c r="A149" s="79"/>
      <c r="B149" s="79"/>
      <c r="C149" s="79"/>
      <c r="D149" s="79"/>
      <c r="E149" s="79"/>
      <c r="F149" s="79" t="s">
        <v>571</v>
      </c>
      <c r="G149" s="82">
        <v>5.75859196228426E-07</v>
      </c>
    </row>
    <row r="150" spans="1:7" ht="15.75" thickBot="1">
      <c r="A150" s="79"/>
      <c r="B150" s="79"/>
      <c r="C150" s="79"/>
      <c r="D150" s="79"/>
      <c r="E150" s="79"/>
      <c r="F150" s="79" t="s">
        <v>572</v>
      </c>
      <c r="G150" s="82">
        <v>0.00641704304286997</v>
      </c>
    </row>
    <row r="151" spans="1:7" ht="15.75" thickBot="1">
      <c r="A151" s="79"/>
      <c r="B151" s="79"/>
      <c r="C151" s="79"/>
      <c r="D151" s="79"/>
      <c r="E151" s="79"/>
      <c r="F151" s="79" t="s">
        <v>573</v>
      </c>
      <c r="G151" s="82">
        <v>6.43748439368914E-05</v>
      </c>
    </row>
    <row r="152" spans="1:7" ht="15.75" thickBot="1">
      <c r="A152" s="79"/>
      <c r="B152" s="79"/>
      <c r="C152" s="79"/>
      <c r="D152" s="79"/>
      <c r="E152" s="79"/>
      <c r="F152" s="79" t="s">
        <v>574</v>
      </c>
      <c r="G152" s="82">
        <v>2.7152017028379E-08</v>
      </c>
    </row>
    <row r="153" spans="1:7" ht="15.75" thickBot="1">
      <c r="A153" s="79"/>
      <c r="B153" s="79"/>
      <c r="C153" s="79"/>
      <c r="D153" s="79"/>
      <c r="E153" s="79"/>
      <c r="F153" s="79" t="s">
        <v>575</v>
      </c>
      <c r="G153" s="82">
        <v>0.014077219646738</v>
      </c>
    </row>
    <row r="154" spans="1:7" ht="15.75" thickBot="1">
      <c r="A154" s="79"/>
      <c r="B154" s="79"/>
      <c r="C154" s="79"/>
      <c r="D154" s="79"/>
      <c r="E154" s="79"/>
      <c r="F154" s="79" t="s">
        <v>576</v>
      </c>
      <c r="G154" s="82">
        <v>6.45980306129474E-05</v>
      </c>
    </row>
    <row r="155" spans="1:7" ht="15.75" thickBot="1">
      <c r="A155" s="79"/>
      <c r="B155" s="79"/>
      <c r="C155" s="79"/>
      <c r="D155" s="79"/>
      <c r="E155" s="79"/>
      <c r="F155" s="79" t="s">
        <v>577</v>
      </c>
      <c r="G155" s="82">
        <v>1.45618543562943E-06</v>
      </c>
    </row>
    <row r="156" spans="1:7" ht="15.75" thickBot="1">
      <c r="A156" s="79"/>
      <c r="B156" s="79"/>
      <c r="C156" s="79"/>
      <c r="D156" s="79"/>
      <c r="E156" s="79"/>
      <c r="F156" s="79" t="s">
        <v>578</v>
      </c>
      <c r="G156" s="82">
        <v>1.15431795956082E-07</v>
      </c>
    </row>
    <row r="157" spans="1:7" ht="15.75" thickBot="1">
      <c r="A157" s="79"/>
      <c r="B157" s="79"/>
      <c r="C157" s="79"/>
      <c r="D157" s="79"/>
      <c r="E157" s="79"/>
      <c r="F157" s="79" t="s">
        <v>579</v>
      </c>
      <c r="G157" s="82">
        <v>9.25927349903195E-06</v>
      </c>
    </row>
    <row r="158" spans="1:7" ht="15.75" thickBot="1">
      <c r="A158" s="79"/>
      <c r="B158" s="79"/>
      <c r="C158" s="79"/>
      <c r="D158" s="79"/>
      <c r="E158" s="79"/>
      <c r="F158" s="79" t="s">
        <v>580</v>
      </c>
      <c r="G158" s="82">
        <v>2.01395584022884E-07</v>
      </c>
    </row>
    <row r="159" spans="1:7" ht="15.75" thickBot="1">
      <c r="A159" s="79"/>
      <c r="B159" s="79"/>
      <c r="C159" s="79"/>
      <c r="D159" s="79"/>
      <c r="E159" s="79"/>
      <c r="F159" s="79" t="s">
        <v>581</v>
      </c>
      <c r="G159" s="82">
        <v>0.00344684443262816</v>
      </c>
    </row>
    <row r="160" spans="1:7" ht="15.75" thickBot="1">
      <c r="A160" s="79"/>
      <c r="B160" s="79"/>
      <c r="C160" s="79"/>
      <c r="D160" s="79"/>
      <c r="E160" s="79"/>
      <c r="F160" s="79" t="s">
        <v>582</v>
      </c>
      <c r="G160" s="82">
        <v>6.43872241236235E-11</v>
      </c>
    </row>
    <row r="161" spans="1:7" ht="15.75" thickBot="1">
      <c r="A161" s="79"/>
      <c r="B161" s="79"/>
      <c r="C161" s="79"/>
      <c r="D161" s="79"/>
      <c r="E161" s="79"/>
      <c r="F161" s="79" t="s">
        <v>583</v>
      </c>
      <c r="G161" s="82">
        <v>1.82636710722707E-09</v>
      </c>
    </row>
    <row r="162" spans="1:7" ht="15.75" thickBot="1">
      <c r="A162" s="79"/>
      <c r="B162" s="79"/>
      <c r="C162" s="79"/>
      <c r="D162" s="79"/>
      <c r="E162" s="79"/>
      <c r="F162" s="79" t="s">
        <v>584</v>
      </c>
      <c r="G162" s="82">
        <v>3.24608533937737E-07</v>
      </c>
    </row>
    <row r="163" spans="1:7" ht="15.75" thickBot="1">
      <c r="A163" s="79"/>
      <c r="B163" s="79"/>
      <c r="C163" s="79"/>
      <c r="D163" s="79"/>
      <c r="E163" s="79"/>
      <c r="F163" s="79" t="s">
        <v>585</v>
      </c>
      <c r="G163" s="82">
        <v>4.67716185983741E-12</v>
      </c>
    </row>
    <row r="164" spans="1:7" ht="15.75" thickBot="1">
      <c r="A164" s="79"/>
      <c r="B164" s="79"/>
      <c r="C164" s="79"/>
      <c r="D164" s="79"/>
      <c r="E164" s="79"/>
      <c r="F164" s="79" t="s">
        <v>586</v>
      </c>
      <c r="G164" s="82">
        <v>3.8144669698568E-05</v>
      </c>
    </row>
    <row r="165" spans="1:7" ht="15.75" thickBot="1">
      <c r="A165" s="79"/>
      <c r="B165" s="79"/>
      <c r="C165" s="79"/>
      <c r="D165" s="79"/>
      <c r="E165" s="79"/>
      <c r="F165" s="79" t="s">
        <v>587</v>
      </c>
      <c r="G165" s="82">
        <v>1.84526031028674E-06</v>
      </c>
    </row>
    <row r="166" spans="1:7" ht="15.75" thickBot="1">
      <c r="A166" s="79"/>
      <c r="B166" s="79"/>
      <c r="C166" s="79"/>
      <c r="D166" s="79"/>
      <c r="E166" s="79"/>
      <c r="F166" s="79" t="s">
        <v>588</v>
      </c>
      <c r="G166" s="82">
        <v>6.8249132737558E-17</v>
      </c>
    </row>
    <row r="167" spans="1:7" ht="15.75" thickBot="1">
      <c r="A167" s="79"/>
      <c r="B167" s="79"/>
      <c r="C167" s="79"/>
      <c r="D167" s="79"/>
      <c r="E167" s="79"/>
      <c r="F167" s="79" t="s">
        <v>589</v>
      </c>
      <c r="G167" s="82">
        <v>4.85832626182981E-07</v>
      </c>
    </row>
    <row r="168" spans="1:7" ht="15.75" thickBot="1">
      <c r="A168" s="79"/>
      <c r="B168" s="79"/>
      <c r="C168" s="79"/>
      <c r="D168" s="79"/>
      <c r="E168" s="79"/>
      <c r="F168" s="79" t="s">
        <v>590</v>
      </c>
      <c r="G168" s="82">
        <v>9.93117228681222E-05</v>
      </c>
    </row>
    <row r="169" spans="1:7" ht="15.75" thickBot="1">
      <c r="A169" s="79"/>
      <c r="B169" s="79"/>
      <c r="C169" s="79"/>
      <c r="D169" s="79"/>
      <c r="E169" s="79"/>
      <c r="F169" s="79" t="s">
        <v>591</v>
      </c>
      <c r="G169" s="82">
        <v>0.018152597245337</v>
      </c>
    </row>
    <row r="170" spans="1:7" ht="15.75" thickBot="1">
      <c r="A170" s="79"/>
      <c r="B170" s="79"/>
      <c r="C170" s="79"/>
      <c r="D170" s="79"/>
      <c r="E170" s="79"/>
      <c r="F170" s="79" t="s">
        <v>592</v>
      </c>
      <c r="G170" s="82">
        <v>0.00404199183203701</v>
      </c>
    </row>
    <row r="171" spans="1:7" ht="15.75" thickBot="1">
      <c r="A171" s="79"/>
      <c r="B171" s="79"/>
      <c r="C171" s="79"/>
      <c r="D171" s="79"/>
      <c r="E171" s="79"/>
      <c r="F171" s="79" t="s">
        <v>593</v>
      </c>
      <c r="G171" s="82">
        <v>8.499151876045E-06</v>
      </c>
    </row>
    <row r="172" spans="1:7" ht="15.75" thickBot="1">
      <c r="A172" s="79"/>
      <c r="B172" s="79"/>
      <c r="C172" s="79"/>
      <c r="D172" s="79"/>
      <c r="E172" s="119" t="s">
        <v>158</v>
      </c>
      <c r="F172" s="119"/>
      <c r="G172" s="82">
        <v>2.70232505705332E-08</v>
      </c>
    </row>
    <row r="173" spans="1:7" ht="15.75" thickBot="1">
      <c r="A173" s="79"/>
      <c r="B173" s="79"/>
      <c r="C173" s="79"/>
      <c r="D173" s="79"/>
      <c r="E173" s="79"/>
      <c r="F173" s="79" t="s">
        <v>594</v>
      </c>
      <c r="G173" s="82">
        <v>2.70232505705332E-08</v>
      </c>
    </row>
    <row r="174" spans="1:7" ht="15.75" thickBot="1">
      <c r="A174" s="79"/>
      <c r="B174" s="79"/>
      <c r="C174" s="79"/>
      <c r="D174" s="119" t="s">
        <v>159</v>
      </c>
      <c r="E174" s="119"/>
      <c r="F174" s="119"/>
      <c r="G174" s="82">
        <v>1.00083104022597E-06</v>
      </c>
    </row>
    <row r="175" spans="1:7" ht="15.75" thickBot="1">
      <c r="A175" s="79"/>
      <c r="B175" s="79"/>
      <c r="C175" s="79"/>
      <c r="D175" s="79"/>
      <c r="E175" s="119" t="s">
        <v>595</v>
      </c>
      <c r="F175" s="119"/>
      <c r="G175" s="82">
        <v>0</v>
      </c>
    </row>
    <row r="176" spans="1:7" ht="15.75" thickBot="1">
      <c r="A176" s="79"/>
      <c r="B176" s="79"/>
      <c r="C176" s="79"/>
      <c r="D176" s="79"/>
      <c r="E176" s="119" t="s">
        <v>596</v>
      </c>
      <c r="F176" s="119"/>
      <c r="G176" s="82">
        <v>0</v>
      </c>
    </row>
    <row r="177" spans="1:7" ht="15.75" thickBot="1">
      <c r="A177" s="79"/>
      <c r="B177" s="79"/>
      <c r="C177" s="79"/>
      <c r="D177" s="79"/>
      <c r="E177" s="119" t="s">
        <v>597</v>
      </c>
      <c r="F177" s="119"/>
      <c r="G177" s="82">
        <v>0</v>
      </c>
    </row>
    <row r="178" spans="1:7" ht="15.75" thickBot="1">
      <c r="A178" s="79"/>
      <c r="B178" s="79"/>
      <c r="C178" s="79"/>
      <c r="D178" s="79"/>
      <c r="E178" s="119" t="s">
        <v>598</v>
      </c>
      <c r="F178" s="119"/>
      <c r="G178" s="82">
        <v>0</v>
      </c>
    </row>
    <row r="179" spans="1:7" ht="15.75" thickBot="1">
      <c r="A179" s="79"/>
      <c r="B179" s="79"/>
      <c r="C179" s="79"/>
      <c r="D179" s="79"/>
      <c r="E179" s="119" t="s">
        <v>160</v>
      </c>
      <c r="F179" s="119"/>
      <c r="G179" s="82">
        <v>1.00083104022597E-06</v>
      </c>
    </row>
    <row r="180" spans="1:7" ht="15.75" thickBot="1">
      <c r="A180" s="79"/>
      <c r="B180" s="79"/>
      <c r="C180" s="119" t="s">
        <v>161</v>
      </c>
      <c r="D180" s="119"/>
      <c r="E180" s="119"/>
      <c r="F180" s="119"/>
      <c r="G180" s="82">
        <v>0.578853964438197</v>
      </c>
    </row>
    <row r="181" spans="1:7" ht="15.75" thickBot="1">
      <c r="A181" s="79"/>
      <c r="B181" s="79"/>
      <c r="C181" s="79"/>
      <c r="D181" s="119" t="s">
        <v>162</v>
      </c>
      <c r="E181" s="119"/>
      <c r="F181" s="119"/>
      <c r="G181" s="82">
        <v>1.88000341398938E-11</v>
      </c>
    </row>
    <row r="182" spans="1:7" ht="15.75" thickBot="1">
      <c r="A182" s="79"/>
      <c r="B182" s="79"/>
      <c r="C182" s="79"/>
      <c r="D182" s="79"/>
      <c r="E182" s="119" t="s">
        <v>163</v>
      </c>
      <c r="F182" s="119"/>
      <c r="G182" s="82">
        <v>4.22257397653613E-13</v>
      </c>
    </row>
    <row r="183" spans="1:7" ht="15.75" thickBot="1">
      <c r="A183" s="79"/>
      <c r="B183" s="79"/>
      <c r="C183" s="79"/>
      <c r="D183" s="79"/>
      <c r="E183" s="119" t="s">
        <v>164</v>
      </c>
      <c r="F183" s="119"/>
      <c r="G183" s="82">
        <v>6.53040636617896E-18</v>
      </c>
    </row>
    <row r="184" spans="1:7" ht="15.75" thickBot="1">
      <c r="A184" s="79"/>
      <c r="B184" s="79"/>
      <c r="C184" s="79"/>
      <c r="D184" s="79"/>
      <c r="E184" s="119" t="s">
        <v>165</v>
      </c>
      <c r="F184" s="119"/>
      <c r="G184" s="82">
        <v>1.83777702118339E-11</v>
      </c>
    </row>
    <row r="185" spans="1:7" ht="15.75" thickBot="1">
      <c r="A185" s="79"/>
      <c r="B185" s="79"/>
      <c r="C185" s="79"/>
      <c r="D185" s="119" t="s">
        <v>166</v>
      </c>
      <c r="E185" s="119"/>
      <c r="F185" s="119"/>
      <c r="G185" s="82">
        <v>0.220428433830128</v>
      </c>
    </row>
    <row r="186" spans="1:7" ht="15.75" thickBot="1">
      <c r="A186" s="79"/>
      <c r="B186" s="79"/>
      <c r="C186" s="79"/>
      <c r="D186" s="79"/>
      <c r="E186" s="119" t="s">
        <v>167</v>
      </c>
      <c r="F186" s="119"/>
      <c r="G186" s="82">
        <v>6.69366665043398E-16</v>
      </c>
    </row>
    <row r="187" spans="1:7" ht="15.75" thickBot="1">
      <c r="A187" s="79"/>
      <c r="B187" s="79"/>
      <c r="C187" s="79"/>
      <c r="D187" s="79"/>
      <c r="E187" s="119" t="s">
        <v>168</v>
      </c>
      <c r="F187" s="119"/>
      <c r="G187" s="82">
        <v>3.5154238346993E-05</v>
      </c>
    </row>
    <row r="188" spans="1:7" ht="15.75" thickBot="1">
      <c r="A188" s="79"/>
      <c r="B188" s="79"/>
      <c r="C188" s="79"/>
      <c r="D188" s="79"/>
      <c r="E188" s="119" t="s">
        <v>169</v>
      </c>
      <c r="F188" s="119"/>
      <c r="G188" s="82">
        <v>5.136423436871E-06</v>
      </c>
    </row>
    <row r="189" spans="1:7" ht="15.75" thickBot="1">
      <c r="A189" s="79"/>
      <c r="B189" s="79"/>
      <c r="C189" s="79"/>
      <c r="D189" s="79"/>
      <c r="E189" s="119" t="s">
        <v>170</v>
      </c>
      <c r="F189" s="119"/>
      <c r="G189" s="82">
        <v>0.00393193068462683</v>
      </c>
    </row>
    <row r="190" spans="1:7" ht="15.75" thickBot="1">
      <c r="A190" s="79"/>
      <c r="B190" s="79"/>
      <c r="C190" s="79"/>
      <c r="D190" s="79"/>
      <c r="E190" s="119" t="s">
        <v>171</v>
      </c>
      <c r="F190" s="119"/>
      <c r="G190" s="82">
        <v>6.85330574884697E-14</v>
      </c>
    </row>
    <row r="191" spans="1:7" ht="15.75" thickBot="1">
      <c r="A191" s="79"/>
      <c r="B191" s="79"/>
      <c r="C191" s="79"/>
      <c r="D191" s="79"/>
      <c r="E191" s="119" t="s">
        <v>172</v>
      </c>
      <c r="F191" s="119"/>
      <c r="G191" s="82">
        <v>2.69907030653477E-08</v>
      </c>
    </row>
    <row r="192" spans="1:7" ht="15.75" thickBot="1">
      <c r="A192" s="79"/>
      <c r="B192" s="79"/>
      <c r="C192" s="79"/>
      <c r="D192" s="79"/>
      <c r="E192" s="119" t="s">
        <v>173</v>
      </c>
      <c r="F192" s="119"/>
      <c r="G192" s="82">
        <v>0.000263060585535004</v>
      </c>
    </row>
    <row r="193" spans="1:7" ht="15.75" thickBot="1">
      <c r="A193" s="79"/>
      <c r="B193" s="79"/>
      <c r="C193" s="79"/>
      <c r="D193" s="79"/>
      <c r="E193" s="119" t="s">
        <v>174</v>
      </c>
      <c r="F193" s="119"/>
      <c r="G193" s="82">
        <v>1.40399603110106E-09</v>
      </c>
    </row>
    <row r="194" spans="1:7" ht="15.75" thickBot="1">
      <c r="A194" s="79"/>
      <c r="B194" s="79"/>
      <c r="C194" s="79"/>
      <c r="D194" s="79"/>
      <c r="E194" s="119" t="s">
        <v>175</v>
      </c>
      <c r="F194" s="119"/>
      <c r="G194" s="82">
        <v>5.48764413230694E-07</v>
      </c>
    </row>
    <row r="195" spans="1:7" ht="15.75" thickBot="1">
      <c r="A195" s="79"/>
      <c r="B195" s="79"/>
      <c r="C195" s="79"/>
      <c r="D195" s="79"/>
      <c r="E195" s="119" t="s">
        <v>176</v>
      </c>
      <c r="F195" s="119"/>
      <c r="G195" s="82">
        <v>1.42542030688463E-15</v>
      </c>
    </row>
    <row r="196" spans="1:7" ht="15.75" thickBot="1">
      <c r="A196" s="79"/>
      <c r="B196" s="79"/>
      <c r="C196" s="79"/>
      <c r="D196" s="79"/>
      <c r="E196" s="119" t="s">
        <v>177</v>
      </c>
      <c r="F196" s="119"/>
      <c r="G196" s="82">
        <v>1.69116475903412E-12</v>
      </c>
    </row>
    <row r="197" spans="1:7" ht="15.75" thickBot="1">
      <c r="A197" s="79"/>
      <c r="B197" s="79"/>
      <c r="C197" s="79"/>
      <c r="D197" s="79"/>
      <c r="E197" s="119" t="s">
        <v>178</v>
      </c>
      <c r="F197" s="119"/>
      <c r="G197" s="82">
        <v>4.45289748731218E-09</v>
      </c>
    </row>
    <row r="198" spans="1:7" ht="15.75" thickBot="1">
      <c r="A198" s="79"/>
      <c r="B198" s="79"/>
      <c r="C198" s="79"/>
      <c r="D198" s="79"/>
      <c r="E198" s="119" t="s">
        <v>179</v>
      </c>
      <c r="F198" s="119"/>
      <c r="G198" s="82">
        <v>3.26520318308947E-18</v>
      </c>
    </row>
    <row r="199" spans="1:7" ht="15.75" thickBot="1">
      <c r="A199" s="79"/>
      <c r="B199" s="79"/>
      <c r="C199" s="79"/>
      <c r="D199" s="79"/>
      <c r="E199" s="119" t="s">
        <v>180</v>
      </c>
      <c r="F199" s="119"/>
      <c r="G199" s="82">
        <v>6.23764303588792E-09</v>
      </c>
    </row>
    <row r="200" spans="1:7" ht="15.75" thickBot="1">
      <c r="A200" s="79"/>
      <c r="B200" s="79"/>
      <c r="C200" s="79"/>
      <c r="D200" s="79"/>
      <c r="E200" s="119" t="s">
        <v>181</v>
      </c>
      <c r="F200" s="119"/>
      <c r="G200" s="82">
        <v>0.000140632628538773</v>
      </c>
    </row>
    <row r="201" spans="1:7" ht="15.75" thickBot="1">
      <c r="A201" s="79"/>
      <c r="B201" s="79"/>
      <c r="C201" s="79"/>
      <c r="D201" s="79"/>
      <c r="E201" s="119" t="s">
        <v>182</v>
      </c>
      <c r="F201" s="119"/>
      <c r="G201" s="82">
        <v>0.00950992306364138</v>
      </c>
    </row>
    <row r="202" spans="1:7" ht="15.75" thickBot="1">
      <c r="A202" s="79"/>
      <c r="B202" s="79"/>
      <c r="C202" s="79"/>
      <c r="D202" s="79"/>
      <c r="E202" s="119" t="s">
        <v>183</v>
      </c>
      <c r="F202" s="119"/>
      <c r="G202" s="82">
        <v>0.195101791348071</v>
      </c>
    </row>
    <row r="203" spans="1:7" ht="15.75" thickBot="1">
      <c r="A203" s="79"/>
      <c r="B203" s="79"/>
      <c r="C203" s="79"/>
      <c r="D203" s="79"/>
      <c r="E203" s="119" t="s">
        <v>184</v>
      </c>
      <c r="F203" s="119"/>
      <c r="G203" s="82">
        <v>0.00288474226978643</v>
      </c>
    </row>
    <row r="204" spans="1:7" ht="15.75" thickBot="1">
      <c r="A204" s="79"/>
      <c r="B204" s="79"/>
      <c r="C204" s="79"/>
      <c r="D204" s="79"/>
      <c r="E204" s="119" t="s">
        <v>185</v>
      </c>
      <c r="F204" s="119"/>
      <c r="G204" s="82">
        <v>1.11525940202646E-07</v>
      </c>
    </row>
    <row r="205" spans="1:7" ht="15.75" thickBot="1">
      <c r="A205" s="79"/>
      <c r="B205" s="79"/>
      <c r="C205" s="79"/>
      <c r="D205" s="79"/>
      <c r="E205" s="119" t="s">
        <v>186</v>
      </c>
      <c r="F205" s="119"/>
      <c r="G205" s="82">
        <v>1.53404070464584E-09</v>
      </c>
    </row>
    <row r="206" spans="1:7" ht="15.75" thickBot="1">
      <c r="A206" s="79"/>
      <c r="B206" s="79"/>
      <c r="C206" s="79"/>
      <c r="D206" s="79"/>
      <c r="E206" s="119" t="s">
        <v>187</v>
      </c>
      <c r="F206" s="119"/>
      <c r="G206" s="82">
        <v>0.000766678787435377</v>
      </c>
    </row>
    <row r="207" spans="1:7" ht="15.75" thickBot="1">
      <c r="A207" s="79"/>
      <c r="B207" s="79"/>
      <c r="C207" s="79"/>
      <c r="D207" s="79"/>
      <c r="E207" s="119" t="s">
        <v>188</v>
      </c>
      <c r="F207" s="119"/>
      <c r="G207" s="82">
        <v>0.00676081390302863</v>
      </c>
    </row>
    <row r="208" spans="1:7" ht="15.75" thickBot="1">
      <c r="A208" s="79"/>
      <c r="B208" s="79"/>
      <c r="C208" s="79"/>
      <c r="D208" s="79"/>
      <c r="E208" s="119" t="s">
        <v>189</v>
      </c>
      <c r="F208" s="119"/>
      <c r="G208" s="82">
        <v>2.77379165165576E-09</v>
      </c>
    </row>
    <row r="209" spans="1:7" ht="15.75" thickBot="1">
      <c r="A209" s="79"/>
      <c r="B209" s="79"/>
      <c r="C209" s="79"/>
      <c r="D209" s="79"/>
      <c r="E209" s="119" t="s">
        <v>190</v>
      </c>
      <c r="F209" s="119"/>
      <c r="G209" s="82">
        <v>5.83890005978921E-05</v>
      </c>
    </row>
    <row r="210" spans="1:7" ht="15.75" thickBot="1">
      <c r="A210" s="79"/>
      <c r="B210" s="79"/>
      <c r="C210" s="79"/>
      <c r="D210" s="79"/>
      <c r="E210" s="119" t="s">
        <v>191</v>
      </c>
      <c r="F210" s="119"/>
      <c r="G210" s="82">
        <v>5.17309142868203E-09</v>
      </c>
    </row>
    <row r="211" spans="1:7" ht="15.75" thickBot="1">
      <c r="A211" s="79"/>
      <c r="B211" s="79"/>
      <c r="C211" s="79"/>
      <c r="D211" s="79"/>
      <c r="E211" s="119" t="s">
        <v>192</v>
      </c>
      <c r="F211" s="119"/>
      <c r="G211" s="82">
        <v>3.00598174681847E-05</v>
      </c>
    </row>
    <row r="212" spans="1:7" ht="15.75" thickBot="1">
      <c r="A212" s="79"/>
      <c r="B212" s="79"/>
      <c r="C212" s="79"/>
      <c r="D212" s="79"/>
      <c r="E212" s="119" t="s">
        <v>193</v>
      </c>
      <c r="F212" s="119"/>
      <c r="G212" s="82">
        <v>2.63149322262525E-10</v>
      </c>
    </row>
    <row r="213" spans="1:7" ht="15.75" thickBot="1">
      <c r="A213" s="79"/>
      <c r="B213" s="79"/>
      <c r="C213" s="79"/>
      <c r="D213" s="79"/>
      <c r="E213" s="119" t="s">
        <v>194</v>
      </c>
      <c r="F213" s="119"/>
      <c r="G213" s="82">
        <v>0.00033095427602058</v>
      </c>
    </row>
    <row r="214" spans="1:7" ht="15.75" thickBot="1">
      <c r="A214" s="79"/>
      <c r="B214" s="79"/>
      <c r="C214" s="79"/>
      <c r="D214" s="79"/>
      <c r="E214" s="119" t="s">
        <v>195</v>
      </c>
      <c r="F214" s="119"/>
      <c r="G214" s="82">
        <v>4.05770816874588E-12</v>
      </c>
    </row>
    <row r="215" spans="1:7" ht="15.75" thickBot="1">
      <c r="A215" s="79"/>
      <c r="B215" s="79"/>
      <c r="C215" s="79"/>
      <c r="D215" s="79"/>
      <c r="E215" s="119" t="s">
        <v>196</v>
      </c>
      <c r="F215" s="119"/>
      <c r="G215" s="82">
        <v>0.00010598102301415</v>
      </c>
    </row>
    <row r="216" spans="1:7" ht="15.75" thickBot="1">
      <c r="A216" s="79"/>
      <c r="B216" s="79"/>
      <c r="C216" s="79"/>
      <c r="D216" s="79"/>
      <c r="E216" s="119" t="s">
        <v>197</v>
      </c>
      <c r="F216" s="119"/>
      <c r="G216" s="82">
        <v>3.59172375159952E-17</v>
      </c>
    </row>
    <row r="217" spans="1:7" ht="15.75" thickBot="1">
      <c r="A217" s="79"/>
      <c r="B217" s="79"/>
      <c r="C217" s="79"/>
      <c r="D217" s="79"/>
      <c r="E217" s="119" t="s">
        <v>198</v>
      </c>
      <c r="F217" s="119"/>
      <c r="G217" s="82">
        <v>5.1053671418762E-06</v>
      </c>
    </row>
    <row r="218" spans="1:7" ht="15.75" thickBot="1">
      <c r="A218" s="79"/>
      <c r="B218" s="79"/>
      <c r="C218" s="79"/>
      <c r="D218" s="79"/>
      <c r="E218" s="119" t="s">
        <v>199</v>
      </c>
      <c r="F218" s="119"/>
      <c r="G218" s="82">
        <v>4.74972656185346E-09</v>
      </c>
    </row>
    <row r="219" spans="1:7" ht="15.75" thickBot="1">
      <c r="A219" s="79"/>
      <c r="B219" s="79"/>
      <c r="C219" s="79"/>
      <c r="D219" s="79"/>
      <c r="E219" s="119" t="s">
        <v>200</v>
      </c>
      <c r="F219" s="119"/>
      <c r="G219" s="82">
        <v>2.61022449706672E-09</v>
      </c>
    </row>
    <row r="220" spans="1:7" ht="15.75" thickBot="1">
      <c r="A220" s="79"/>
      <c r="B220" s="79"/>
      <c r="C220" s="79"/>
      <c r="D220" s="79"/>
      <c r="E220" s="119" t="s">
        <v>201</v>
      </c>
      <c r="F220" s="119"/>
      <c r="G220" s="82">
        <v>1.27141735173192E-09</v>
      </c>
    </row>
    <row r="221" spans="1:7" ht="15.75" thickBot="1">
      <c r="A221" s="79"/>
      <c r="B221" s="79"/>
      <c r="C221" s="79"/>
      <c r="D221" s="79"/>
      <c r="E221" s="119" t="s">
        <v>202</v>
      </c>
      <c r="F221" s="119"/>
      <c r="G221" s="82">
        <v>1.56601354977181E-09</v>
      </c>
    </row>
    <row r="222" spans="1:7" ht="15.75" thickBot="1">
      <c r="A222" s="79"/>
      <c r="B222" s="79"/>
      <c r="C222" s="79"/>
      <c r="D222" s="79"/>
      <c r="E222" s="119" t="s">
        <v>203</v>
      </c>
      <c r="F222" s="119"/>
      <c r="G222" s="82">
        <v>0.00011722649871142</v>
      </c>
    </row>
    <row r="223" spans="1:7" ht="15.75" thickBot="1">
      <c r="A223" s="79"/>
      <c r="B223" s="79"/>
      <c r="C223" s="79"/>
      <c r="D223" s="79"/>
      <c r="E223" s="119" t="s">
        <v>204</v>
      </c>
      <c r="F223" s="119"/>
      <c r="G223" s="82">
        <v>1.49001742173432E-10</v>
      </c>
    </row>
    <row r="224" spans="1:7" ht="15.75" thickBot="1">
      <c r="A224" s="79"/>
      <c r="B224" s="79"/>
      <c r="C224" s="79"/>
      <c r="D224" s="79"/>
      <c r="E224" s="119" t="s">
        <v>205</v>
      </c>
      <c r="F224" s="119"/>
      <c r="G224" s="82">
        <v>6.04062551341385E-17</v>
      </c>
    </row>
    <row r="225" spans="1:7" ht="15.75" thickBot="1">
      <c r="A225" s="79"/>
      <c r="B225" s="79"/>
      <c r="C225" s="79"/>
      <c r="D225" s="79"/>
      <c r="E225" s="119" t="s">
        <v>206</v>
      </c>
      <c r="F225" s="119"/>
      <c r="G225" s="82">
        <v>2.03703996376064E-06</v>
      </c>
    </row>
    <row r="226" spans="1:7" ht="15.75" thickBot="1">
      <c r="A226" s="79"/>
      <c r="B226" s="79"/>
      <c r="C226" s="79"/>
      <c r="D226" s="79"/>
      <c r="E226" s="119" t="s">
        <v>207</v>
      </c>
      <c r="F226" s="119"/>
      <c r="G226" s="82">
        <v>4.6914061586753E-12</v>
      </c>
    </row>
    <row r="227" spans="1:7" ht="15.75" thickBot="1">
      <c r="A227" s="79"/>
      <c r="B227" s="79"/>
      <c r="C227" s="79"/>
      <c r="D227" s="79"/>
      <c r="E227" s="119" t="s">
        <v>208</v>
      </c>
      <c r="F227" s="119"/>
      <c r="G227" s="82">
        <v>0.000187887259996641</v>
      </c>
    </row>
    <row r="228" spans="1:7" ht="15.75" thickBot="1">
      <c r="A228" s="79"/>
      <c r="B228" s="79"/>
      <c r="C228" s="79"/>
      <c r="D228" s="79"/>
      <c r="E228" s="119" t="s">
        <v>209</v>
      </c>
      <c r="F228" s="119"/>
      <c r="G228" s="82">
        <v>8.91569867885961E-12</v>
      </c>
    </row>
    <row r="229" spans="1:7" ht="15.75" thickBot="1">
      <c r="A229" s="79"/>
      <c r="B229" s="79"/>
      <c r="C229" s="79"/>
      <c r="D229" s="79"/>
      <c r="E229" s="119" t="s">
        <v>210</v>
      </c>
      <c r="F229" s="119"/>
      <c r="G229" s="82">
        <v>1.16723777275151E-09</v>
      </c>
    </row>
    <row r="230" spans="1:7" ht="15.75" thickBot="1">
      <c r="A230" s="79"/>
      <c r="B230" s="79"/>
      <c r="C230" s="79"/>
      <c r="D230" s="79"/>
      <c r="E230" s="119" t="s">
        <v>211</v>
      </c>
      <c r="F230" s="119"/>
      <c r="G230" s="82">
        <v>5.80485165439889E-17</v>
      </c>
    </row>
    <row r="231" spans="1:7" ht="15.75" thickBot="1">
      <c r="A231" s="79"/>
      <c r="B231" s="79"/>
      <c r="C231" s="79"/>
      <c r="D231" s="79"/>
      <c r="E231" s="119" t="s">
        <v>212</v>
      </c>
      <c r="F231" s="119"/>
      <c r="G231" s="82">
        <v>9.75753577373304E-06</v>
      </c>
    </row>
    <row r="232" spans="1:7" ht="15.75" thickBot="1">
      <c r="A232" s="79"/>
      <c r="B232" s="79"/>
      <c r="C232" s="79"/>
      <c r="D232" s="79"/>
      <c r="E232" s="119" t="s">
        <v>213</v>
      </c>
      <c r="F232" s="119"/>
      <c r="G232" s="82">
        <v>0.000127387437506551</v>
      </c>
    </row>
    <row r="233" spans="1:7" ht="15.75" thickBot="1">
      <c r="A233" s="79"/>
      <c r="B233" s="79"/>
      <c r="C233" s="79"/>
      <c r="D233" s="79"/>
      <c r="E233" s="119" t="s">
        <v>214</v>
      </c>
      <c r="F233" s="119"/>
      <c r="G233" s="82">
        <v>5.30639887689877E-05</v>
      </c>
    </row>
    <row r="234" spans="1:7" ht="15.75" thickBot="1">
      <c r="A234" s="79"/>
      <c r="B234" s="79"/>
      <c r="C234" s="79"/>
      <c r="D234" s="79"/>
      <c r="E234" s="119" t="s">
        <v>215</v>
      </c>
      <c r="F234" s="119"/>
      <c r="G234" s="82">
        <v>4.86725223798031E-16</v>
      </c>
    </row>
    <row r="235" spans="1:7" ht="15.75" thickBot="1">
      <c r="A235" s="79"/>
      <c r="B235" s="79"/>
      <c r="C235" s="79"/>
      <c r="D235" s="79"/>
      <c r="E235" s="119" t="s">
        <v>216</v>
      </c>
      <c r="F235" s="119"/>
      <c r="G235" s="82">
        <v>2.27851280709418E-15</v>
      </c>
    </row>
    <row r="236" spans="1:7" ht="15.75" thickBot="1">
      <c r="A236" s="79"/>
      <c r="B236" s="79"/>
      <c r="C236" s="79"/>
      <c r="D236" s="119" t="s">
        <v>217</v>
      </c>
      <c r="E236" s="119"/>
      <c r="F236" s="119"/>
      <c r="G236" s="82">
        <v>0.358425530589269</v>
      </c>
    </row>
    <row r="237" spans="1:7" ht="15.75" thickBot="1">
      <c r="A237" s="79"/>
      <c r="B237" s="79"/>
      <c r="C237" s="79"/>
      <c r="D237" s="79"/>
      <c r="E237" s="119" t="s">
        <v>87</v>
      </c>
      <c r="F237" s="119"/>
      <c r="G237" s="82">
        <v>0.24388083473313</v>
      </c>
    </row>
    <row r="238" spans="1:7" ht="15.75" thickBot="1">
      <c r="A238" s="79"/>
      <c r="B238" s="79"/>
      <c r="C238" s="79"/>
      <c r="D238" s="79"/>
      <c r="E238" s="79"/>
      <c r="F238" s="79" t="s">
        <v>218</v>
      </c>
      <c r="G238" s="82">
        <v>0.0852740764063666</v>
      </c>
    </row>
    <row r="239" spans="1:7" ht="15.75" thickBot="1">
      <c r="A239" s="79"/>
      <c r="B239" s="79"/>
      <c r="C239" s="79"/>
      <c r="D239" s="79"/>
      <c r="E239" s="79"/>
      <c r="F239" s="79" t="s">
        <v>219</v>
      </c>
      <c r="G239" s="82">
        <v>0.0102021462319052</v>
      </c>
    </row>
    <row r="240" spans="1:7" ht="15.75" thickBot="1">
      <c r="A240" s="79"/>
      <c r="B240" s="79"/>
      <c r="C240" s="79"/>
      <c r="D240" s="79"/>
      <c r="E240" s="79"/>
      <c r="F240" s="79" t="s">
        <v>220</v>
      </c>
      <c r="G240" s="82">
        <v>0.148404612094858</v>
      </c>
    </row>
    <row r="241" spans="1:7" ht="15.75" thickBot="1">
      <c r="A241" s="79"/>
      <c r="B241" s="79"/>
      <c r="C241" s="79"/>
      <c r="D241" s="79"/>
      <c r="E241" s="119" t="s">
        <v>221</v>
      </c>
      <c r="F241" s="119"/>
      <c r="G241" s="82">
        <v>0.11441336490101</v>
      </c>
    </row>
    <row r="242" spans="1:7" ht="15.75" thickBot="1">
      <c r="A242" s="79"/>
      <c r="B242" s="79"/>
      <c r="C242" s="79"/>
      <c r="D242" s="79"/>
      <c r="E242" s="119" t="s">
        <v>89</v>
      </c>
      <c r="F242" s="119"/>
      <c r="G242" s="82">
        <v>0.000131330909732258</v>
      </c>
    </row>
    <row r="243" spans="1:7" ht="15.75" thickBot="1">
      <c r="A243" s="79"/>
      <c r="B243" s="79"/>
      <c r="C243" s="79"/>
      <c r="D243" s="79"/>
      <c r="E243" s="119" t="s">
        <v>107</v>
      </c>
      <c r="F243" s="119"/>
      <c r="G243" s="82">
        <v>4.5396658297198E-11</v>
      </c>
    </row>
    <row r="244" spans="1:7" ht="15.75" thickBot="1">
      <c r="A244" s="79"/>
      <c r="B244" s="79"/>
      <c r="C244" s="79"/>
      <c r="D244" s="79"/>
      <c r="E244" s="119" t="s">
        <v>222</v>
      </c>
      <c r="F244" s="119"/>
      <c r="G244" s="82">
        <v>3.76922593927744E-16</v>
      </c>
    </row>
    <row r="245" spans="1:7" ht="15.75" thickBot="1">
      <c r="A245" s="85" t="s">
        <v>223</v>
      </c>
      <c r="B245" s="85"/>
      <c r="C245" s="85"/>
      <c r="D245" s="85"/>
      <c r="E245" s="85"/>
      <c r="F245" s="85"/>
      <c r="G245" s="85"/>
    </row>
    <row r="246" spans="1:7" ht="15.75" thickBot="1">
      <c r="A246" s="119" t="s">
        <v>150</v>
      </c>
      <c r="B246" s="119"/>
      <c r="C246" s="119"/>
      <c r="D246" s="119"/>
      <c r="E246" s="119"/>
      <c r="F246" s="119"/>
      <c r="G246" s="82">
        <v>0.396356199059959</v>
      </c>
    </row>
    <row r="247" spans="1:7" ht="15.75" thickBot="1">
      <c r="A247" s="79"/>
      <c r="B247" s="119" t="s">
        <v>151</v>
      </c>
      <c r="C247" s="119"/>
      <c r="D247" s="119"/>
      <c r="E247" s="119"/>
      <c r="F247" s="119"/>
      <c r="G247" s="82">
        <v>0.120702160893722</v>
      </c>
    </row>
    <row r="248" spans="1:7" ht="15.75" thickBot="1">
      <c r="A248" s="79"/>
      <c r="B248" s="79"/>
      <c r="C248" s="119" t="s">
        <v>152</v>
      </c>
      <c r="D248" s="119"/>
      <c r="E248" s="119"/>
      <c r="F248" s="119"/>
      <c r="G248" s="82">
        <v>0</v>
      </c>
    </row>
    <row r="249" spans="1:7" ht="15.75" thickBot="1">
      <c r="A249" s="79"/>
      <c r="B249" s="79"/>
      <c r="C249" s="79"/>
      <c r="D249" s="119" t="s">
        <v>153</v>
      </c>
      <c r="E249" s="119"/>
      <c r="F249" s="119"/>
      <c r="G249" s="82">
        <v>0</v>
      </c>
    </row>
    <row r="250" spans="1:7" ht="15.75" thickBot="1">
      <c r="A250" s="79"/>
      <c r="B250" s="79"/>
      <c r="C250" s="79"/>
      <c r="D250" s="79"/>
      <c r="E250" s="119" t="s">
        <v>154</v>
      </c>
      <c r="F250" s="119"/>
      <c r="G250" s="82">
        <v>0</v>
      </c>
    </row>
    <row r="251" spans="1:7" ht="15.75" thickBot="1">
      <c r="A251" s="79"/>
      <c r="B251" s="79"/>
      <c r="C251" s="79"/>
      <c r="D251" s="79"/>
      <c r="E251" s="79"/>
      <c r="F251" s="79" t="s">
        <v>450</v>
      </c>
      <c r="G251" s="82">
        <v>0</v>
      </c>
    </row>
    <row r="252" spans="1:7" ht="15.75" thickBot="1">
      <c r="A252" s="79"/>
      <c r="B252" s="79"/>
      <c r="C252" s="79"/>
      <c r="D252" s="79"/>
      <c r="E252" s="79"/>
      <c r="F252" s="79" t="s">
        <v>460</v>
      </c>
      <c r="G252" s="82">
        <v>0</v>
      </c>
    </row>
    <row r="253" spans="1:7" ht="15.75" thickBot="1">
      <c r="A253" s="79"/>
      <c r="B253" s="79"/>
      <c r="C253" s="119" t="s">
        <v>161</v>
      </c>
      <c r="D253" s="119"/>
      <c r="E253" s="119"/>
      <c r="F253" s="119"/>
      <c r="G253" s="82">
        <v>0.120702160893722</v>
      </c>
    </row>
    <row r="254" spans="1:7" ht="15.75" thickBot="1">
      <c r="A254" s="79"/>
      <c r="B254" s="79"/>
      <c r="C254" s="79"/>
      <c r="D254" s="119" t="s">
        <v>217</v>
      </c>
      <c r="E254" s="119"/>
      <c r="F254" s="119"/>
      <c r="G254" s="82">
        <v>0.120702160893722</v>
      </c>
    </row>
    <row r="255" spans="1:7" ht="15.75" thickBot="1">
      <c r="A255" s="79"/>
      <c r="B255" s="79"/>
      <c r="C255" s="79"/>
      <c r="D255" s="79"/>
      <c r="E255" s="119" t="s">
        <v>87</v>
      </c>
      <c r="F255" s="119"/>
      <c r="G255" s="82">
        <v>0.120702160893722</v>
      </c>
    </row>
    <row r="256" spans="1:7" ht="15.75" thickBot="1">
      <c r="A256" s="79"/>
      <c r="B256" s="79"/>
      <c r="C256" s="79"/>
      <c r="D256" s="79"/>
      <c r="E256" s="79"/>
      <c r="F256" s="79" t="s">
        <v>218</v>
      </c>
      <c r="G256" s="82">
        <v>0</v>
      </c>
    </row>
    <row r="257" spans="1:7" ht="15.75" thickBot="1">
      <c r="A257" s="79"/>
      <c r="B257" s="79"/>
      <c r="C257" s="79"/>
      <c r="D257" s="79"/>
      <c r="E257" s="79"/>
      <c r="F257" s="79" t="s">
        <v>224</v>
      </c>
      <c r="G257" s="82">
        <v>0.120112426253425</v>
      </c>
    </row>
    <row r="258" spans="1:7" ht="15.75" thickBot="1">
      <c r="A258" s="79"/>
      <c r="B258" s="79"/>
      <c r="C258" s="79"/>
      <c r="D258" s="79"/>
      <c r="E258" s="79"/>
      <c r="F258" s="79" t="s">
        <v>219</v>
      </c>
      <c r="G258" s="82">
        <v>0</v>
      </c>
    </row>
    <row r="259" spans="1:7" ht="15.75" thickBot="1">
      <c r="A259" s="79"/>
      <c r="B259" s="79"/>
      <c r="C259" s="79"/>
      <c r="D259" s="79"/>
      <c r="E259" s="79"/>
      <c r="F259" s="79" t="s">
        <v>225</v>
      </c>
      <c r="G259" s="82">
        <v>0.000589734640296908</v>
      </c>
    </row>
    <row r="260" spans="1:7" ht="15.75" thickBot="1">
      <c r="A260" s="79"/>
      <c r="B260" s="119" t="s">
        <v>226</v>
      </c>
      <c r="C260" s="119"/>
      <c r="D260" s="119"/>
      <c r="E260" s="119"/>
      <c r="F260" s="119"/>
      <c r="G260" s="82">
        <v>0.249805757309564</v>
      </c>
    </row>
    <row r="261" spans="1:7" ht="15.75" thickBot="1">
      <c r="A261" s="79"/>
      <c r="B261" s="79"/>
      <c r="C261" s="119" t="s">
        <v>227</v>
      </c>
      <c r="D261" s="119"/>
      <c r="E261" s="119"/>
      <c r="F261" s="119"/>
      <c r="G261" s="82">
        <v>1.14956895602544E-07</v>
      </c>
    </row>
    <row r="262" spans="1:7" ht="15.75" thickBot="1">
      <c r="A262" s="79"/>
      <c r="B262" s="79"/>
      <c r="C262" s="79"/>
      <c r="D262" s="119" t="s">
        <v>228</v>
      </c>
      <c r="E262" s="119"/>
      <c r="F262" s="119"/>
      <c r="G262" s="82">
        <v>7.93893193889894E-11</v>
      </c>
    </row>
    <row r="263" spans="1:7" ht="15.75" thickBot="1">
      <c r="A263" s="79"/>
      <c r="B263" s="79"/>
      <c r="C263" s="79"/>
      <c r="D263" s="119" t="s">
        <v>229</v>
      </c>
      <c r="E263" s="119"/>
      <c r="F263" s="119"/>
      <c r="G263" s="82">
        <v>8.52697972200414E-10</v>
      </c>
    </row>
    <row r="264" spans="1:7" ht="15.75" thickBot="1">
      <c r="A264" s="79"/>
      <c r="B264" s="79"/>
      <c r="C264" s="79"/>
      <c r="D264" s="119" t="s">
        <v>230</v>
      </c>
      <c r="E264" s="119"/>
      <c r="F264" s="119"/>
      <c r="G264" s="82">
        <v>5.27500136747695E-13</v>
      </c>
    </row>
    <row r="265" spans="1:7" ht="15.75" thickBot="1">
      <c r="A265" s="79"/>
      <c r="B265" s="79"/>
      <c r="C265" s="79"/>
      <c r="D265" s="119" t="s">
        <v>231</v>
      </c>
      <c r="E265" s="119"/>
      <c r="F265" s="119"/>
      <c r="G265" s="82">
        <v>1.72852828912787E-10</v>
      </c>
    </row>
    <row r="266" spans="1:7" ht="15.75" thickBot="1">
      <c r="A266" s="79"/>
      <c r="B266" s="79"/>
      <c r="C266" s="79"/>
      <c r="D266" s="119" t="s">
        <v>232</v>
      </c>
      <c r="E266" s="119"/>
      <c r="F266" s="119"/>
      <c r="G266" s="82">
        <v>1.09378240929313E-10</v>
      </c>
    </row>
    <row r="267" spans="1:7" ht="15.75" thickBot="1">
      <c r="A267" s="79"/>
      <c r="B267" s="79"/>
      <c r="C267" s="79"/>
      <c r="D267" s="119" t="s">
        <v>233</v>
      </c>
      <c r="E267" s="119"/>
      <c r="F267" s="119"/>
      <c r="G267" s="82">
        <v>4.93228195943117E-10</v>
      </c>
    </row>
    <row r="268" spans="1:7" ht="15.75" thickBot="1">
      <c r="A268" s="79"/>
      <c r="B268" s="79"/>
      <c r="C268" s="79"/>
      <c r="D268" s="119" t="s">
        <v>234</v>
      </c>
      <c r="E268" s="119"/>
      <c r="F268" s="119"/>
      <c r="G268" s="82">
        <v>2.91685404464738E-10</v>
      </c>
    </row>
    <row r="269" spans="1:7" ht="15.75" thickBot="1">
      <c r="A269" s="79"/>
      <c r="B269" s="79"/>
      <c r="C269" s="79"/>
      <c r="D269" s="119" t="s">
        <v>235</v>
      </c>
      <c r="E269" s="119"/>
      <c r="F269" s="119"/>
      <c r="G269" s="82">
        <v>1.8110973138245E-09</v>
      </c>
    </row>
    <row r="270" spans="1:7" ht="15.75" thickBot="1">
      <c r="A270" s="79"/>
      <c r="B270" s="79"/>
      <c r="C270" s="79"/>
      <c r="D270" s="119" t="s">
        <v>236</v>
      </c>
      <c r="E270" s="119"/>
      <c r="F270" s="119"/>
      <c r="G270" s="82">
        <v>4.66217754911224E-12</v>
      </c>
    </row>
    <row r="271" spans="1:7" ht="15.75" thickBot="1">
      <c r="A271" s="79"/>
      <c r="B271" s="79"/>
      <c r="C271" s="79"/>
      <c r="D271" s="119" t="s">
        <v>237</v>
      </c>
      <c r="E271" s="119"/>
      <c r="F271" s="119"/>
      <c r="G271" s="82">
        <v>4.37833370139617E-11</v>
      </c>
    </row>
    <row r="272" spans="1:7" ht="15.75" thickBot="1">
      <c r="A272" s="79"/>
      <c r="B272" s="79"/>
      <c r="C272" s="79"/>
      <c r="D272" s="119" t="s">
        <v>163</v>
      </c>
      <c r="E272" s="119"/>
      <c r="F272" s="119"/>
      <c r="G272" s="82">
        <v>1.12747085971543E-09</v>
      </c>
    </row>
    <row r="273" spans="1:7" ht="15.75" thickBot="1">
      <c r="A273" s="79"/>
      <c r="B273" s="79"/>
      <c r="C273" s="79"/>
      <c r="D273" s="119" t="s">
        <v>238</v>
      </c>
      <c r="E273" s="119"/>
      <c r="F273" s="119"/>
      <c r="G273" s="82">
        <v>1.40075629527611E-13</v>
      </c>
    </row>
    <row r="274" spans="1:7" ht="15.75" thickBot="1">
      <c r="A274" s="79"/>
      <c r="B274" s="79"/>
      <c r="C274" s="79"/>
      <c r="D274" s="119" t="s">
        <v>96</v>
      </c>
      <c r="E274" s="119"/>
      <c r="F274" s="119"/>
      <c r="G274" s="82">
        <v>8.34531238434911E-09</v>
      </c>
    </row>
    <row r="275" spans="1:7" ht="15.75" thickBot="1">
      <c r="A275" s="79"/>
      <c r="B275" s="79"/>
      <c r="C275" s="79"/>
      <c r="D275" s="119" t="s">
        <v>239</v>
      </c>
      <c r="E275" s="119"/>
      <c r="F275" s="119"/>
      <c r="G275" s="82">
        <v>3.14976469550247E-09</v>
      </c>
    </row>
    <row r="276" spans="1:7" ht="15.75" thickBot="1">
      <c r="A276" s="79"/>
      <c r="B276" s="79"/>
      <c r="C276" s="79"/>
      <c r="D276" s="119" t="s">
        <v>97</v>
      </c>
      <c r="E276" s="119"/>
      <c r="F276" s="119"/>
      <c r="G276" s="82">
        <v>2.98374326769653E-10</v>
      </c>
    </row>
    <row r="277" spans="1:7" ht="15.75" thickBot="1">
      <c r="A277" s="79"/>
      <c r="B277" s="79"/>
      <c r="C277" s="79"/>
      <c r="D277" s="119" t="s">
        <v>240</v>
      </c>
      <c r="E277" s="119"/>
      <c r="F277" s="119"/>
      <c r="G277" s="82">
        <v>7.55392960662675E-11</v>
      </c>
    </row>
    <row r="278" spans="1:7" ht="15.75" thickBot="1">
      <c r="A278" s="79"/>
      <c r="B278" s="79"/>
      <c r="C278" s="79"/>
      <c r="D278" s="119" t="s">
        <v>241</v>
      </c>
      <c r="E278" s="119"/>
      <c r="F278" s="119"/>
      <c r="G278" s="82">
        <v>1.40936197647959E-08</v>
      </c>
    </row>
    <row r="279" spans="1:7" ht="15.75" thickBot="1">
      <c r="A279" s="79"/>
      <c r="B279" s="79"/>
      <c r="C279" s="79"/>
      <c r="D279" s="119" t="s">
        <v>242</v>
      </c>
      <c r="E279" s="119"/>
      <c r="F279" s="119"/>
      <c r="G279" s="82">
        <v>1.89694641662463E-18</v>
      </c>
    </row>
    <row r="280" spans="1:7" ht="15.75" thickBot="1">
      <c r="A280" s="79"/>
      <c r="B280" s="79"/>
      <c r="C280" s="79"/>
      <c r="D280" s="119" t="s">
        <v>243</v>
      </c>
      <c r="E280" s="119"/>
      <c r="F280" s="119"/>
      <c r="G280" s="82">
        <v>1.83118585981729E-18</v>
      </c>
    </row>
    <row r="281" spans="1:7" ht="15.75" thickBot="1">
      <c r="A281" s="79"/>
      <c r="B281" s="79"/>
      <c r="C281" s="79"/>
      <c r="D281" s="119" t="s">
        <v>244</v>
      </c>
      <c r="E281" s="119"/>
      <c r="F281" s="119"/>
      <c r="G281" s="82">
        <v>8.85872976403902E-10</v>
      </c>
    </row>
    <row r="282" spans="1:7" ht="15.75" thickBot="1">
      <c r="A282" s="79"/>
      <c r="B282" s="79"/>
      <c r="C282" s="79"/>
      <c r="D282" s="119" t="s">
        <v>245</v>
      </c>
      <c r="E282" s="119"/>
      <c r="F282" s="119"/>
      <c r="G282" s="82">
        <v>3.04849503454772E-19</v>
      </c>
    </row>
    <row r="283" spans="1:7" ht="15.75" thickBot="1">
      <c r="A283" s="79"/>
      <c r="B283" s="79"/>
      <c r="C283" s="79"/>
      <c r="D283" s="119" t="s">
        <v>246</v>
      </c>
      <c r="E283" s="119"/>
      <c r="F283" s="119"/>
      <c r="G283" s="82">
        <v>1.45845937036189E-11</v>
      </c>
    </row>
    <row r="284" spans="1:7" ht="15.75" thickBot="1">
      <c r="A284" s="79"/>
      <c r="B284" s="79"/>
      <c r="C284" s="79"/>
      <c r="D284" s="119" t="s">
        <v>247</v>
      </c>
      <c r="E284" s="119"/>
      <c r="F284" s="119"/>
      <c r="G284" s="82">
        <v>1.07307100417928E-10</v>
      </c>
    </row>
    <row r="285" spans="1:7" ht="15.75" thickBot="1">
      <c r="A285" s="79"/>
      <c r="B285" s="79"/>
      <c r="C285" s="79"/>
      <c r="D285" s="119" t="s">
        <v>248</v>
      </c>
      <c r="E285" s="119"/>
      <c r="F285" s="119"/>
      <c r="G285" s="82">
        <v>3.79300099913744E-10</v>
      </c>
    </row>
    <row r="286" spans="1:7" ht="15.75" thickBot="1">
      <c r="A286" s="79"/>
      <c r="B286" s="79"/>
      <c r="C286" s="79"/>
      <c r="D286" s="119" t="s">
        <v>249</v>
      </c>
      <c r="E286" s="119"/>
      <c r="F286" s="119"/>
      <c r="G286" s="82">
        <v>8.23472717813349E-12</v>
      </c>
    </row>
    <row r="287" spans="1:7" ht="15.75" thickBot="1">
      <c r="A287" s="79"/>
      <c r="B287" s="79"/>
      <c r="C287" s="79"/>
      <c r="D287" s="119" t="s">
        <v>250</v>
      </c>
      <c r="E287" s="119"/>
      <c r="F287" s="119"/>
      <c r="G287" s="82">
        <v>7.71552405589536E-08</v>
      </c>
    </row>
    <row r="288" spans="1:7" ht="15.75" thickBot="1">
      <c r="A288" s="79"/>
      <c r="B288" s="79"/>
      <c r="C288" s="79"/>
      <c r="D288" s="119" t="s">
        <v>251</v>
      </c>
      <c r="E288" s="119"/>
      <c r="F288" s="119"/>
      <c r="G288" s="82">
        <v>5.4568318487481E-09</v>
      </c>
    </row>
    <row r="289" spans="1:7" ht="15.75" thickBot="1">
      <c r="A289" s="79"/>
      <c r="B289" s="79"/>
      <c r="C289" s="119" t="s">
        <v>252</v>
      </c>
      <c r="D289" s="119"/>
      <c r="E289" s="119"/>
      <c r="F289" s="119"/>
      <c r="G289" s="82">
        <v>0.205513057182172</v>
      </c>
    </row>
    <row r="290" spans="1:7" ht="15.75" thickBot="1">
      <c r="A290" s="79"/>
      <c r="B290" s="79"/>
      <c r="C290" s="79"/>
      <c r="D290" s="119" t="s">
        <v>98</v>
      </c>
      <c r="E290" s="119"/>
      <c r="F290" s="119"/>
      <c r="G290" s="82">
        <v>2.41111106392441E-06</v>
      </c>
    </row>
    <row r="291" spans="1:7" ht="15.75" thickBot="1">
      <c r="A291" s="79"/>
      <c r="B291" s="79"/>
      <c r="C291" s="79"/>
      <c r="D291" s="119" t="s">
        <v>253</v>
      </c>
      <c r="E291" s="119"/>
      <c r="F291" s="119"/>
      <c r="G291" s="82">
        <v>2.7429974545076E-14</v>
      </c>
    </row>
    <row r="292" spans="1:7" ht="15.75" thickBot="1">
      <c r="A292" s="79"/>
      <c r="B292" s="79"/>
      <c r="C292" s="79"/>
      <c r="D292" s="119" t="s">
        <v>254</v>
      </c>
      <c r="E292" s="119"/>
      <c r="F292" s="119"/>
      <c r="G292" s="82">
        <v>5.22826840358831E-14</v>
      </c>
    </row>
    <row r="293" spans="1:7" ht="15.75" thickBot="1">
      <c r="A293" s="79"/>
      <c r="B293" s="79"/>
      <c r="C293" s="79"/>
      <c r="D293" s="119" t="s">
        <v>255</v>
      </c>
      <c r="E293" s="119"/>
      <c r="F293" s="119"/>
      <c r="G293" s="82">
        <v>5.98883151119546E-06</v>
      </c>
    </row>
    <row r="294" spans="1:7" ht="15.75" thickBot="1">
      <c r="A294" s="79"/>
      <c r="B294" s="79"/>
      <c r="C294" s="79"/>
      <c r="D294" s="119" t="s">
        <v>256</v>
      </c>
      <c r="E294" s="119"/>
      <c r="F294" s="119"/>
      <c r="G294" s="82">
        <v>4.76947689073241E-11</v>
      </c>
    </row>
    <row r="295" spans="1:7" ht="15.75" thickBot="1">
      <c r="A295" s="79"/>
      <c r="B295" s="79"/>
      <c r="C295" s="79"/>
      <c r="D295" s="119" t="s">
        <v>257</v>
      </c>
      <c r="E295" s="119"/>
      <c r="F295" s="119"/>
      <c r="G295" s="82">
        <v>7.38591118864575E-09</v>
      </c>
    </row>
    <row r="296" spans="1:7" ht="15.75" thickBot="1">
      <c r="A296" s="79"/>
      <c r="B296" s="79"/>
      <c r="C296" s="79"/>
      <c r="D296" s="119" t="s">
        <v>258</v>
      </c>
      <c r="E296" s="119"/>
      <c r="F296" s="119"/>
      <c r="G296" s="82">
        <v>3.07492354464271E-09</v>
      </c>
    </row>
    <row r="297" spans="1:7" ht="15.75" thickBot="1">
      <c r="A297" s="79"/>
      <c r="B297" s="79"/>
      <c r="C297" s="79"/>
      <c r="D297" s="119" t="s">
        <v>89</v>
      </c>
      <c r="E297" s="119"/>
      <c r="F297" s="119"/>
      <c r="G297" s="82">
        <v>0.191901165016988</v>
      </c>
    </row>
    <row r="298" spans="1:7" ht="15.75" thickBot="1">
      <c r="A298" s="79"/>
      <c r="B298" s="79"/>
      <c r="C298" s="79"/>
      <c r="D298" s="119" t="s">
        <v>259</v>
      </c>
      <c r="E298" s="119"/>
      <c r="F298" s="119"/>
      <c r="G298" s="82">
        <v>7.89655699852998E-06</v>
      </c>
    </row>
    <row r="299" spans="1:7" ht="15.75" thickBot="1">
      <c r="A299" s="79"/>
      <c r="B299" s="79"/>
      <c r="C299" s="79"/>
      <c r="D299" s="119" t="s">
        <v>260</v>
      </c>
      <c r="E299" s="119"/>
      <c r="F299" s="119"/>
      <c r="G299" s="82">
        <v>4.73747023438144E-13</v>
      </c>
    </row>
    <row r="300" spans="1:7" ht="15.75" thickBot="1">
      <c r="A300" s="79"/>
      <c r="B300" s="79"/>
      <c r="C300" s="79"/>
      <c r="D300" s="119" t="s">
        <v>94</v>
      </c>
      <c r="E300" s="119"/>
      <c r="F300" s="119"/>
      <c r="G300" s="82">
        <v>0.000440863320415669</v>
      </c>
    </row>
    <row r="301" spans="1:7" ht="15.75" thickBot="1">
      <c r="A301" s="79"/>
      <c r="B301" s="79"/>
      <c r="C301" s="79"/>
      <c r="D301" s="119" t="s">
        <v>261</v>
      </c>
      <c r="E301" s="119"/>
      <c r="F301" s="119"/>
      <c r="G301" s="82">
        <v>1.46269928153256E-08</v>
      </c>
    </row>
    <row r="302" spans="1:7" ht="15.75" thickBot="1">
      <c r="A302" s="79"/>
      <c r="B302" s="79"/>
      <c r="C302" s="79"/>
      <c r="D302" s="119" t="s">
        <v>262</v>
      </c>
      <c r="E302" s="119"/>
      <c r="F302" s="119"/>
      <c r="G302" s="82">
        <v>2.44935945095694E-12</v>
      </c>
    </row>
    <row r="303" spans="1:7" ht="15.75" thickBot="1">
      <c r="A303" s="79"/>
      <c r="B303" s="79"/>
      <c r="C303" s="79"/>
      <c r="D303" s="119" t="s">
        <v>263</v>
      </c>
      <c r="E303" s="119"/>
      <c r="F303" s="119"/>
      <c r="G303" s="82">
        <v>4.33953380502469E-10</v>
      </c>
    </row>
    <row r="304" spans="1:7" ht="15.75" thickBot="1">
      <c r="A304" s="79"/>
      <c r="B304" s="79"/>
      <c r="C304" s="79"/>
      <c r="D304" s="119" t="s">
        <v>264</v>
      </c>
      <c r="E304" s="119"/>
      <c r="F304" s="119"/>
      <c r="G304" s="82">
        <v>7.36148267887486E-10</v>
      </c>
    </row>
    <row r="305" spans="1:7" ht="15.75" thickBot="1">
      <c r="A305" s="79"/>
      <c r="B305" s="79"/>
      <c r="C305" s="79"/>
      <c r="D305" s="119" t="s">
        <v>265</v>
      </c>
      <c r="E305" s="119"/>
      <c r="F305" s="119"/>
      <c r="G305" s="82">
        <v>6.55174067204459E-09</v>
      </c>
    </row>
    <row r="306" spans="1:7" ht="15.75" thickBot="1">
      <c r="A306" s="79"/>
      <c r="B306" s="79"/>
      <c r="C306" s="79"/>
      <c r="D306" s="119" t="s">
        <v>266</v>
      </c>
      <c r="E306" s="119"/>
      <c r="F306" s="119"/>
      <c r="G306" s="82">
        <v>4.64647679011642E-12</v>
      </c>
    </row>
    <row r="307" spans="1:7" ht="15.75" thickBot="1">
      <c r="A307" s="79"/>
      <c r="B307" s="79"/>
      <c r="C307" s="79"/>
      <c r="D307" s="119" t="s">
        <v>267</v>
      </c>
      <c r="E307" s="119"/>
      <c r="F307" s="119"/>
      <c r="G307" s="82">
        <v>1.96590693255682E-09</v>
      </c>
    </row>
    <row r="308" spans="1:7" ht="15.75" thickBot="1">
      <c r="A308" s="79"/>
      <c r="B308" s="79"/>
      <c r="C308" s="79"/>
      <c r="D308" s="119" t="s">
        <v>268</v>
      </c>
      <c r="E308" s="119"/>
      <c r="F308" s="119"/>
      <c r="G308" s="82">
        <v>5.12548595462063E-07</v>
      </c>
    </row>
    <row r="309" spans="1:7" ht="15.75" thickBot="1">
      <c r="A309" s="79"/>
      <c r="B309" s="79"/>
      <c r="C309" s="79"/>
      <c r="D309" s="119" t="s">
        <v>269</v>
      </c>
      <c r="E309" s="119"/>
      <c r="F309" s="119"/>
      <c r="G309" s="82">
        <v>1.12159074671889E-10</v>
      </c>
    </row>
    <row r="310" spans="1:7" ht="15.75" thickBot="1">
      <c r="A310" s="79"/>
      <c r="B310" s="79"/>
      <c r="C310" s="79"/>
      <c r="D310" s="119" t="s">
        <v>270</v>
      </c>
      <c r="E310" s="119"/>
      <c r="F310" s="119"/>
      <c r="G310" s="82">
        <v>2.56446367275333E-07</v>
      </c>
    </row>
    <row r="311" spans="1:7" ht="15.75" thickBot="1">
      <c r="A311" s="79"/>
      <c r="B311" s="79"/>
      <c r="C311" s="79"/>
      <c r="D311" s="119" t="s">
        <v>271</v>
      </c>
      <c r="E311" s="119"/>
      <c r="F311" s="119"/>
      <c r="G311" s="82">
        <v>4.41353767099563E-11</v>
      </c>
    </row>
    <row r="312" spans="1:7" ht="15.75" thickBot="1">
      <c r="A312" s="79"/>
      <c r="B312" s="79"/>
      <c r="C312" s="79"/>
      <c r="D312" s="119" t="s">
        <v>272</v>
      </c>
      <c r="E312" s="119"/>
      <c r="F312" s="119"/>
      <c r="G312" s="82">
        <v>4.06177344120788E-08</v>
      </c>
    </row>
    <row r="313" spans="1:7" ht="15.75" thickBot="1">
      <c r="A313" s="79"/>
      <c r="B313" s="79"/>
      <c r="C313" s="79"/>
      <c r="D313" s="119" t="s">
        <v>273</v>
      </c>
      <c r="E313" s="119"/>
      <c r="F313" s="119"/>
      <c r="G313" s="82">
        <v>5.60854794230964E-15</v>
      </c>
    </row>
    <row r="314" spans="1:7" ht="15.75" thickBot="1">
      <c r="A314" s="79"/>
      <c r="B314" s="79"/>
      <c r="C314" s="79"/>
      <c r="D314" s="119" t="s">
        <v>274</v>
      </c>
      <c r="E314" s="119"/>
      <c r="F314" s="119"/>
      <c r="G314" s="82">
        <v>2.07689537093824E-14</v>
      </c>
    </row>
    <row r="315" spans="1:7" ht="15.75" thickBot="1">
      <c r="A315" s="79"/>
      <c r="B315" s="79"/>
      <c r="C315" s="79"/>
      <c r="D315" s="119" t="s">
        <v>275</v>
      </c>
      <c r="E315" s="119"/>
      <c r="F315" s="119"/>
      <c r="G315" s="82">
        <v>4.77943209688686E-06</v>
      </c>
    </row>
    <row r="316" spans="1:7" ht="15.75" thickBot="1">
      <c r="A316" s="79"/>
      <c r="B316" s="79"/>
      <c r="C316" s="79"/>
      <c r="D316" s="119" t="s">
        <v>276</v>
      </c>
      <c r="E316" s="119"/>
      <c r="F316" s="119"/>
      <c r="G316" s="82">
        <v>3.18435072407475E-15</v>
      </c>
    </row>
    <row r="317" spans="1:7" ht="15.75" thickBot="1">
      <c r="A317" s="79"/>
      <c r="B317" s="79"/>
      <c r="C317" s="79"/>
      <c r="D317" s="119" t="s">
        <v>277</v>
      </c>
      <c r="E317" s="119"/>
      <c r="F317" s="119"/>
      <c r="G317" s="82">
        <v>5.76404531011039E-05</v>
      </c>
    </row>
    <row r="318" spans="1:7" ht="15.75" thickBot="1">
      <c r="A318" s="79"/>
      <c r="B318" s="79"/>
      <c r="C318" s="79"/>
      <c r="D318" s="119" t="s">
        <v>278</v>
      </c>
      <c r="E318" s="119"/>
      <c r="F318" s="119"/>
      <c r="G318" s="82">
        <v>5.6150164766744E-16</v>
      </c>
    </row>
    <row r="319" spans="1:7" ht="15.75" thickBot="1">
      <c r="A319" s="79"/>
      <c r="B319" s="79"/>
      <c r="C319" s="79"/>
      <c r="D319" s="119" t="s">
        <v>279</v>
      </c>
      <c r="E319" s="119"/>
      <c r="F319" s="119"/>
      <c r="G319" s="82">
        <v>1.86832674650182E-11</v>
      </c>
    </row>
    <row r="320" spans="1:7" ht="15.75" thickBot="1">
      <c r="A320" s="79"/>
      <c r="B320" s="79"/>
      <c r="C320" s="79"/>
      <c r="D320" s="119" t="s">
        <v>92</v>
      </c>
      <c r="E320" s="119"/>
      <c r="F320" s="119"/>
      <c r="G320" s="82">
        <v>0.000614155189707269</v>
      </c>
    </row>
    <row r="321" spans="1:7" ht="15.75" thickBot="1">
      <c r="A321" s="79"/>
      <c r="B321" s="79"/>
      <c r="C321" s="79"/>
      <c r="D321" s="119" t="s">
        <v>91</v>
      </c>
      <c r="E321" s="119"/>
      <c r="F321" s="119"/>
      <c r="G321" s="82">
        <v>5.21975367002499E-06</v>
      </c>
    </row>
    <row r="322" spans="1:7" ht="15.75" thickBot="1">
      <c r="A322" s="79"/>
      <c r="B322" s="79"/>
      <c r="C322" s="79"/>
      <c r="D322" s="119" t="s">
        <v>222</v>
      </c>
      <c r="E322" s="119"/>
      <c r="F322" s="119"/>
      <c r="G322" s="82">
        <v>9.80705312350618E-05</v>
      </c>
    </row>
    <row r="323" spans="1:7" ht="15.75" thickBot="1">
      <c r="A323" s="79"/>
      <c r="B323" s="79"/>
      <c r="C323" s="79"/>
      <c r="D323" s="119" t="s">
        <v>280</v>
      </c>
      <c r="E323" s="119"/>
      <c r="F323" s="119"/>
      <c r="G323" s="82">
        <v>7.06156710290777E-14</v>
      </c>
    </row>
    <row r="324" spans="1:7" ht="15.75" thickBot="1">
      <c r="A324" s="79"/>
      <c r="B324" s="79"/>
      <c r="C324" s="79"/>
      <c r="D324" s="119" t="s">
        <v>281</v>
      </c>
      <c r="E324" s="119"/>
      <c r="F324" s="119"/>
      <c r="G324" s="82">
        <v>0.0113838345046736</v>
      </c>
    </row>
    <row r="325" spans="1:7" ht="15.75" thickBot="1">
      <c r="A325" s="79"/>
      <c r="B325" s="79"/>
      <c r="C325" s="79"/>
      <c r="D325" s="119" t="s">
        <v>282</v>
      </c>
      <c r="E325" s="119"/>
      <c r="F325" s="119"/>
      <c r="G325" s="82">
        <v>2.68344521989474E-12</v>
      </c>
    </row>
    <row r="326" spans="1:7" ht="15.75" thickBot="1">
      <c r="A326" s="79"/>
      <c r="B326" s="79"/>
      <c r="C326" s="79"/>
      <c r="D326" s="119" t="s">
        <v>93</v>
      </c>
      <c r="E326" s="119"/>
      <c r="F326" s="119"/>
      <c r="G326" s="82">
        <v>0.000990183939111141</v>
      </c>
    </row>
    <row r="327" spans="1:7" ht="15.75" thickBot="1">
      <c r="A327" s="79"/>
      <c r="B327" s="79"/>
      <c r="C327" s="79"/>
      <c r="D327" s="119" t="s">
        <v>283</v>
      </c>
      <c r="E327" s="119"/>
      <c r="F327" s="119"/>
      <c r="G327" s="82">
        <v>2.21875539397871E-13</v>
      </c>
    </row>
    <row r="328" spans="1:7" ht="15.75" thickBot="1">
      <c r="A328" s="79"/>
      <c r="B328" s="79"/>
      <c r="C328" s="79"/>
      <c r="D328" s="119" t="s">
        <v>284</v>
      </c>
      <c r="E328" s="119"/>
      <c r="F328" s="119"/>
      <c r="G328" s="82">
        <v>2.81676214144034E-09</v>
      </c>
    </row>
    <row r="329" spans="1:7" ht="15.75" thickBot="1">
      <c r="A329" s="79"/>
      <c r="B329" s="79"/>
      <c r="C329" s="79"/>
      <c r="D329" s="119" t="s">
        <v>285</v>
      </c>
      <c r="E329" s="119"/>
      <c r="F329" s="119"/>
      <c r="G329" s="82">
        <v>2.76890282979378E-16</v>
      </c>
    </row>
    <row r="330" spans="1:7" ht="15.75" thickBot="1">
      <c r="A330" s="79"/>
      <c r="B330" s="79"/>
      <c r="C330" s="79"/>
      <c r="D330" s="119" t="s">
        <v>286</v>
      </c>
      <c r="E330" s="119"/>
      <c r="F330" s="119"/>
      <c r="G330" s="82">
        <v>5.54030767068327E-16</v>
      </c>
    </row>
    <row r="331" spans="1:7" ht="15.75" thickBot="1">
      <c r="A331" s="79"/>
      <c r="B331" s="79"/>
      <c r="C331" s="79"/>
      <c r="D331" s="119" t="s">
        <v>287</v>
      </c>
      <c r="E331" s="119"/>
      <c r="F331" s="119"/>
      <c r="G331" s="82">
        <v>1.1032347998637E-09</v>
      </c>
    </row>
    <row r="332" spans="1:7" ht="15.75" thickBot="1">
      <c r="A332" s="79"/>
      <c r="B332" s="79"/>
      <c r="C332" s="119" t="s">
        <v>288</v>
      </c>
      <c r="D332" s="119"/>
      <c r="E332" s="119"/>
      <c r="F332" s="119"/>
      <c r="G332" s="82">
        <v>0.00466256980568023</v>
      </c>
    </row>
    <row r="333" spans="1:7" ht="15.75" thickBot="1">
      <c r="A333" s="79"/>
      <c r="B333" s="79"/>
      <c r="C333" s="79"/>
      <c r="D333" s="119" t="s">
        <v>100</v>
      </c>
      <c r="E333" s="119"/>
      <c r="F333" s="119"/>
      <c r="G333" s="82">
        <v>0.00084936169375557</v>
      </c>
    </row>
    <row r="334" spans="1:7" ht="15.75" thickBot="1">
      <c r="A334" s="79"/>
      <c r="B334" s="79"/>
      <c r="C334" s="79"/>
      <c r="D334" s="79"/>
      <c r="E334" s="119" t="s">
        <v>289</v>
      </c>
      <c r="F334" s="119"/>
      <c r="G334" s="82">
        <v>3.12153149665131E-08</v>
      </c>
    </row>
    <row r="335" spans="1:7" ht="15.75" thickBot="1">
      <c r="A335" s="79"/>
      <c r="B335" s="79"/>
      <c r="C335" s="79"/>
      <c r="D335" s="79"/>
      <c r="E335" s="79"/>
      <c r="F335" s="79" t="s">
        <v>290</v>
      </c>
      <c r="G335" s="82">
        <v>1.52507783581495E-10</v>
      </c>
    </row>
    <row r="336" spans="1:7" ht="15.75" thickBot="1">
      <c r="A336" s="79"/>
      <c r="B336" s="79"/>
      <c r="C336" s="79"/>
      <c r="D336" s="79"/>
      <c r="E336" s="79"/>
      <c r="F336" s="79" t="s">
        <v>291</v>
      </c>
      <c r="G336" s="82">
        <v>7.67372715562769E-11</v>
      </c>
    </row>
    <row r="337" spans="1:7" ht="15.75" thickBot="1">
      <c r="A337" s="79"/>
      <c r="B337" s="79"/>
      <c r="C337" s="79"/>
      <c r="D337" s="79"/>
      <c r="E337" s="79"/>
      <c r="F337" s="79" t="s">
        <v>292</v>
      </c>
      <c r="G337" s="82">
        <v>3.32526997954007E-11</v>
      </c>
    </row>
    <row r="338" spans="1:7" ht="15.75" thickBot="1">
      <c r="A338" s="79"/>
      <c r="B338" s="79"/>
      <c r="C338" s="79"/>
      <c r="D338" s="79"/>
      <c r="E338" s="79"/>
      <c r="F338" s="79" t="s">
        <v>293</v>
      </c>
      <c r="G338" s="82">
        <v>6.84587693975992E-11</v>
      </c>
    </row>
    <row r="339" spans="1:7" ht="15.75" thickBot="1">
      <c r="A339" s="79"/>
      <c r="B339" s="79"/>
      <c r="C339" s="79"/>
      <c r="D339" s="79"/>
      <c r="E339" s="79"/>
      <c r="F339" s="79" t="s">
        <v>294</v>
      </c>
      <c r="G339" s="82">
        <v>1.36917538795199E-10</v>
      </c>
    </row>
    <row r="340" spans="1:7" ht="15.75" thickBot="1">
      <c r="A340" s="79"/>
      <c r="B340" s="79"/>
      <c r="C340" s="79"/>
      <c r="D340" s="79"/>
      <c r="E340" s="79"/>
      <c r="F340" s="79" t="s">
        <v>295</v>
      </c>
      <c r="G340" s="82">
        <v>1.88497050698423E-10</v>
      </c>
    </row>
    <row r="341" spans="1:7" ht="15.75" thickBot="1">
      <c r="A341" s="79"/>
      <c r="B341" s="79"/>
      <c r="C341" s="79"/>
      <c r="D341" s="79"/>
      <c r="E341" s="79"/>
      <c r="F341" s="79" t="s">
        <v>296</v>
      </c>
      <c r="G341" s="82">
        <v>4.26565033905084E-11</v>
      </c>
    </row>
    <row r="342" spans="1:7" ht="15.75" thickBot="1">
      <c r="A342" s="79"/>
      <c r="B342" s="79"/>
      <c r="C342" s="79"/>
      <c r="D342" s="79"/>
      <c r="E342" s="79"/>
      <c r="F342" s="79" t="s">
        <v>297</v>
      </c>
      <c r="G342" s="82">
        <v>5.0935005549186E-11</v>
      </c>
    </row>
    <row r="343" spans="1:7" ht="15.75" thickBot="1">
      <c r="A343" s="79"/>
      <c r="B343" s="79"/>
      <c r="C343" s="79"/>
      <c r="D343" s="79"/>
      <c r="E343" s="79"/>
      <c r="F343" s="79" t="s">
        <v>298</v>
      </c>
      <c r="G343" s="82">
        <v>1.60166799497091E-08</v>
      </c>
    </row>
    <row r="344" spans="1:7" ht="15.75" thickBot="1">
      <c r="A344" s="79"/>
      <c r="B344" s="79"/>
      <c r="C344" s="79"/>
      <c r="D344" s="79"/>
      <c r="E344" s="79"/>
      <c r="F344" s="79" t="s">
        <v>299</v>
      </c>
      <c r="G344" s="82">
        <v>5.03155193061041E-09</v>
      </c>
    </row>
    <row r="345" spans="1:7" ht="15.75" thickBot="1">
      <c r="A345" s="79"/>
      <c r="B345" s="79"/>
      <c r="C345" s="79"/>
      <c r="D345" s="79"/>
      <c r="E345" s="79"/>
      <c r="F345" s="79" t="s">
        <v>300</v>
      </c>
      <c r="G345" s="82">
        <v>9.41712046342955E-09</v>
      </c>
    </row>
    <row r="346" spans="1:7" ht="15.75" thickBot="1">
      <c r="A346" s="79"/>
      <c r="B346" s="79"/>
      <c r="C346" s="79"/>
      <c r="D346" s="79"/>
      <c r="E346" s="119" t="s">
        <v>301</v>
      </c>
      <c r="F346" s="119"/>
      <c r="G346" s="82">
        <v>2.28921891726298E-09</v>
      </c>
    </row>
    <row r="347" spans="1:7" ht="15.75" thickBot="1">
      <c r="A347" s="79"/>
      <c r="B347" s="79"/>
      <c r="C347" s="79"/>
      <c r="D347" s="79"/>
      <c r="E347" s="79"/>
      <c r="F347" s="79" t="s">
        <v>302</v>
      </c>
      <c r="G347" s="82">
        <v>2.65032669036231E-17</v>
      </c>
    </row>
    <row r="348" spans="1:7" ht="15.75" thickBot="1">
      <c r="A348" s="79"/>
      <c r="B348" s="79"/>
      <c r="C348" s="79"/>
      <c r="D348" s="79"/>
      <c r="E348" s="79"/>
      <c r="F348" s="79" t="s">
        <v>303</v>
      </c>
      <c r="G348" s="82">
        <v>4.31853132373961E-15</v>
      </c>
    </row>
    <row r="349" spans="1:7" ht="15.75" thickBot="1">
      <c r="A349" s="79"/>
      <c r="B349" s="79"/>
      <c r="C349" s="79"/>
      <c r="D349" s="79"/>
      <c r="E349" s="79"/>
      <c r="F349" s="79" t="s">
        <v>304</v>
      </c>
      <c r="G349" s="82">
        <v>1.31605330998022E-17</v>
      </c>
    </row>
    <row r="350" spans="1:7" ht="15.75" thickBot="1">
      <c r="A350" s="79"/>
      <c r="B350" s="79"/>
      <c r="C350" s="79"/>
      <c r="D350" s="79"/>
      <c r="E350" s="79"/>
      <c r="F350" s="79" t="s">
        <v>305</v>
      </c>
      <c r="G350" s="82">
        <v>9.62271929882924E-11</v>
      </c>
    </row>
    <row r="351" spans="1:7" ht="15.75" thickBot="1">
      <c r="A351" s="79"/>
      <c r="B351" s="79"/>
      <c r="C351" s="79"/>
      <c r="D351" s="79"/>
      <c r="E351" s="79"/>
      <c r="F351" s="79" t="s">
        <v>306</v>
      </c>
      <c r="G351" s="82">
        <v>3.59455959027658E-15</v>
      </c>
    </row>
    <row r="352" spans="1:7" ht="15.75" thickBot="1">
      <c r="A352" s="79"/>
      <c r="B352" s="79"/>
      <c r="C352" s="79"/>
      <c r="D352" s="79"/>
      <c r="E352" s="79"/>
      <c r="F352" s="79" t="s">
        <v>307</v>
      </c>
      <c r="G352" s="82">
        <v>1.77212438338909E-10</v>
      </c>
    </row>
    <row r="353" spans="1:7" ht="15.75" thickBot="1">
      <c r="A353" s="79"/>
      <c r="B353" s="79"/>
      <c r="C353" s="79"/>
      <c r="D353" s="79"/>
      <c r="E353" s="79"/>
      <c r="F353" s="79" t="s">
        <v>308</v>
      </c>
      <c r="G353" s="82">
        <v>1.81473887659278E-10</v>
      </c>
    </row>
    <row r="354" spans="1:7" ht="15.75" thickBot="1">
      <c r="A354" s="79"/>
      <c r="B354" s="79"/>
      <c r="C354" s="79"/>
      <c r="D354" s="79"/>
      <c r="E354" s="79"/>
      <c r="F354" s="79" t="s">
        <v>309</v>
      </c>
      <c r="G354" s="82">
        <v>3.8094048591931E-11</v>
      </c>
    </row>
    <row r="355" spans="1:7" ht="15.75" thickBot="1">
      <c r="A355" s="79"/>
      <c r="B355" s="79"/>
      <c r="C355" s="79"/>
      <c r="D355" s="79"/>
      <c r="E355" s="79"/>
      <c r="F355" s="79" t="s">
        <v>310</v>
      </c>
      <c r="G355" s="82">
        <v>2.39240552417902E-11</v>
      </c>
    </row>
    <row r="356" spans="1:7" ht="15.75" thickBot="1">
      <c r="A356" s="79"/>
      <c r="B356" s="79"/>
      <c r="C356" s="79"/>
      <c r="D356" s="79"/>
      <c r="E356" s="79"/>
      <c r="F356" s="79" t="s">
        <v>311</v>
      </c>
      <c r="G356" s="82">
        <v>4.16528092187726E-11</v>
      </c>
    </row>
    <row r="357" spans="1:7" ht="15.75" thickBot="1">
      <c r="A357" s="79"/>
      <c r="B357" s="79"/>
      <c r="C357" s="79"/>
      <c r="D357" s="79"/>
      <c r="E357" s="79"/>
      <c r="F357" s="79" t="s">
        <v>312</v>
      </c>
      <c r="G357" s="82">
        <v>5.86933972828037E-11</v>
      </c>
    </row>
    <row r="358" spans="1:7" ht="15.75" thickBot="1">
      <c r="A358" s="79"/>
      <c r="B358" s="79"/>
      <c r="C358" s="79"/>
      <c r="D358" s="79"/>
      <c r="E358" s="79"/>
      <c r="F358" s="79" t="s">
        <v>313</v>
      </c>
      <c r="G358" s="82">
        <v>1.67193313518649E-09</v>
      </c>
    </row>
    <row r="359" spans="1:7" ht="15.75" thickBot="1">
      <c r="A359" s="79"/>
      <c r="B359" s="79"/>
      <c r="C359" s="79"/>
      <c r="D359" s="79"/>
      <c r="E359" s="119" t="s">
        <v>314</v>
      </c>
      <c r="F359" s="119"/>
      <c r="G359" s="82">
        <v>2.24090166073354E-08</v>
      </c>
    </row>
    <row r="360" spans="1:7" ht="15.75" thickBot="1">
      <c r="A360" s="79"/>
      <c r="B360" s="79"/>
      <c r="C360" s="79"/>
      <c r="D360" s="79"/>
      <c r="E360" s="119" t="s">
        <v>315</v>
      </c>
      <c r="F360" s="119"/>
      <c r="G360" s="82">
        <v>1.21208209289967E-08</v>
      </c>
    </row>
    <row r="361" spans="1:7" ht="15.75" thickBot="1">
      <c r="A361" s="79"/>
      <c r="B361" s="79"/>
      <c r="C361" s="79"/>
      <c r="D361" s="79"/>
      <c r="E361" s="119" t="s">
        <v>316</v>
      </c>
      <c r="F361" s="119"/>
      <c r="G361" s="82">
        <v>2.001204766186E-08</v>
      </c>
    </row>
    <row r="362" spans="1:7" ht="15.75" thickBot="1">
      <c r="A362" s="79"/>
      <c r="B362" s="79"/>
      <c r="C362" s="79"/>
      <c r="D362" s="79"/>
      <c r="E362" s="119" t="s">
        <v>317</v>
      </c>
      <c r="F362" s="119"/>
      <c r="G362" s="82">
        <v>1.07620528062808E-09</v>
      </c>
    </row>
    <row r="363" spans="1:7" ht="15.75" thickBot="1">
      <c r="A363" s="79"/>
      <c r="B363" s="79"/>
      <c r="C363" s="79"/>
      <c r="D363" s="79"/>
      <c r="E363" s="119" t="s">
        <v>318</v>
      </c>
      <c r="F363" s="119"/>
      <c r="G363" s="82">
        <v>3.58687124528763E-10</v>
      </c>
    </row>
    <row r="364" spans="1:7" ht="15.75" thickBot="1">
      <c r="A364" s="79"/>
      <c r="B364" s="79"/>
      <c r="C364" s="79"/>
      <c r="D364" s="79"/>
      <c r="E364" s="119" t="s">
        <v>319</v>
      </c>
      <c r="F364" s="119"/>
      <c r="G364" s="82">
        <v>2.18112753801847E-08</v>
      </c>
    </row>
    <row r="365" spans="1:7" ht="15.75" thickBot="1">
      <c r="A365" s="79"/>
      <c r="B365" s="79"/>
      <c r="C365" s="79"/>
      <c r="D365" s="79"/>
      <c r="E365" s="119" t="s">
        <v>320</v>
      </c>
      <c r="F365" s="119"/>
      <c r="G365" s="82">
        <v>1.15672776277555E-08</v>
      </c>
    </row>
    <row r="366" spans="1:7" ht="15.75" thickBot="1">
      <c r="A366" s="79"/>
      <c r="B366" s="79"/>
      <c r="C366" s="79"/>
      <c r="D366" s="79"/>
      <c r="E366" s="119" t="s">
        <v>321</v>
      </c>
      <c r="F366" s="119"/>
      <c r="G366" s="82">
        <v>1.07685212556487E-09</v>
      </c>
    </row>
    <row r="367" spans="1:7" ht="15.75" thickBot="1">
      <c r="A367" s="79"/>
      <c r="B367" s="79"/>
      <c r="C367" s="79"/>
      <c r="D367" s="79"/>
      <c r="E367" s="119" t="s">
        <v>322</v>
      </c>
      <c r="F367" s="119"/>
      <c r="G367" s="82">
        <v>1.31502832559888E-07</v>
      </c>
    </row>
    <row r="368" spans="1:7" ht="15.75" thickBot="1">
      <c r="A368" s="79"/>
      <c r="B368" s="79"/>
      <c r="C368" s="79"/>
      <c r="D368" s="79"/>
      <c r="E368" s="119" t="s">
        <v>323</v>
      </c>
      <c r="F368" s="119"/>
      <c r="G368" s="82">
        <v>2.04065592660675E-14</v>
      </c>
    </row>
    <row r="369" spans="1:7" ht="15.75" thickBot="1">
      <c r="A369" s="79"/>
      <c r="B369" s="79"/>
      <c r="C369" s="79"/>
      <c r="D369" s="79"/>
      <c r="E369" s="119" t="s">
        <v>324</v>
      </c>
      <c r="F369" s="119"/>
      <c r="G369" s="82">
        <v>8.22768020179398E-05</v>
      </c>
    </row>
    <row r="370" spans="1:7" ht="15.75" thickBot="1">
      <c r="A370" s="79"/>
      <c r="B370" s="79"/>
      <c r="C370" s="79"/>
      <c r="D370" s="79"/>
      <c r="E370" s="119" t="s">
        <v>325</v>
      </c>
      <c r="F370" s="119"/>
      <c r="G370" s="82">
        <v>1.11058641925591E-08</v>
      </c>
    </row>
    <row r="371" spans="1:7" ht="15.75" thickBot="1">
      <c r="A371" s="79"/>
      <c r="B371" s="79"/>
      <c r="C371" s="79"/>
      <c r="D371" s="79"/>
      <c r="E371" s="119" t="s">
        <v>326</v>
      </c>
      <c r="F371" s="119"/>
      <c r="G371" s="82">
        <v>1.08600743449134E-11</v>
      </c>
    </row>
    <row r="372" spans="1:7" ht="15.75" thickBot="1">
      <c r="A372" s="79"/>
      <c r="B372" s="79"/>
      <c r="C372" s="79"/>
      <c r="D372" s="79"/>
      <c r="E372" s="119" t="s">
        <v>327</v>
      </c>
      <c r="F372" s="119"/>
      <c r="G372" s="82">
        <v>6.85874464181683E-19</v>
      </c>
    </row>
    <row r="373" spans="1:7" ht="15.75" thickBot="1">
      <c r="A373" s="79"/>
      <c r="B373" s="79"/>
      <c r="C373" s="79"/>
      <c r="D373" s="79"/>
      <c r="E373" s="119" t="s">
        <v>328</v>
      </c>
      <c r="F373" s="119"/>
      <c r="G373" s="82">
        <v>0.000218680857717457</v>
      </c>
    </row>
    <row r="374" spans="1:7" ht="15.75" thickBot="1">
      <c r="A374" s="79"/>
      <c r="B374" s="79"/>
      <c r="C374" s="79"/>
      <c r="D374" s="79"/>
      <c r="E374" s="119" t="s">
        <v>329</v>
      </c>
      <c r="F374" s="119"/>
      <c r="G374" s="82">
        <v>5.5227286571691E-09</v>
      </c>
    </row>
    <row r="375" spans="1:7" ht="15.75" thickBot="1">
      <c r="A375" s="79"/>
      <c r="B375" s="79"/>
      <c r="C375" s="79"/>
      <c r="D375" s="79"/>
      <c r="E375" s="119" t="s">
        <v>330</v>
      </c>
      <c r="F375" s="119"/>
      <c r="G375" s="82">
        <v>5.48581270143355E-09</v>
      </c>
    </row>
    <row r="376" spans="1:7" ht="15.75" thickBot="1">
      <c r="A376" s="79"/>
      <c r="B376" s="79"/>
      <c r="C376" s="79"/>
      <c r="D376" s="79"/>
      <c r="E376" s="119" t="s">
        <v>331</v>
      </c>
      <c r="F376" s="119"/>
      <c r="G376" s="82">
        <v>1.42267742810378E-08</v>
      </c>
    </row>
    <row r="377" spans="1:7" ht="15.75" thickBot="1">
      <c r="A377" s="79"/>
      <c r="B377" s="79"/>
      <c r="C377" s="79"/>
      <c r="D377" s="79"/>
      <c r="E377" s="119" t="s">
        <v>332</v>
      </c>
      <c r="F377" s="119"/>
      <c r="G377" s="82">
        <v>4.96710129520652E-10</v>
      </c>
    </row>
    <row r="378" spans="1:7" ht="15.75" thickBot="1">
      <c r="A378" s="79"/>
      <c r="B378" s="79"/>
      <c r="C378" s="79"/>
      <c r="D378" s="79"/>
      <c r="E378" s="119" t="s">
        <v>333</v>
      </c>
      <c r="F378" s="119"/>
      <c r="G378" s="82">
        <v>1.57613794191893E-09</v>
      </c>
    </row>
    <row r="379" spans="1:7" ht="15.75" thickBot="1">
      <c r="A379" s="79"/>
      <c r="B379" s="79"/>
      <c r="C379" s="79"/>
      <c r="D379" s="79"/>
      <c r="E379" s="119" t="s">
        <v>334</v>
      </c>
      <c r="F379" s="119"/>
      <c r="G379" s="82">
        <v>3.11181573141754E-08</v>
      </c>
    </row>
    <row r="380" spans="1:7" ht="15.75" thickBot="1">
      <c r="A380" s="79"/>
      <c r="B380" s="79"/>
      <c r="C380" s="79"/>
      <c r="D380" s="79"/>
      <c r="E380" s="119" t="s">
        <v>335</v>
      </c>
      <c r="F380" s="119"/>
      <c r="G380" s="82">
        <v>2.90863855920626E-06</v>
      </c>
    </row>
    <row r="381" spans="1:7" ht="15.75" thickBot="1">
      <c r="A381" s="79"/>
      <c r="B381" s="79"/>
      <c r="C381" s="79"/>
      <c r="D381" s="79"/>
      <c r="E381" s="119" t="s">
        <v>336</v>
      </c>
      <c r="F381" s="119"/>
      <c r="G381" s="82">
        <v>1.20034168604345E-15</v>
      </c>
    </row>
    <row r="382" spans="1:7" ht="15.75" thickBot="1">
      <c r="A382" s="79"/>
      <c r="B382" s="79"/>
      <c r="C382" s="79"/>
      <c r="D382" s="79"/>
      <c r="E382" s="119" t="s">
        <v>337</v>
      </c>
      <c r="F382" s="119"/>
      <c r="G382" s="82">
        <v>4.31479770636509E-06</v>
      </c>
    </row>
    <row r="383" spans="1:7" ht="15.75" thickBot="1">
      <c r="A383" s="79"/>
      <c r="B383" s="79"/>
      <c r="C383" s="79"/>
      <c r="D383" s="79"/>
      <c r="E383" s="119" t="s">
        <v>338</v>
      </c>
      <c r="F383" s="119"/>
      <c r="G383" s="82">
        <v>2.22121560361753E-08</v>
      </c>
    </row>
    <row r="384" spans="1:7" ht="15.75" thickBot="1">
      <c r="A384" s="79"/>
      <c r="B384" s="79"/>
      <c r="C384" s="79"/>
      <c r="D384" s="79"/>
      <c r="E384" s="119" t="s">
        <v>339</v>
      </c>
      <c r="F384" s="119"/>
      <c r="G384" s="82">
        <v>5.40303011145668E-09</v>
      </c>
    </row>
    <row r="385" spans="1:7" ht="15.75" thickBot="1">
      <c r="A385" s="79"/>
      <c r="B385" s="79"/>
      <c r="C385" s="79"/>
      <c r="D385" s="79"/>
      <c r="E385" s="119" t="s">
        <v>340</v>
      </c>
      <c r="F385" s="119"/>
      <c r="G385" s="82">
        <v>9.1898258320369E-05</v>
      </c>
    </row>
    <row r="386" spans="1:7" ht="15.75" thickBot="1">
      <c r="A386" s="79"/>
      <c r="B386" s="79"/>
      <c r="C386" s="79"/>
      <c r="D386" s="79"/>
      <c r="E386" s="119" t="s">
        <v>341</v>
      </c>
      <c r="F386" s="119"/>
      <c r="G386" s="82">
        <v>1.6001134461886E-06</v>
      </c>
    </row>
    <row r="387" spans="1:7" ht="15.75" thickBot="1">
      <c r="A387" s="79"/>
      <c r="B387" s="79"/>
      <c r="C387" s="79"/>
      <c r="D387" s="79"/>
      <c r="E387" s="119" t="s">
        <v>342</v>
      </c>
      <c r="F387" s="119"/>
      <c r="G387" s="82">
        <v>2.74813730640092E-05</v>
      </c>
    </row>
    <row r="388" spans="1:7" ht="15.75" thickBot="1">
      <c r="A388" s="79"/>
      <c r="B388" s="79"/>
      <c r="C388" s="79"/>
      <c r="D388" s="79"/>
      <c r="E388" s="119" t="s">
        <v>343</v>
      </c>
      <c r="F388" s="119"/>
      <c r="G388" s="82">
        <v>2.22804911569577E-13</v>
      </c>
    </row>
    <row r="389" spans="1:7" ht="15.75" thickBot="1">
      <c r="A389" s="79"/>
      <c r="B389" s="79"/>
      <c r="C389" s="79"/>
      <c r="D389" s="79"/>
      <c r="E389" s="119" t="s">
        <v>344</v>
      </c>
      <c r="F389" s="119"/>
      <c r="G389" s="82">
        <v>0.000419723510503018</v>
      </c>
    </row>
    <row r="390" spans="1:7" ht="15.75" thickBot="1">
      <c r="A390" s="79"/>
      <c r="B390" s="79"/>
      <c r="C390" s="79"/>
      <c r="D390" s="79"/>
      <c r="E390" s="119" t="s">
        <v>345</v>
      </c>
      <c r="F390" s="119"/>
      <c r="G390" s="82">
        <v>1.00269428931801E-09</v>
      </c>
    </row>
    <row r="391" spans="1:7" ht="15.75" thickBot="1">
      <c r="A391" s="79"/>
      <c r="B391" s="79"/>
      <c r="C391" s="79"/>
      <c r="D391" s="79"/>
      <c r="E391" s="119" t="s">
        <v>346</v>
      </c>
      <c r="F391" s="119"/>
      <c r="G391" s="82">
        <v>1.88488771702604E-12</v>
      </c>
    </row>
    <row r="392" spans="1:7" ht="15.75" thickBot="1">
      <c r="A392" s="79"/>
      <c r="B392" s="79"/>
      <c r="C392" s="79"/>
      <c r="D392" s="79"/>
      <c r="E392" s="119" t="s">
        <v>347</v>
      </c>
      <c r="F392" s="119"/>
      <c r="G392" s="82">
        <v>1.20272139700884E-14</v>
      </c>
    </row>
    <row r="393" spans="1:7" ht="15.75" thickBot="1">
      <c r="A393" s="79"/>
      <c r="B393" s="79"/>
      <c r="C393" s="79"/>
      <c r="D393" s="79"/>
      <c r="E393" s="119" t="s">
        <v>348</v>
      </c>
      <c r="F393" s="119"/>
      <c r="G393" s="82">
        <v>4.73918041987697E-08</v>
      </c>
    </row>
    <row r="394" spans="1:7" ht="15.75" thickBot="1">
      <c r="A394" s="79"/>
      <c r="B394" s="79"/>
      <c r="C394" s="79"/>
      <c r="D394" s="79"/>
      <c r="E394" s="119" t="s">
        <v>349</v>
      </c>
      <c r="F394" s="119"/>
      <c r="G394" s="82">
        <v>2.69852732811375E-15</v>
      </c>
    </row>
    <row r="395" spans="1:7" ht="15.75" thickBot="1">
      <c r="A395" s="79"/>
      <c r="B395" s="79"/>
      <c r="C395" s="79"/>
      <c r="D395" s="79"/>
      <c r="E395" s="119" t="s">
        <v>350</v>
      </c>
      <c r="F395" s="119"/>
      <c r="G395" s="82">
        <v>7.63479978826396E-08</v>
      </c>
    </row>
    <row r="396" spans="1:7" ht="15.75" thickBot="1">
      <c r="A396" s="79"/>
      <c r="B396" s="79"/>
      <c r="C396" s="79"/>
      <c r="D396" s="119" t="s">
        <v>90</v>
      </c>
      <c r="E396" s="119"/>
      <c r="F396" s="119"/>
      <c r="G396" s="82">
        <v>0.0037491790204363</v>
      </c>
    </row>
    <row r="397" spans="1:7" ht="15.75" thickBot="1">
      <c r="A397" s="79"/>
      <c r="B397" s="79"/>
      <c r="C397" s="79"/>
      <c r="D397" s="119" t="s">
        <v>351</v>
      </c>
      <c r="E397" s="119"/>
      <c r="F397" s="119"/>
      <c r="G397" s="82">
        <v>2.61651796392234E-14</v>
      </c>
    </row>
    <row r="398" spans="1:7" ht="15.75" thickBot="1">
      <c r="A398" s="79"/>
      <c r="B398" s="79"/>
      <c r="C398" s="79"/>
      <c r="D398" s="119" t="s">
        <v>352</v>
      </c>
      <c r="E398" s="119"/>
      <c r="F398" s="119"/>
      <c r="G398" s="82">
        <v>6.40290914621938E-05</v>
      </c>
    </row>
    <row r="399" spans="1:7" ht="15.75" thickBot="1">
      <c r="A399" s="79"/>
      <c r="B399" s="79"/>
      <c r="C399" s="119" t="s">
        <v>353</v>
      </c>
      <c r="D399" s="119"/>
      <c r="E399" s="119"/>
      <c r="F399" s="119"/>
      <c r="G399" s="82">
        <v>0.0396080047028867</v>
      </c>
    </row>
    <row r="400" spans="1:7" ht="15.75" thickBot="1">
      <c r="A400" s="79"/>
      <c r="B400" s="79"/>
      <c r="C400" s="79"/>
      <c r="D400" s="119" t="s">
        <v>354</v>
      </c>
      <c r="E400" s="119"/>
      <c r="F400" s="119"/>
      <c r="G400" s="82">
        <v>0.0389025487940167</v>
      </c>
    </row>
    <row r="401" spans="1:7" ht="15.75" thickBot="1">
      <c r="A401" s="79"/>
      <c r="B401" s="79"/>
      <c r="C401" s="79"/>
      <c r="D401" s="119" t="s">
        <v>599</v>
      </c>
      <c r="E401" s="119"/>
      <c r="F401" s="119"/>
      <c r="G401" s="82">
        <v>0</v>
      </c>
    </row>
    <row r="402" spans="1:7" ht="15.75" thickBot="1">
      <c r="A402" s="79"/>
      <c r="B402" s="79"/>
      <c r="C402" s="79"/>
      <c r="D402" s="119" t="s">
        <v>355</v>
      </c>
      <c r="E402" s="119"/>
      <c r="F402" s="119"/>
      <c r="G402" s="82">
        <v>1.08027636715534E-05</v>
      </c>
    </row>
    <row r="403" spans="1:7" ht="15.75" thickBot="1">
      <c r="A403" s="79"/>
      <c r="B403" s="79"/>
      <c r="C403" s="79"/>
      <c r="D403" s="119" t="s">
        <v>600</v>
      </c>
      <c r="E403" s="119"/>
      <c r="F403" s="119"/>
      <c r="G403" s="82">
        <v>0</v>
      </c>
    </row>
    <row r="404" spans="1:7" ht="15.75" thickBot="1">
      <c r="A404" s="79"/>
      <c r="B404" s="79"/>
      <c r="C404" s="79"/>
      <c r="D404" s="119" t="s">
        <v>356</v>
      </c>
      <c r="E404" s="119"/>
      <c r="F404" s="119"/>
      <c r="G404" s="82">
        <v>0.000694653145198374</v>
      </c>
    </row>
    <row r="405" spans="1:7" ht="15.75" thickBot="1">
      <c r="A405" s="79"/>
      <c r="B405" s="79"/>
      <c r="C405" s="79"/>
      <c r="D405" s="119" t="s">
        <v>601</v>
      </c>
      <c r="E405" s="119"/>
      <c r="F405" s="119"/>
      <c r="G405" s="82">
        <v>0</v>
      </c>
    </row>
    <row r="406" spans="1:7" ht="15.75" thickBot="1">
      <c r="A406" s="79"/>
      <c r="B406" s="79"/>
      <c r="C406" s="119" t="s">
        <v>357</v>
      </c>
      <c r="D406" s="119"/>
      <c r="E406" s="119"/>
      <c r="F406" s="119"/>
      <c r="G406" s="82">
        <v>2.20104294534287E-05</v>
      </c>
    </row>
    <row r="407" spans="1:7" ht="15.75" thickBot="1">
      <c r="A407" s="79"/>
      <c r="B407" s="79"/>
      <c r="C407" s="79"/>
      <c r="D407" s="119" t="s">
        <v>358</v>
      </c>
      <c r="E407" s="119"/>
      <c r="F407" s="119"/>
      <c r="G407" s="82">
        <v>4.78725685619202E-06</v>
      </c>
    </row>
    <row r="408" spans="1:7" ht="15.75" thickBot="1">
      <c r="A408" s="79"/>
      <c r="B408" s="79"/>
      <c r="C408" s="79"/>
      <c r="D408" s="119" t="s">
        <v>359</v>
      </c>
      <c r="E408" s="119"/>
      <c r="F408" s="119"/>
      <c r="G408" s="82">
        <v>1.03988450370946E-05</v>
      </c>
    </row>
    <row r="409" spans="1:7" ht="15.75" thickBot="1">
      <c r="A409" s="79"/>
      <c r="B409" s="79"/>
      <c r="C409" s="79"/>
      <c r="D409" s="119" t="s">
        <v>95</v>
      </c>
      <c r="E409" s="119"/>
      <c r="F409" s="119"/>
      <c r="G409" s="82">
        <v>6.82432736543327E-06</v>
      </c>
    </row>
    <row r="410" spans="1:7" ht="15.75" thickBot="1">
      <c r="A410" s="79"/>
      <c r="B410" s="79"/>
      <c r="C410" s="79"/>
      <c r="D410" s="119" t="s">
        <v>360</v>
      </c>
      <c r="E410" s="119"/>
      <c r="F410" s="119"/>
      <c r="G410" s="82">
        <v>9.24856511667604E-14</v>
      </c>
    </row>
    <row r="411" spans="1:7" ht="15.75" thickBot="1">
      <c r="A411" s="79"/>
      <c r="B411" s="79"/>
      <c r="C411" s="79"/>
      <c r="D411" s="119" t="s">
        <v>361</v>
      </c>
      <c r="E411" s="119"/>
      <c r="F411" s="119"/>
      <c r="G411" s="82">
        <v>1.02223163753269E-13</v>
      </c>
    </row>
    <row r="412" spans="1:7" ht="15.75" thickBot="1">
      <c r="A412" s="79"/>
      <c r="B412" s="79"/>
      <c r="C412" s="119" t="s">
        <v>99</v>
      </c>
      <c r="D412" s="119"/>
      <c r="E412" s="119"/>
      <c r="F412" s="119"/>
      <c r="G412" s="82">
        <v>2.32475727527129E-10</v>
      </c>
    </row>
    <row r="413" spans="1:7" ht="15.75" thickBot="1">
      <c r="A413" s="79"/>
      <c r="B413" s="79"/>
      <c r="C413" s="79"/>
      <c r="D413" s="119" t="s">
        <v>602</v>
      </c>
      <c r="E413" s="119"/>
      <c r="F413" s="119"/>
      <c r="G413" s="82">
        <v>0</v>
      </c>
    </row>
    <row r="414" spans="1:7" ht="15.75" thickBot="1">
      <c r="A414" s="79"/>
      <c r="B414" s="79"/>
      <c r="C414" s="79"/>
      <c r="D414" s="119" t="s">
        <v>603</v>
      </c>
      <c r="E414" s="119"/>
      <c r="F414" s="119"/>
      <c r="G414" s="82">
        <v>0</v>
      </c>
    </row>
    <row r="415" spans="1:7" ht="15.75" thickBot="1">
      <c r="A415" s="79"/>
      <c r="B415" s="79"/>
      <c r="C415" s="79"/>
      <c r="D415" s="119" t="s">
        <v>604</v>
      </c>
      <c r="E415" s="119"/>
      <c r="F415" s="119"/>
      <c r="G415" s="82">
        <v>0</v>
      </c>
    </row>
    <row r="416" spans="1:7" ht="15.75" thickBot="1">
      <c r="A416" s="79"/>
      <c r="B416" s="79"/>
      <c r="C416" s="79"/>
      <c r="D416" s="119" t="s">
        <v>605</v>
      </c>
      <c r="E416" s="119"/>
      <c r="F416" s="119"/>
      <c r="G416" s="82">
        <v>0</v>
      </c>
    </row>
    <row r="417" spans="1:7" ht="15.75" thickBot="1">
      <c r="A417" s="79"/>
      <c r="B417" s="79"/>
      <c r="C417" s="79"/>
      <c r="D417" s="119" t="s">
        <v>606</v>
      </c>
      <c r="E417" s="119"/>
      <c r="F417" s="119"/>
      <c r="G417" s="82">
        <v>0</v>
      </c>
    </row>
    <row r="418" spans="1:7" ht="15.75" thickBot="1">
      <c r="A418" s="79"/>
      <c r="B418" s="79"/>
      <c r="C418" s="79"/>
      <c r="D418" s="119" t="s">
        <v>607</v>
      </c>
      <c r="E418" s="119"/>
      <c r="F418" s="119"/>
      <c r="G418" s="82">
        <v>0</v>
      </c>
    </row>
    <row r="419" spans="1:7" ht="15.75" thickBot="1">
      <c r="A419" s="79"/>
      <c r="B419" s="79"/>
      <c r="C419" s="79"/>
      <c r="D419" s="119" t="s">
        <v>608</v>
      </c>
      <c r="E419" s="119"/>
      <c r="F419" s="119"/>
      <c r="G419" s="82">
        <v>0</v>
      </c>
    </row>
    <row r="420" spans="1:7" ht="15.75" thickBot="1">
      <c r="A420" s="79"/>
      <c r="B420" s="79"/>
      <c r="C420" s="79"/>
      <c r="D420" s="119" t="s">
        <v>609</v>
      </c>
      <c r="E420" s="119"/>
      <c r="F420" s="119"/>
      <c r="G420" s="82">
        <v>0</v>
      </c>
    </row>
    <row r="421" spans="1:7" ht="15.75" thickBot="1">
      <c r="A421" s="79"/>
      <c r="B421" s="79"/>
      <c r="C421" s="79"/>
      <c r="D421" s="119" t="s">
        <v>610</v>
      </c>
      <c r="E421" s="119"/>
      <c r="F421" s="119"/>
      <c r="G421" s="82">
        <v>0</v>
      </c>
    </row>
    <row r="422" spans="1:7" ht="15.75" thickBot="1">
      <c r="A422" s="79"/>
      <c r="B422" s="79"/>
      <c r="C422" s="79"/>
      <c r="D422" s="119" t="s">
        <v>611</v>
      </c>
      <c r="E422" s="119"/>
      <c r="F422" s="119"/>
      <c r="G422" s="82">
        <v>0</v>
      </c>
    </row>
    <row r="423" spans="1:7" ht="15.75" thickBot="1">
      <c r="A423" s="79"/>
      <c r="B423" s="79"/>
      <c r="C423" s="79"/>
      <c r="D423" s="119" t="s">
        <v>612</v>
      </c>
      <c r="E423" s="119"/>
      <c r="F423" s="119"/>
      <c r="G423" s="82">
        <v>0</v>
      </c>
    </row>
    <row r="424" spans="1:7" ht="15.75" thickBot="1">
      <c r="A424" s="79"/>
      <c r="B424" s="79"/>
      <c r="C424" s="79"/>
      <c r="D424" s="119" t="s">
        <v>613</v>
      </c>
      <c r="E424" s="119"/>
      <c r="F424" s="119"/>
      <c r="G424" s="82">
        <v>0</v>
      </c>
    </row>
    <row r="425" spans="1:7" ht="15.75" thickBot="1">
      <c r="A425" s="79"/>
      <c r="B425" s="79"/>
      <c r="C425" s="79"/>
      <c r="D425" s="119" t="s">
        <v>614</v>
      </c>
      <c r="E425" s="119"/>
      <c r="F425" s="119"/>
      <c r="G425" s="82">
        <v>0</v>
      </c>
    </row>
    <row r="426" spans="1:7" ht="15.75" thickBot="1">
      <c r="A426" s="79"/>
      <c r="B426" s="79"/>
      <c r="C426" s="79"/>
      <c r="D426" s="119" t="s">
        <v>615</v>
      </c>
      <c r="E426" s="119"/>
      <c r="F426" s="119"/>
      <c r="G426" s="82">
        <v>0</v>
      </c>
    </row>
    <row r="427" spans="1:7" ht="15.75" thickBot="1">
      <c r="A427" s="79"/>
      <c r="B427" s="79"/>
      <c r="C427" s="79"/>
      <c r="D427" s="119" t="s">
        <v>362</v>
      </c>
      <c r="E427" s="119"/>
      <c r="F427" s="119"/>
      <c r="G427" s="82">
        <v>2.32475727527129E-10</v>
      </c>
    </row>
    <row r="428" spans="1:7" ht="15.75" thickBot="1">
      <c r="A428" s="79"/>
      <c r="B428" s="79"/>
      <c r="C428" s="79"/>
      <c r="D428" s="119" t="s">
        <v>616</v>
      </c>
      <c r="E428" s="119"/>
      <c r="F428" s="119"/>
      <c r="G428" s="82">
        <v>0</v>
      </c>
    </row>
    <row r="429" spans="1:7" ht="15.75" thickBot="1">
      <c r="A429" s="79"/>
      <c r="B429" s="79"/>
      <c r="C429" s="79"/>
      <c r="D429" s="119" t="s">
        <v>617</v>
      </c>
      <c r="E429" s="119"/>
      <c r="F429" s="119"/>
      <c r="G429" s="82">
        <v>0</v>
      </c>
    </row>
    <row r="430" spans="1:7" ht="15.75" thickBot="1">
      <c r="A430" s="79"/>
      <c r="B430" s="79"/>
      <c r="C430" s="79"/>
      <c r="D430" s="119" t="s">
        <v>618</v>
      </c>
      <c r="E430" s="119"/>
      <c r="F430" s="119"/>
      <c r="G430" s="82">
        <v>0</v>
      </c>
    </row>
    <row r="431" spans="1:7" ht="15.75" thickBot="1">
      <c r="A431" s="79"/>
      <c r="B431" s="79"/>
      <c r="C431" s="79"/>
      <c r="D431" s="119" t="s">
        <v>619</v>
      </c>
      <c r="E431" s="119"/>
      <c r="F431" s="119"/>
      <c r="G431" s="82">
        <v>0</v>
      </c>
    </row>
    <row r="432" spans="1:7" ht="15.75" thickBot="1">
      <c r="A432" s="79"/>
      <c r="B432" s="79"/>
      <c r="C432" s="79"/>
      <c r="D432" s="119" t="s">
        <v>620</v>
      </c>
      <c r="E432" s="119"/>
      <c r="F432" s="119"/>
      <c r="G432" s="82">
        <v>0</v>
      </c>
    </row>
    <row r="433" spans="1:7" ht="15.75" thickBot="1">
      <c r="A433" s="79"/>
      <c r="B433" s="79"/>
      <c r="C433" s="79"/>
      <c r="D433" s="119" t="s">
        <v>621</v>
      </c>
      <c r="E433" s="119"/>
      <c r="F433" s="119"/>
      <c r="G433" s="82">
        <v>0</v>
      </c>
    </row>
    <row r="434" spans="1:7" ht="15.75" thickBot="1">
      <c r="A434" s="79"/>
      <c r="B434" s="79"/>
      <c r="C434" s="79"/>
      <c r="D434" s="119" t="s">
        <v>622</v>
      </c>
      <c r="E434" s="119"/>
      <c r="F434" s="119"/>
      <c r="G434" s="82">
        <v>0</v>
      </c>
    </row>
    <row r="435" spans="1:7" ht="15.75" thickBot="1">
      <c r="A435" s="79"/>
      <c r="B435" s="79"/>
      <c r="C435" s="79"/>
      <c r="D435" s="119" t="s">
        <v>623</v>
      </c>
      <c r="E435" s="119"/>
      <c r="F435" s="119"/>
      <c r="G435" s="82">
        <v>0</v>
      </c>
    </row>
    <row r="436" spans="1:7" ht="15.75" thickBot="1">
      <c r="A436" s="79"/>
      <c r="B436" s="79"/>
      <c r="C436" s="79"/>
      <c r="D436" s="119" t="s">
        <v>624</v>
      </c>
      <c r="E436" s="119"/>
      <c r="F436" s="119"/>
      <c r="G436" s="82">
        <v>0</v>
      </c>
    </row>
    <row r="437" spans="1:7" ht="15.75" thickBot="1">
      <c r="A437" s="79"/>
      <c r="B437" s="79"/>
      <c r="C437" s="79"/>
      <c r="D437" s="119" t="s">
        <v>625</v>
      </c>
      <c r="E437" s="119"/>
      <c r="F437" s="119"/>
      <c r="G437" s="82">
        <v>0</v>
      </c>
    </row>
    <row r="438" spans="1:7" ht="15.75" thickBot="1">
      <c r="A438" s="79"/>
      <c r="B438" s="119" t="s">
        <v>363</v>
      </c>
      <c r="C438" s="119"/>
      <c r="D438" s="119"/>
      <c r="E438" s="119"/>
      <c r="F438" s="119"/>
      <c r="G438" s="82">
        <v>0.00587634719416124</v>
      </c>
    </row>
    <row r="439" spans="1:7" ht="15.75" thickBot="1">
      <c r="A439" s="79"/>
      <c r="B439" s="79"/>
      <c r="C439" s="119" t="s">
        <v>364</v>
      </c>
      <c r="D439" s="119"/>
      <c r="E439" s="119"/>
      <c r="F439" s="119"/>
      <c r="G439" s="82">
        <v>4.27233948579279E-05</v>
      </c>
    </row>
    <row r="440" spans="1:7" ht="15.75" thickBot="1">
      <c r="A440" s="79"/>
      <c r="B440" s="79"/>
      <c r="C440" s="79"/>
      <c r="D440" s="119" t="s">
        <v>365</v>
      </c>
      <c r="E440" s="119"/>
      <c r="F440" s="119"/>
      <c r="G440" s="82">
        <v>2.29765142614988E-07</v>
      </c>
    </row>
    <row r="441" spans="1:7" ht="15.75" thickBot="1">
      <c r="A441" s="79"/>
      <c r="B441" s="79"/>
      <c r="C441" s="79"/>
      <c r="D441" s="119" t="s">
        <v>366</v>
      </c>
      <c r="E441" s="119"/>
      <c r="F441" s="119"/>
      <c r="G441" s="82">
        <v>2.92734730199441E-06</v>
      </c>
    </row>
    <row r="442" spans="1:7" ht="15.75" thickBot="1">
      <c r="A442" s="79"/>
      <c r="B442" s="79"/>
      <c r="C442" s="79"/>
      <c r="D442" s="119" t="s">
        <v>367</v>
      </c>
      <c r="E442" s="119"/>
      <c r="F442" s="119"/>
      <c r="G442" s="82">
        <v>3.62846673079614E-05</v>
      </c>
    </row>
    <row r="443" spans="1:7" ht="15.75" thickBot="1">
      <c r="A443" s="79"/>
      <c r="B443" s="79"/>
      <c r="C443" s="79"/>
      <c r="D443" s="119" t="s">
        <v>368</v>
      </c>
      <c r="E443" s="119"/>
      <c r="F443" s="119"/>
      <c r="G443" s="82">
        <v>3.35941646028114E-08</v>
      </c>
    </row>
    <row r="444" spans="1:7" ht="15.75" thickBot="1">
      <c r="A444" s="79"/>
      <c r="B444" s="79"/>
      <c r="C444" s="79"/>
      <c r="D444" s="119" t="s">
        <v>369</v>
      </c>
      <c r="E444" s="119"/>
      <c r="F444" s="119"/>
      <c r="G444" s="82">
        <v>1.47247686956266E-14</v>
      </c>
    </row>
    <row r="445" spans="1:7" ht="15.75" thickBot="1">
      <c r="A445" s="79"/>
      <c r="B445" s="79"/>
      <c r="C445" s="79"/>
      <c r="D445" s="119" t="s">
        <v>370</v>
      </c>
      <c r="E445" s="119"/>
      <c r="F445" s="119"/>
      <c r="G445" s="82">
        <v>3.24802092602949E-06</v>
      </c>
    </row>
    <row r="446" spans="1:7" ht="15.75" thickBot="1">
      <c r="A446" s="79"/>
      <c r="B446" s="79"/>
      <c r="C446" s="119" t="s">
        <v>105</v>
      </c>
      <c r="D446" s="119"/>
      <c r="E446" s="119"/>
      <c r="F446" s="119"/>
      <c r="G446" s="82">
        <v>3.63432794284654E-06</v>
      </c>
    </row>
    <row r="447" spans="1:7" ht="15.75" thickBot="1">
      <c r="A447" s="79"/>
      <c r="B447" s="79"/>
      <c r="C447" s="79"/>
      <c r="D447" s="119" t="s">
        <v>228</v>
      </c>
      <c r="E447" s="119"/>
      <c r="F447" s="119"/>
      <c r="G447" s="82">
        <v>5.26126636250814E-16</v>
      </c>
    </row>
    <row r="448" spans="1:7" ht="15.75" thickBot="1">
      <c r="A448" s="79"/>
      <c r="B448" s="79"/>
      <c r="C448" s="79"/>
      <c r="D448" s="119" t="s">
        <v>229</v>
      </c>
      <c r="E448" s="119"/>
      <c r="F448" s="119"/>
      <c r="G448" s="82">
        <v>7.98587223854221E-08</v>
      </c>
    </row>
    <row r="449" spans="1:7" ht="15.75" thickBot="1">
      <c r="A449" s="79"/>
      <c r="B449" s="79"/>
      <c r="C449" s="79"/>
      <c r="D449" s="119" t="s">
        <v>231</v>
      </c>
      <c r="E449" s="119"/>
      <c r="F449" s="119"/>
      <c r="G449" s="82">
        <v>7.25226543769473E-08</v>
      </c>
    </row>
    <row r="450" spans="1:7" ht="15.75" thickBot="1">
      <c r="A450" s="79"/>
      <c r="B450" s="79"/>
      <c r="C450" s="79"/>
      <c r="D450" s="119" t="s">
        <v>232</v>
      </c>
      <c r="E450" s="119"/>
      <c r="F450" s="119"/>
      <c r="G450" s="82">
        <v>6.54204308711726E-11</v>
      </c>
    </row>
    <row r="451" spans="1:7" ht="15.75" thickBot="1">
      <c r="A451" s="79"/>
      <c r="B451" s="79"/>
      <c r="C451" s="79"/>
      <c r="D451" s="119" t="s">
        <v>371</v>
      </c>
      <c r="E451" s="119"/>
      <c r="F451" s="119"/>
      <c r="G451" s="82">
        <v>6.02250465633311E-17</v>
      </c>
    </row>
    <row r="452" spans="1:7" ht="15.75" thickBot="1">
      <c r="A452" s="79"/>
      <c r="B452" s="79"/>
      <c r="C452" s="79"/>
      <c r="D452" s="119" t="s">
        <v>233</v>
      </c>
      <c r="E452" s="119"/>
      <c r="F452" s="119"/>
      <c r="G452" s="82">
        <v>1.20653224186287E-07</v>
      </c>
    </row>
    <row r="453" spans="1:7" ht="15.75" thickBot="1">
      <c r="A453" s="79"/>
      <c r="B453" s="79"/>
      <c r="C453" s="79"/>
      <c r="D453" s="119" t="s">
        <v>234</v>
      </c>
      <c r="E453" s="119"/>
      <c r="F453" s="119"/>
      <c r="G453" s="82">
        <v>4.93668408433937E-11</v>
      </c>
    </row>
    <row r="454" spans="1:7" ht="15.75" thickBot="1">
      <c r="A454" s="79"/>
      <c r="B454" s="79"/>
      <c r="C454" s="79"/>
      <c r="D454" s="119" t="s">
        <v>235</v>
      </c>
      <c r="E454" s="119"/>
      <c r="F454" s="119"/>
      <c r="G454" s="82">
        <v>2.67309818822679E-07</v>
      </c>
    </row>
    <row r="455" spans="1:7" ht="15.75" thickBot="1">
      <c r="A455" s="79"/>
      <c r="B455" s="79"/>
      <c r="C455" s="79"/>
      <c r="D455" s="119" t="s">
        <v>372</v>
      </c>
      <c r="E455" s="119"/>
      <c r="F455" s="119"/>
      <c r="G455" s="82">
        <v>5.02072267395979E-11</v>
      </c>
    </row>
    <row r="456" spans="1:7" ht="15.75" thickBot="1">
      <c r="A456" s="79"/>
      <c r="B456" s="79"/>
      <c r="C456" s="79"/>
      <c r="D456" s="119" t="s">
        <v>163</v>
      </c>
      <c r="E456" s="119"/>
      <c r="F456" s="119"/>
      <c r="G456" s="82">
        <v>2.72086178449905E-06</v>
      </c>
    </row>
    <row r="457" spans="1:7" ht="15.75" thickBot="1">
      <c r="A457" s="79"/>
      <c r="B457" s="79"/>
      <c r="C457" s="79"/>
      <c r="D457" s="119" t="s">
        <v>96</v>
      </c>
      <c r="E457" s="119"/>
      <c r="F457" s="119"/>
      <c r="G457" s="82">
        <v>5.84027788285079E-08</v>
      </c>
    </row>
    <row r="458" spans="1:7" ht="15.75" thickBot="1">
      <c r="A458" s="79"/>
      <c r="B458" s="79"/>
      <c r="C458" s="79"/>
      <c r="D458" s="119" t="s">
        <v>239</v>
      </c>
      <c r="E458" s="119"/>
      <c r="F458" s="119"/>
      <c r="G458" s="82">
        <v>4.82975749489371E-09</v>
      </c>
    </row>
    <row r="459" spans="1:7" ht="15.75" thickBot="1">
      <c r="A459" s="79"/>
      <c r="B459" s="79"/>
      <c r="C459" s="79"/>
      <c r="D459" s="119" t="s">
        <v>97</v>
      </c>
      <c r="E459" s="119"/>
      <c r="F459" s="119"/>
      <c r="G459" s="82">
        <v>1.08035681671635E-09</v>
      </c>
    </row>
    <row r="460" spans="1:7" ht="15.75" thickBot="1">
      <c r="A460" s="79"/>
      <c r="B460" s="79"/>
      <c r="C460" s="79"/>
      <c r="D460" s="119" t="s">
        <v>240</v>
      </c>
      <c r="E460" s="119"/>
      <c r="F460" s="119"/>
      <c r="G460" s="82">
        <v>6.39268809037359E-10</v>
      </c>
    </row>
    <row r="461" spans="1:7" ht="15.75" thickBot="1">
      <c r="A461" s="79"/>
      <c r="B461" s="79"/>
      <c r="C461" s="79"/>
      <c r="D461" s="119" t="s">
        <v>241</v>
      </c>
      <c r="E461" s="119"/>
      <c r="F461" s="119"/>
      <c r="G461" s="82">
        <v>8.2734642815762E-08</v>
      </c>
    </row>
    <row r="462" spans="1:7" ht="15.75" thickBot="1">
      <c r="A462" s="79"/>
      <c r="B462" s="79"/>
      <c r="C462" s="79"/>
      <c r="D462" s="119" t="s">
        <v>244</v>
      </c>
      <c r="E462" s="119"/>
      <c r="F462" s="119"/>
      <c r="G462" s="82">
        <v>1.79717299600408E-10</v>
      </c>
    </row>
    <row r="463" spans="1:7" ht="15.75" thickBot="1">
      <c r="A463" s="79"/>
      <c r="B463" s="79"/>
      <c r="C463" s="79"/>
      <c r="D463" s="119" t="s">
        <v>245</v>
      </c>
      <c r="E463" s="119"/>
      <c r="F463" s="119"/>
      <c r="G463" s="82">
        <v>2.12587192277326E-11</v>
      </c>
    </row>
    <row r="464" spans="1:7" ht="15.75" thickBot="1">
      <c r="A464" s="79"/>
      <c r="B464" s="79"/>
      <c r="C464" s="79"/>
      <c r="D464" s="119" t="s">
        <v>282</v>
      </c>
      <c r="E464" s="119"/>
      <c r="F464" s="119"/>
      <c r="G464" s="82">
        <v>1.86292933087896E-07</v>
      </c>
    </row>
    <row r="465" spans="1:7" ht="15.75" thickBot="1">
      <c r="A465" s="79"/>
      <c r="B465" s="79"/>
      <c r="C465" s="79"/>
      <c r="D465" s="119" t="s">
        <v>247</v>
      </c>
      <c r="E465" s="119"/>
      <c r="F465" s="119"/>
      <c r="G465" s="82">
        <v>1.84909649458749E-11</v>
      </c>
    </row>
    <row r="466" spans="1:7" ht="15.75" thickBot="1">
      <c r="A466" s="79"/>
      <c r="B466" s="79"/>
      <c r="C466" s="79"/>
      <c r="D466" s="119" t="s">
        <v>248</v>
      </c>
      <c r="E466" s="119"/>
      <c r="F466" s="119"/>
      <c r="G466" s="82">
        <v>2.24964050246072E-11</v>
      </c>
    </row>
    <row r="467" spans="1:7" ht="15.75" thickBot="1">
      <c r="A467" s="79"/>
      <c r="B467" s="79"/>
      <c r="C467" s="79"/>
      <c r="D467" s="119" t="s">
        <v>249</v>
      </c>
      <c r="E467" s="119"/>
      <c r="F467" s="119"/>
      <c r="G467" s="82">
        <v>2.9235783610637E-10</v>
      </c>
    </row>
    <row r="468" spans="1:7" ht="15.75" thickBot="1">
      <c r="A468" s="79"/>
      <c r="B468" s="79"/>
      <c r="C468" s="79"/>
      <c r="D468" s="119" t="s">
        <v>250</v>
      </c>
      <c r="E468" s="119"/>
      <c r="F468" s="119"/>
      <c r="G468" s="82">
        <v>3.77630106442366E-10</v>
      </c>
    </row>
    <row r="469" spans="1:7" ht="15.75" thickBot="1">
      <c r="A469" s="79"/>
      <c r="B469" s="79"/>
      <c r="C469" s="79"/>
      <c r="D469" s="119" t="s">
        <v>251</v>
      </c>
      <c r="E469" s="119"/>
      <c r="F469" s="119"/>
      <c r="G469" s="82">
        <v>3.80650543071888E-08</v>
      </c>
    </row>
    <row r="470" spans="1:7" ht="15.75" thickBot="1">
      <c r="A470" s="79"/>
      <c r="B470" s="79"/>
      <c r="C470" s="119" t="s">
        <v>373</v>
      </c>
      <c r="D470" s="119"/>
      <c r="E470" s="119"/>
      <c r="F470" s="119"/>
      <c r="G470" s="82">
        <v>0.00351209607059825</v>
      </c>
    </row>
    <row r="471" spans="1:7" ht="15.75" thickBot="1">
      <c r="A471" s="79"/>
      <c r="B471" s="79"/>
      <c r="C471" s="79"/>
      <c r="D471" s="119" t="s">
        <v>374</v>
      </c>
      <c r="E471" s="119"/>
      <c r="F471" s="119"/>
      <c r="G471" s="82">
        <v>1.3286105209503E-09</v>
      </c>
    </row>
    <row r="472" spans="1:7" ht="15.75" thickBot="1">
      <c r="A472" s="79"/>
      <c r="B472" s="79"/>
      <c r="C472" s="79"/>
      <c r="D472" s="119" t="s">
        <v>103</v>
      </c>
      <c r="E472" s="119"/>
      <c r="F472" s="119"/>
      <c r="G472" s="82">
        <v>1.98818630809827E-08</v>
      </c>
    </row>
    <row r="473" spans="1:7" ht="15.75" thickBot="1">
      <c r="A473" s="79"/>
      <c r="B473" s="79"/>
      <c r="C473" s="79"/>
      <c r="D473" s="119" t="s">
        <v>98</v>
      </c>
      <c r="E473" s="119"/>
      <c r="F473" s="119"/>
      <c r="G473" s="82">
        <v>4.54132151938623E-09</v>
      </c>
    </row>
    <row r="474" spans="1:7" ht="15.75" thickBot="1">
      <c r="A474" s="79"/>
      <c r="B474" s="79"/>
      <c r="C474" s="79"/>
      <c r="D474" s="119" t="s">
        <v>104</v>
      </c>
      <c r="E474" s="119"/>
      <c r="F474" s="119"/>
      <c r="G474" s="82">
        <v>1.03453763229612E-06</v>
      </c>
    </row>
    <row r="475" spans="1:7" ht="15.75" thickBot="1">
      <c r="A475" s="79"/>
      <c r="B475" s="79"/>
      <c r="C475" s="79"/>
      <c r="D475" s="119" t="s">
        <v>255</v>
      </c>
      <c r="E475" s="119"/>
      <c r="F475" s="119"/>
      <c r="G475" s="82">
        <v>6.55751071735656E-07</v>
      </c>
    </row>
    <row r="476" spans="1:7" ht="15.75" thickBot="1">
      <c r="A476" s="79"/>
      <c r="B476" s="79"/>
      <c r="C476" s="79"/>
      <c r="D476" s="119" t="s">
        <v>256</v>
      </c>
      <c r="E476" s="119"/>
      <c r="F476" s="119"/>
      <c r="G476" s="82">
        <v>6.89660802392405E-13</v>
      </c>
    </row>
    <row r="477" spans="1:7" ht="15.75" thickBot="1">
      <c r="A477" s="79"/>
      <c r="B477" s="79"/>
      <c r="C477" s="79"/>
      <c r="D477" s="119" t="s">
        <v>375</v>
      </c>
      <c r="E477" s="119"/>
      <c r="F477" s="119"/>
      <c r="G477" s="82">
        <v>5.41719590545113E-09</v>
      </c>
    </row>
    <row r="478" spans="1:7" ht="15.75" thickBot="1">
      <c r="A478" s="79"/>
      <c r="B478" s="79"/>
      <c r="C478" s="79"/>
      <c r="D478" s="119" t="s">
        <v>258</v>
      </c>
      <c r="E478" s="119"/>
      <c r="F478" s="119"/>
      <c r="G478" s="82">
        <v>7.41317396618721E-11</v>
      </c>
    </row>
    <row r="479" spans="1:7" ht="15.75" thickBot="1">
      <c r="A479" s="79"/>
      <c r="B479" s="79"/>
      <c r="C479" s="79"/>
      <c r="D479" s="119" t="s">
        <v>376</v>
      </c>
      <c r="E479" s="119"/>
      <c r="F479" s="119"/>
      <c r="G479" s="82">
        <v>9.73973947458142E-07</v>
      </c>
    </row>
    <row r="480" spans="1:7" ht="15.75" thickBot="1">
      <c r="A480" s="79"/>
      <c r="B480" s="79"/>
      <c r="C480" s="79"/>
      <c r="D480" s="119" t="s">
        <v>377</v>
      </c>
      <c r="E480" s="119"/>
      <c r="F480" s="119"/>
      <c r="G480" s="82">
        <v>4.12477750090172E-05</v>
      </c>
    </row>
    <row r="481" spans="1:7" ht="15.75" thickBot="1">
      <c r="A481" s="79"/>
      <c r="B481" s="79"/>
      <c r="C481" s="79"/>
      <c r="D481" s="119" t="s">
        <v>378</v>
      </c>
      <c r="E481" s="119"/>
      <c r="F481" s="119"/>
      <c r="G481" s="82">
        <v>0.00337016829190733</v>
      </c>
    </row>
    <row r="482" spans="1:7" ht="15.75" thickBot="1">
      <c r="A482" s="79"/>
      <c r="B482" s="79"/>
      <c r="C482" s="79"/>
      <c r="D482" s="119" t="s">
        <v>379</v>
      </c>
      <c r="E482" s="119"/>
      <c r="F482" s="119"/>
      <c r="G482" s="82">
        <v>6.70517712252775E-08</v>
      </c>
    </row>
    <row r="483" spans="1:7" ht="15.75" thickBot="1">
      <c r="A483" s="79"/>
      <c r="B483" s="79"/>
      <c r="C483" s="79"/>
      <c r="D483" s="119" t="s">
        <v>380</v>
      </c>
      <c r="E483" s="119"/>
      <c r="F483" s="119"/>
      <c r="G483" s="82">
        <v>8.22317458923431E-11</v>
      </c>
    </row>
    <row r="484" spans="1:7" ht="15.75" thickBot="1">
      <c r="A484" s="79"/>
      <c r="B484" s="79"/>
      <c r="C484" s="79"/>
      <c r="D484" s="119" t="s">
        <v>264</v>
      </c>
      <c r="E484" s="119"/>
      <c r="F484" s="119"/>
      <c r="G484" s="82">
        <v>1.92800943015211E-06</v>
      </c>
    </row>
    <row r="485" spans="1:7" ht="15.75" thickBot="1">
      <c r="A485" s="79"/>
      <c r="B485" s="79"/>
      <c r="C485" s="79"/>
      <c r="D485" s="119" t="s">
        <v>266</v>
      </c>
      <c r="E485" s="119"/>
      <c r="F485" s="119"/>
      <c r="G485" s="82">
        <v>5.75431482371628E-09</v>
      </c>
    </row>
    <row r="486" spans="1:7" ht="15.75" thickBot="1">
      <c r="A486" s="79"/>
      <c r="B486" s="79"/>
      <c r="C486" s="79"/>
      <c r="D486" s="119" t="s">
        <v>270</v>
      </c>
      <c r="E486" s="119"/>
      <c r="F486" s="119"/>
      <c r="G486" s="82">
        <v>1.10148829796376E-10</v>
      </c>
    </row>
    <row r="487" spans="1:7" ht="15.75" thickBot="1">
      <c r="A487" s="79"/>
      <c r="B487" s="79"/>
      <c r="C487" s="79"/>
      <c r="D487" s="119" t="s">
        <v>381</v>
      </c>
      <c r="E487" s="119"/>
      <c r="F487" s="119"/>
      <c r="G487" s="82">
        <v>7.00067038372598E-11</v>
      </c>
    </row>
    <row r="488" spans="1:7" ht="15.75" thickBot="1">
      <c r="A488" s="79"/>
      <c r="B488" s="79"/>
      <c r="C488" s="79"/>
      <c r="D488" s="119" t="s">
        <v>382</v>
      </c>
      <c r="E488" s="119"/>
      <c r="F488" s="119"/>
      <c r="G488" s="82">
        <v>3.02346803040558E-09</v>
      </c>
    </row>
    <row r="489" spans="1:7" ht="15.75" thickBot="1">
      <c r="A489" s="79"/>
      <c r="B489" s="79"/>
      <c r="C489" s="79"/>
      <c r="D489" s="119" t="s">
        <v>383</v>
      </c>
      <c r="E489" s="119"/>
      <c r="F489" s="119"/>
      <c r="G489" s="82">
        <v>6.67316177201869E-07</v>
      </c>
    </row>
    <row r="490" spans="1:7" ht="15.75" thickBot="1">
      <c r="A490" s="79"/>
      <c r="B490" s="79"/>
      <c r="C490" s="79"/>
      <c r="D490" s="119" t="s">
        <v>384</v>
      </c>
      <c r="E490" s="119"/>
      <c r="F490" s="119"/>
      <c r="G490" s="82">
        <v>5.1601239206072E-13</v>
      </c>
    </row>
    <row r="491" spans="1:7" ht="15.75" thickBot="1">
      <c r="A491" s="79"/>
      <c r="B491" s="79"/>
      <c r="C491" s="79"/>
      <c r="D491" s="119" t="s">
        <v>106</v>
      </c>
      <c r="E491" s="119"/>
      <c r="F491" s="119"/>
      <c r="G491" s="82">
        <v>1.27534885132699E-07</v>
      </c>
    </row>
    <row r="492" spans="1:7" ht="15.75" thickBot="1">
      <c r="A492" s="79"/>
      <c r="B492" s="79"/>
      <c r="C492" s="79"/>
      <c r="D492" s="119" t="s">
        <v>107</v>
      </c>
      <c r="E492" s="119"/>
      <c r="F492" s="119"/>
      <c r="G492" s="82">
        <v>1.93328214014533E-09</v>
      </c>
    </row>
    <row r="493" spans="1:7" ht="15.75" thickBot="1">
      <c r="A493" s="79"/>
      <c r="B493" s="79"/>
      <c r="C493" s="79"/>
      <c r="D493" s="119" t="s">
        <v>385</v>
      </c>
      <c r="E493" s="119"/>
      <c r="F493" s="119"/>
      <c r="G493" s="82">
        <v>1.00302620067921E-07</v>
      </c>
    </row>
    <row r="494" spans="1:7" ht="15.75" thickBot="1">
      <c r="A494" s="79"/>
      <c r="B494" s="79"/>
      <c r="C494" s="79"/>
      <c r="D494" s="119" t="s">
        <v>108</v>
      </c>
      <c r="E494" s="119"/>
      <c r="F494" s="119"/>
      <c r="G494" s="82">
        <v>9.06676480793701E-09</v>
      </c>
    </row>
    <row r="495" spans="1:7" ht="15.75" thickBot="1">
      <c r="A495" s="79"/>
      <c r="B495" s="79"/>
      <c r="C495" s="79"/>
      <c r="D495" s="119" t="s">
        <v>109</v>
      </c>
      <c r="E495" s="119"/>
      <c r="F495" s="119"/>
      <c r="G495" s="82">
        <v>1.12398649020983E-07</v>
      </c>
    </row>
    <row r="496" spans="1:7" ht="15.75" thickBot="1">
      <c r="A496" s="79"/>
      <c r="B496" s="79"/>
      <c r="C496" s="79"/>
      <c r="D496" s="119" t="s">
        <v>386</v>
      </c>
      <c r="E496" s="119"/>
      <c r="F496" s="119"/>
      <c r="G496" s="82">
        <v>3.15965578100053E-08</v>
      </c>
    </row>
    <row r="497" spans="1:7" ht="15.75" thickBot="1">
      <c r="A497" s="79"/>
      <c r="B497" s="79"/>
      <c r="C497" s="79"/>
      <c r="D497" s="119" t="s">
        <v>387</v>
      </c>
      <c r="E497" s="119"/>
      <c r="F497" s="119"/>
      <c r="G497" s="82">
        <v>2.40046982093824E-11</v>
      </c>
    </row>
    <row r="498" spans="1:7" ht="15.75" thickBot="1">
      <c r="A498" s="79"/>
      <c r="B498" s="79"/>
      <c r="C498" s="79"/>
      <c r="D498" s="119" t="s">
        <v>388</v>
      </c>
      <c r="E498" s="119"/>
      <c r="F498" s="119"/>
      <c r="G498" s="82">
        <v>6.03023944394723E-05</v>
      </c>
    </row>
    <row r="499" spans="1:7" ht="15.75" thickBot="1">
      <c r="A499" s="79"/>
      <c r="B499" s="79"/>
      <c r="C499" s="79"/>
      <c r="D499" s="119" t="s">
        <v>389</v>
      </c>
      <c r="E499" s="119"/>
      <c r="F499" s="119"/>
      <c r="G499" s="82">
        <v>6.93415641763065E-13</v>
      </c>
    </row>
    <row r="500" spans="1:7" ht="15.75" thickBot="1">
      <c r="A500" s="79"/>
      <c r="B500" s="79"/>
      <c r="C500" s="79"/>
      <c r="D500" s="119" t="s">
        <v>390</v>
      </c>
      <c r="E500" s="119"/>
      <c r="F500" s="119"/>
      <c r="G500" s="82">
        <v>2.70745426915198E-05</v>
      </c>
    </row>
    <row r="501" spans="1:7" ht="15.75" thickBot="1">
      <c r="A501" s="79"/>
      <c r="B501" s="79"/>
      <c r="C501" s="79"/>
      <c r="D501" s="119" t="s">
        <v>391</v>
      </c>
      <c r="E501" s="119"/>
      <c r="F501" s="119"/>
      <c r="G501" s="82">
        <v>7.53716855253138E-06</v>
      </c>
    </row>
    <row r="502" spans="1:7" ht="15.75" thickBot="1">
      <c r="A502" s="79"/>
      <c r="B502" s="79"/>
      <c r="C502" s="79"/>
      <c r="D502" s="119" t="s">
        <v>392</v>
      </c>
      <c r="E502" s="119"/>
      <c r="F502" s="119"/>
      <c r="G502" s="82">
        <v>1.27648983613047E-09</v>
      </c>
    </row>
    <row r="503" spans="1:7" ht="15.75" thickBot="1">
      <c r="A503" s="79"/>
      <c r="B503" s="79"/>
      <c r="C503" s="79"/>
      <c r="D503" s="119" t="s">
        <v>165</v>
      </c>
      <c r="E503" s="119"/>
      <c r="F503" s="119"/>
      <c r="G503" s="82">
        <v>6.37744451791288E-10</v>
      </c>
    </row>
    <row r="504" spans="1:7" ht="15.75" thickBot="1">
      <c r="A504" s="79"/>
      <c r="B504" s="79"/>
      <c r="C504" s="79"/>
      <c r="D504" s="119" t="s">
        <v>284</v>
      </c>
      <c r="E504" s="119"/>
      <c r="F504" s="119"/>
      <c r="G504" s="82">
        <v>1.42017783555325E-08</v>
      </c>
    </row>
    <row r="505" spans="1:7" ht="15.75" thickBot="1">
      <c r="A505" s="79"/>
      <c r="B505" s="79"/>
      <c r="C505" s="119" t="s">
        <v>393</v>
      </c>
      <c r="D505" s="119"/>
      <c r="E505" s="119"/>
      <c r="F505" s="119"/>
      <c r="G505" s="82">
        <v>1.41351621653012E-05</v>
      </c>
    </row>
    <row r="506" spans="1:7" ht="15.75" thickBot="1">
      <c r="A506" s="79"/>
      <c r="B506" s="79"/>
      <c r="C506" s="79"/>
      <c r="D506" s="119" t="s">
        <v>394</v>
      </c>
      <c r="E506" s="119"/>
      <c r="F506" s="119"/>
      <c r="G506" s="82">
        <v>7.52745047954104E-11</v>
      </c>
    </row>
    <row r="507" spans="1:7" ht="15.75" thickBot="1">
      <c r="A507" s="79"/>
      <c r="B507" s="79"/>
      <c r="C507" s="79"/>
      <c r="D507" s="79"/>
      <c r="E507" s="119" t="s">
        <v>395</v>
      </c>
      <c r="F507" s="119"/>
      <c r="G507" s="82">
        <v>2.55102249577759E-15</v>
      </c>
    </row>
    <row r="508" spans="1:7" ht="15.75" thickBot="1">
      <c r="A508" s="79"/>
      <c r="B508" s="79"/>
      <c r="C508" s="79"/>
      <c r="D508" s="79"/>
      <c r="E508" s="119" t="s">
        <v>396</v>
      </c>
      <c r="F508" s="119"/>
      <c r="G508" s="82">
        <v>2.69651489992538E-17</v>
      </c>
    </row>
    <row r="509" spans="1:7" ht="15.75" thickBot="1">
      <c r="A509" s="79"/>
      <c r="B509" s="79"/>
      <c r="C509" s="79"/>
      <c r="D509" s="79"/>
      <c r="E509" s="119" t="s">
        <v>397</v>
      </c>
      <c r="F509" s="119"/>
      <c r="G509" s="82">
        <v>7.52719258443335E-11</v>
      </c>
    </row>
    <row r="510" spans="1:7" ht="15.75" thickBot="1">
      <c r="A510" s="79"/>
      <c r="B510" s="79"/>
      <c r="C510" s="79"/>
      <c r="D510" s="79"/>
      <c r="E510" s="119" t="s">
        <v>398</v>
      </c>
      <c r="F510" s="119"/>
      <c r="G510" s="82">
        <v>9.63368542576939E-19</v>
      </c>
    </row>
    <row r="511" spans="1:7" ht="15.75" thickBot="1">
      <c r="A511" s="79"/>
      <c r="B511" s="79"/>
      <c r="C511" s="79"/>
      <c r="D511" s="79"/>
      <c r="E511" s="119" t="s">
        <v>306</v>
      </c>
      <c r="F511" s="119"/>
      <c r="G511" s="82">
        <v>6.35144798658314E-23</v>
      </c>
    </row>
    <row r="512" spans="1:7" ht="15.75" thickBot="1">
      <c r="A512" s="79"/>
      <c r="B512" s="79"/>
      <c r="C512" s="79"/>
      <c r="D512" s="119" t="s">
        <v>399</v>
      </c>
      <c r="E512" s="119"/>
      <c r="F512" s="119"/>
      <c r="G512" s="82">
        <v>2.1307337661507E-06</v>
      </c>
    </row>
    <row r="513" spans="1:7" ht="15.75" thickBot="1">
      <c r="A513" s="79"/>
      <c r="B513" s="79"/>
      <c r="C513" s="79"/>
      <c r="D513" s="79"/>
      <c r="E513" s="119" t="s">
        <v>400</v>
      </c>
      <c r="F513" s="119"/>
      <c r="G513" s="82">
        <v>1.0726888061349E-10</v>
      </c>
    </row>
    <row r="514" spans="1:7" ht="15.75" thickBot="1">
      <c r="A514" s="79"/>
      <c r="B514" s="79"/>
      <c r="C514" s="79"/>
      <c r="D514" s="79"/>
      <c r="E514" s="119" t="s">
        <v>401</v>
      </c>
      <c r="F514" s="119"/>
      <c r="G514" s="82">
        <v>4.60870241561151E-11</v>
      </c>
    </row>
    <row r="515" spans="1:7" ht="15.75" thickBot="1">
      <c r="A515" s="79"/>
      <c r="B515" s="79"/>
      <c r="C515" s="79"/>
      <c r="D515" s="79"/>
      <c r="E515" s="119" t="s">
        <v>315</v>
      </c>
      <c r="F515" s="119"/>
      <c r="G515" s="82">
        <v>2.80047683626512E-09</v>
      </c>
    </row>
    <row r="516" spans="1:7" ht="15.75" thickBot="1">
      <c r="A516" s="79"/>
      <c r="B516" s="79"/>
      <c r="C516" s="79"/>
      <c r="D516" s="79"/>
      <c r="E516" s="119" t="s">
        <v>402</v>
      </c>
      <c r="F516" s="119"/>
      <c r="G516" s="82">
        <v>7.04616751013569E-14</v>
      </c>
    </row>
    <row r="517" spans="1:7" ht="15.75" thickBot="1">
      <c r="A517" s="79"/>
      <c r="B517" s="79"/>
      <c r="C517" s="79"/>
      <c r="D517" s="79"/>
      <c r="E517" s="119" t="s">
        <v>290</v>
      </c>
      <c r="F517" s="119"/>
      <c r="G517" s="82">
        <v>1.99933780494884E-10</v>
      </c>
    </row>
    <row r="518" spans="1:7" ht="15.75" thickBot="1">
      <c r="A518" s="79"/>
      <c r="B518" s="79"/>
      <c r="C518" s="79"/>
      <c r="D518" s="79"/>
      <c r="E518" s="119" t="s">
        <v>321</v>
      </c>
      <c r="F518" s="119"/>
      <c r="G518" s="82">
        <v>2.93588861939439E-08</v>
      </c>
    </row>
    <row r="519" spans="1:7" ht="15.75" thickBot="1">
      <c r="A519" s="79"/>
      <c r="B519" s="79"/>
      <c r="C519" s="79"/>
      <c r="D519" s="79"/>
      <c r="E519" s="119" t="s">
        <v>322</v>
      </c>
      <c r="F519" s="119"/>
      <c r="G519" s="82">
        <v>2.46466684494679E-07</v>
      </c>
    </row>
    <row r="520" spans="1:7" ht="15.75" thickBot="1">
      <c r="A520" s="79"/>
      <c r="B520" s="79"/>
      <c r="C520" s="79"/>
      <c r="D520" s="79"/>
      <c r="E520" s="119" t="s">
        <v>291</v>
      </c>
      <c r="F520" s="119"/>
      <c r="G520" s="82">
        <v>1.23360281401206E-11</v>
      </c>
    </row>
    <row r="521" spans="1:7" ht="15.75" thickBot="1">
      <c r="A521" s="79"/>
      <c r="B521" s="79"/>
      <c r="C521" s="79"/>
      <c r="D521" s="79"/>
      <c r="E521" s="119" t="s">
        <v>294</v>
      </c>
      <c r="F521" s="119"/>
      <c r="G521" s="82">
        <v>1.58368236337663E-12</v>
      </c>
    </row>
    <row r="522" spans="1:7" ht="15.75" thickBot="1">
      <c r="A522" s="79"/>
      <c r="B522" s="79"/>
      <c r="C522" s="79"/>
      <c r="D522" s="79"/>
      <c r="E522" s="119" t="s">
        <v>295</v>
      </c>
      <c r="F522" s="119"/>
      <c r="G522" s="82">
        <v>4.53344934871325E-11</v>
      </c>
    </row>
    <row r="523" spans="1:7" ht="15.75" thickBot="1">
      <c r="A523" s="79"/>
      <c r="B523" s="79"/>
      <c r="C523" s="79"/>
      <c r="D523" s="79"/>
      <c r="E523" s="119" t="s">
        <v>403</v>
      </c>
      <c r="F523" s="119"/>
      <c r="G523" s="82">
        <v>1.6519201016157E-11</v>
      </c>
    </row>
    <row r="524" spans="1:7" ht="15.75" thickBot="1">
      <c r="A524" s="79"/>
      <c r="B524" s="79"/>
      <c r="C524" s="79"/>
      <c r="D524" s="79"/>
      <c r="E524" s="119" t="s">
        <v>331</v>
      </c>
      <c r="F524" s="119"/>
      <c r="G524" s="82">
        <v>1.34673530897035E-08</v>
      </c>
    </row>
    <row r="525" spans="1:7" ht="15.75" thickBot="1">
      <c r="A525" s="79"/>
      <c r="B525" s="79"/>
      <c r="C525" s="79"/>
      <c r="D525" s="79"/>
      <c r="E525" s="119" t="s">
        <v>332</v>
      </c>
      <c r="F525" s="119"/>
      <c r="G525" s="82">
        <v>1.39977722649987E-11</v>
      </c>
    </row>
    <row r="526" spans="1:7" ht="15.75" thickBot="1">
      <c r="A526" s="79"/>
      <c r="B526" s="79"/>
      <c r="C526" s="79"/>
      <c r="D526" s="79"/>
      <c r="E526" s="119" t="s">
        <v>337</v>
      </c>
      <c r="F526" s="119"/>
      <c r="G526" s="82">
        <v>1.80375427691596E-12</v>
      </c>
    </row>
    <row r="527" spans="1:7" ht="15.75" thickBot="1">
      <c r="A527" s="79"/>
      <c r="B527" s="79"/>
      <c r="C527" s="79"/>
      <c r="D527" s="79"/>
      <c r="E527" s="119" t="s">
        <v>404</v>
      </c>
      <c r="F527" s="119"/>
      <c r="G527" s="82">
        <v>8.42531919191352E-10</v>
      </c>
    </row>
    <row r="528" spans="1:7" ht="15.75" thickBot="1">
      <c r="A528" s="79"/>
      <c r="B528" s="79"/>
      <c r="C528" s="79"/>
      <c r="D528" s="79"/>
      <c r="E528" s="119" t="s">
        <v>339</v>
      </c>
      <c r="F528" s="119"/>
      <c r="G528" s="82">
        <v>2.23721457666843E-08</v>
      </c>
    </row>
    <row r="529" spans="1:7" ht="15.75" thickBot="1">
      <c r="A529" s="79"/>
      <c r="B529" s="79"/>
      <c r="C529" s="79"/>
      <c r="D529" s="79"/>
      <c r="E529" s="119" t="s">
        <v>405</v>
      </c>
      <c r="F529" s="119"/>
      <c r="G529" s="82">
        <v>1.3568107592889E-06</v>
      </c>
    </row>
    <row r="530" spans="1:7" ht="15.75" thickBot="1">
      <c r="A530" s="79"/>
      <c r="B530" s="79"/>
      <c r="C530" s="79"/>
      <c r="D530" s="79"/>
      <c r="E530" s="119" t="s">
        <v>343</v>
      </c>
      <c r="F530" s="119"/>
      <c r="G530" s="82">
        <v>2.50183611876562E-07</v>
      </c>
    </row>
    <row r="531" spans="1:7" ht="15.75" thickBot="1">
      <c r="A531" s="79"/>
      <c r="B531" s="79"/>
      <c r="C531" s="79"/>
      <c r="D531" s="79"/>
      <c r="E531" s="119" t="s">
        <v>406</v>
      </c>
      <c r="F531" s="119"/>
      <c r="G531" s="82">
        <v>1.3102253117532E-09</v>
      </c>
    </row>
    <row r="532" spans="1:7" ht="15.75" thickBot="1">
      <c r="A532" s="79"/>
      <c r="B532" s="79"/>
      <c r="C532" s="79"/>
      <c r="D532" s="79"/>
      <c r="E532" s="119" t="s">
        <v>348</v>
      </c>
      <c r="F532" s="119"/>
      <c r="G532" s="82">
        <v>1.50057531510381E-07</v>
      </c>
    </row>
    <row r="533" spans="1:7" ht="15.75" thickBot="1">
      <c r="A533" s="79"/>
      <c r="B533" s="79"/>
      <c r="C533" s="79"/>
      <c r="D533" s="79"/>
      <c r="E533" s="119" t="s">
        <v>407</v>
      </c>
      <c r="F533" s="119"/>
      <c r="G533" s="82">
        <v>5.66186247841481E-08</v>
      </c>
    </row>
    <row r="534" spans="1:7" ht="15.75" thickBot="1">
      <c r="A534" s="79"/>
      <c r="B534" s="79"/>
      <c r="C534" s="79"/>
      <c r="D534" s="119" t="s">
        <v>408</v>
      </c>
      <c r="E534" s="119"/>
      <c r="F534" s="119"/>
      <c r="G534" s="82">
        <v>1.19966188445568E-05</v>
      </c>
    </row>
    <row r="535" spans="1:7" ht="15.75" thickBot="1">
      <c r="A535" s="79"/>
      <c r="B535" s="79"/>
      <c r="C535" s="79"/>
      <c r="D535" s="119" t="s">
        <v>298</v>
      </c>
      <c r="E535" s="119"/>
      <c r="F535" s="119"/>
      <c r="G535" s="82">
        <v>7.7342538242251E-09</v>
      </c>
    </row>
    <row r="536" spans="1:7" ht="15.75" thickBot="1">
      <c r="A536" s="79"/>
      <c r="B536" s="79"/>
      <c r="C536" s="79"/>
      <c r="D536" s="119" t="s">
        <v>409</v>
      </c>
      <c r="E536" s="119"/>
      <c r="F536" s="119"/>
      <c r="G536" s="82">
        <v>2.6264748571671E-14</v>
      </c>
    </row>
    <row r="537" spans="1:7" ht="15.75" thickBot="1">
      <c r="A537" s="79"/>
      <c r="B537" s="79"/>
      <c r="C537" s="79"/>
      <c r="D537" s="119" t="s">
        <v>410</v>
      </c>
      <c r="E537" s="119"/>
      <c r="F537" s="119"/>
      <c r="G537" s="82">
        <v>2.94306894837851E-24</v>
      </c>
    </row>
    <row r="538" spans="1:7" ht="15.75" thickBot="1">
      <c r="A538" s="79"/>
      <c r="B538" s="79"/>
      <c r="C538" s="119" t="s">
        <v>411</v>
      </c>
      <c r="D538" s="119"/>
      <c r="E538" s="119"/>
      <c r="F538" s="119"/>
      <c r="G538" s="82">
        <v>0</v>
      </c>
    </row>
    <row r="539" spans="1:7" ht="15.75" thickBot="1">
      <c r="A539" s="79"/>
      <c r="B539" s="79"/>
      <c r="C539" s="79"/>
      <c r="D539" s="119" t="s">
        <v>626</v>
      </c>
      <c r="E539" s="119"/>
      <c r="F539" s="119"/>
      <c r="G539" s="82">
        <v>0</v>
      </c>
    </row>
    <row r="540" spans="1:7" ht="15.75" thickBot="1">
      <c r="A540" s="79"/>
      <c r="B540" s="79"/>
      <c r="C540" s="79"/>
      <c r="D540" s="119" t="s">
        <v>627</v>
      </c>
      <c r="E540" s="119"/>
      <c r="F540" s="119"/>
      <c r="G540" s="82">
        <v>0</v>
      </c>
    </row>
    <row r="541" spans="1:7" ht="15.75" thickBot="1">
      <c r="A541" s="79"/>
      <c r="B541" s="79"/>
      <c r="C541" s="79"/>
      <c r="D541" s="119" t="s">
        <v>601</v>
      </c>
      <c r="E541" s="119"/>
      <c r="F541" s="119"/>
      <c r="G541" s="82">
        <v>0</v>
      </c>
    </row>
    <row r="542" spans="1:7" ht="15.75" thickBot="1">
      <c r="A542" s="79"/>
      <c r="B542" s="79"/>
      <c r="C542" s="119" t="s">
        <v>412</v>
      </c>
      <c r="D542" s="119"/>
      <c r="E542" s="119"/>
      <c r="F542" s="119"/>
      <c r="G542" s="82">
        <v>0.00230375823859692</v>
      </c>
    </row>
    <row r="543" spans="1:7" ht="15.75" thickBot="1">
      <c r="A543" s="79"/>
      <c r="B543" s="79"/>
      <c r="C543" s="79"/>
      <c r="D543" s="119" t="s">
        <v>360</v>
      </c>
      <c r="E543" s="119"/>
      <c r="F543" s="119"/>
      <c r="G543" s="82">
        <v>2.1558368914317E-12</v>
      </c>
    </row>
    <row r="544" spans="1:7" ht="15.75" thickBot="1">
      <c r="A544" s="79"/>
      <c r="B544" s="79"/>
      <c r="C544" s="79"/>
      <c r="D544" s="119" t="s">
        <v>413</v>
      </c>
      <c r="E544" s="119"/>
      <c r="F544" s="119"/>
      <c r="G544" s="82">
        <v>1.28070413323049E-09</v>
      </c>
    </row>
    <row r="545" spans="1:7" ht="15.75" thickBot="1">
      <c r="A545" s="79"/>
      <c r="B545" s="79"/>
      <c r="C545" s="79"/>
      <c r="D545" s="119" t="s">
        <v>414</v>
      </c>
      <c r="E545" s="119"/>
      <c r="F545" s="119"/>
      <c r="G545" s="82">
        <v>0.00230375695573695</v>
      </c>
    </row>
    <row r="546" spans="1:7" ht="15.75" thickBot="1">
      <c r="A546" s="79"/>
      <c r="B546" s="79"/>
      <c r="C546" s="119" t="s">
        <v>415</v>
      </c>
      <c r="D546" s="119"/>
      <c r="E546" s="119"/>
      <c r="F546" s="119"/>
      <c r="G546" s="82">
        <v>0</v>
      </c>
    </row>
    <row r="547" spans="1:7" ht="15.75" thickBot="1">
      <c r="A547" s="79"/>
      <c r="B547" s="79"/>
      <c r="C547" s="79"/>
      <c r="D547" s="119" t="s">
        <v>628</v>
      </c>
      <c r="E547" s="119"/>
      <c r="F547" s="119"/>
      <c r="G547" s="82">
        <v>0</v>
      </c>
    </row>
    <row r="548" spans="1:7" ht="15.75" thickBot="1">
      <c r="A548" s="79"/>
      <c r="B548" s="79"/>
      <c r="C548" s="79"/>
      <c r="D548" s="119" t="s">
        <v>602</v>
      </c>
      <c r="E548" s="119"/>
      <c r="F548" s="119"/>
      <c r="G548" s="82">
        <v>0</v>
      </c>
    </row>
    <row r="549" spans="1:7" ht="15.75" thickBot="1">
      <c r="A549" s="79"/>
      <c r="B549" s="79"/>
      <c r="C549" s="79"/>
      <c r="D549" s="119" t="s">
        <v>629</v>
      </c>
      <c r="E549" s="119"/>
      <c r="F549" s="119"/>
      <c r="G549" s="82">
        <v>0</v>
      </c>
    </row>
    <row r="550" spans="1:7" ht="15.75" thickBot="1">
      <c r="A550" s="79"/>
      <c r="B550" s="79"/>
      <c r="C550" s="79"/>
      <c r="D550" s="119" t="s">
        <v>604</v>
      </c>
      <c r="E550" s="119"/>
      <c r="F550" s="119"/>
      <c r="G550" s="82">
        <v>0</v>
      </c>
    </row>
    <row r="551" spans="1:7" ht="15.75" thickBot="1">
      <c r="A551" s="79"/>
      <c r="B551" s="79"/>
      <c r="C551" s="79"/>
      <c r="D551" s="119" t="s">
        <v>605</v>
      </c>
      <c r="E551" s="119"/>
      <c r="F551" s="119"/>
      <c r="G551" s="82">
        <v>0</v>
      </c>
    </row>
    <row r="552" spans="1:7" ht="15.75" thickBot="1">
      <c r="A552" s="79"/>
      <c r="B552" s="79"/>
      <c r="C552" s="79"/>
      <c r="D552" s="119" t="s">
        <v>606</v>
      </c>
      <c r="E552" s="119"/>
      <c r="F552" s="119"/>
      <c r="G552" s="82">
        <v>0</v>
      </c>
    </row>
    <row r="553" spans="1:7" ht="15.75" thickBot="1">
      <c r="A553" s="79"/>
      <c r="B553" s="79"/>
      <c r="C553" s="79"/>
      <c r="D553" s="119" t="s">
        <v>607</v>
      </c>
      <c r="E553" s="119"/>
      <c r="F553" s="119"/>
      <c r="G553" s="82">
        <v>0</v>
      </c>
    </row>
    <row r="554" spans="1:7" ht="15.75" thickBot="1">
      <c r="A554" s="79"/>
      <c r="B554" s="79"/>
      <c r="C554" s="79"/>
      <c r="D554" s="119" t="s">
        <v>608</v>
      </c>
      <c r="E554" s="119"/>
      <c r="F554" s="119"/>
      <c r="G554" s="82">
        <v>0</v>
      </c>
    </row>
    <row r="555" spans="1:7" ht="15.75" thickBot="1">
      <c r="A555" s="79"/>
      <c r="B555" s="79"/>
      <c r="C555" s="79"/>
      <c r="D555" s="119" t="s">
        <v>630</v>
      </c>
      <c r="E555" s="119"/>
      <c r="F555" s="119"/>
      <c r="G555" s="82">
        <v>0</v>
      </c>
    </row>
    <row r="556" spans="1:7" ht="15.75" thickBot="1">
      <c r="A556" s="79"/>
      <c r="B556" s="79"/>
      <c r="C556" s="79"/>
      <c r="D556" s="119" t="s">
        <v>609</v>
      </c>
      <c r="E556" s="119"/>
      <c r="F556" s="119"/>
      <c r="G556" s="82">
        <v>0</v>
      </c>
    </row>
    <row r="557" spans="1:7" ht="15.75" thickBot="1">
      <c r="A557" s="79"/>
      <c r="B557" s="79"/>
      <c r="C557" s="79"/>
      <c r="D557" s="119" t="s">
        <v>610</v>
      </c>
      <c r="E557" s="119"/>
      <c r="F557" s="119"/>
      <c r="G557" s="82">
        <v>0</v>
      </c>
    </row>
    <row r="558" spans="1:7" ht="15.75" thickBot="1">
      <c r="A558" s="79"/>
      <c r="B558" s="79"/>
      <c r="C558" s="79"/>
      <c r="D558" s="119" t="s">
        <v>611</v>
      </c>
      <c r="E558" s="119"/>
      <c r="F558" s="119"/>
      <c r="G558" s="82">
        <v>0</v>
      </c>
    </row>
    <row r="559" spans="1:7" ht="15.75" thickBot="1">
      <c r="A559" s="79"/>
      <c r="B559" s="79"/>
      <c r="C559" s="79"/>
      <c r="D559" s="119" t="s">
        <v>631</v>
      </c>
      <c r="E559" s="119"/>
      <c r="F559" s="119"/>
      <c r="G559" s="82">
        <v>0</v>
      </c>
    </row>
    <row r="560" spans="1:7" ht="15.75" thickBot="1">
      <c r="A560" s="79"/>
      <c r="B560" s="79"/>
      <c r="C560" s="79"/>
      <c r="D560" s="119" t="s">
        <v>614</v>
      </c>
      <c r="E560" s="119"/>
      <c r="F560" s="119"/>
      <c r="G560" s="82">
        <v>0</v>
      </c>
    </row>
    <row r="561" spans="1:7" ht="15.75" thickBot="1">
      <c r="A561" s="79"/>
      <c r="B561" s="79"/>
      <c r="C561" s="79"/>
      <c r="D561" s="119" t="s">
        <v>632</v>
      </c>
      <c r="E561" s="119"/>
      <c r="F561" s="119"/>
      <c r="G561" s="82">
        <v>0</v>
      </c>
    </row>
    <row r="562" spans="1:7" ht="15.75" thickBot="1">
      <c r="A562" s="79"/>
      <c r="B562" s="79"/>
      <c r="C562" s="79"/>
      <c r="D562" s="119" t="s">
        <v>633</v>
      </c>
      <c r="E562" s="119"/>
      <c r="F562" s="119"/>
      <c r="G562" s="82">
        <v>0</v>
      </c>
    </row>
    <row r="563" spans="1:7" ht="15.75" thickBot="1">
      <c r="A563" s="79"/>
      <c r="B563" s="79"/>
      <c r="C563" s="79"/>
      <c r="D563" s="119" t="s">
        <v>634</v>
      </c>
      <c r="E563" s="119"/>
      <c r="F563" s="119"/>
      <c r="G563" s="82">
        <v>0</v>
      </c>
    </row>
    <row r="564" spans="1:7" ht="15.75" thickBot="1">
      <c r="A564" s="79"/>
      <c r="B564" s="79"/>
      <c r="C564" s="79"/>
      <c r="D564" s="119" t="s">
        <v>635</v>
      </c>
      <c r="E564" s="119"/>
      <c r="F564" s="119"/>
      <c r="G564" s="82">
        <v>0</v>
      </c>
    </row>
    <row r="565" spans="1:7" ht="15.75" thickBot="1">
      <c r="A565" s="79"/>
      <c r="B565" s="79"/>
      <c r="C565" s="79"/>
      <c r="D565" s="119" t="s">
        <v>636</v>
      </c>
      <c r="E565" s="119"/>
      <c r="F565" s="119"/>
      <c r="G565" s="82">
        <v>0</v>
      </c>
    </row>
    <row r="566" spans="1:7" ht="15.75" thickBot="1">
      <c r="A566" s="79"/>
      <c r="B566" s="119" t="s">
        <v>417</v>
      </c>
      <c r="C566" s="119"/>
      <c r="D566" s="119"/>
      <c r="E566" s="119"/>
      <c r="F566" s="119"/>
      <c r="G566" s="82">
        <v>0.0199300205541795</v>
      </c>
    </row>
    <row r="567" spans="1:7" ht="15.75" thickBot="1">
      <c r="A567" s="79"/>
      <c r="B567" s="79"/>
      <c r="C567" s="119" t="s">
        <v>418</v>
      </c>
      <c r="D567" s="119"/>
      <c r="E567" s="119"/>
      <c r="F567" s="119"/>
      <c r="G567" s="82">
        <v>0.000121222696379995</v>
      </c>
    </row>
    <row r="568" spans="1:7" ht="15.75" thickBot="1">
      <c r="A568" s="79"/>
      <c r="B568" s="79"/>
      <c r="C568" s="79"/>
      <c r="D568" s="119" t="s">
        <v>365</v>
      </c>
      <c r="E568" s="119"/>
      <c r="F568" s="119"/>
      <c r="G568" s="82">
        <v>8.3087768731906E-12</v>
      </c>
    </row>
    <row r="569" spans="1:7" ht="15.75" thickBot="1">
      <c r="A569" s="79"/>
      <c r="B569" s="79"/>
      <c r="C569" s="79"/>
      <c r="D569" s="119" t="s">
        <v>366</v>
      </c>
      <c r="E569" s="119"/>
      <c r="F569" s="119"/>
      <c r="G569" s="82">
        <v>9.16539230594019E-06</v>
      </c>
    </row>
    <row r="570" spans="1:7" ht="15.75" thickBot="1">
      <c r="A570" s="79"/>
      <c r="B570" s="79"/>
      <c r="C570" s="79"/>
      <c r="D570" s="119" t="s">
        <v>367</v>
      </c>
      <c r="E570" s="119"/>
      <c r="F570" s="119"/>
      <c r="G570" s="82">
        <v>0.000102891903459338</v>
      </c>
    </row>
    <row r="571" spans="1:7" ht="15.75" thickBot="1">
      <c r="A571" s="79"/>
      <c r="B571" s="79"/>
      <c r="C571" s="79"/>
      <c r="D571" s="119" t="s">
        <v>370</v>
      </c>
      <c r="E571" s="119"/>
      <c r="F571" s="119"/>
      <c r="G571" s="82">
        <v>9.16539230594019E-06</v>
      </c>
    </row>
    <row r="572" spans="1:7" ht="15.75" thickBot="1">
      <c r="A572" s="79"/>
      <c r="B572" s="79"/>
      <c r="C572" s="119" t="s">
        <v>419</v>
      </c>
      <c r="D572" s="119"/>
      <c r="E572" s="119"/>
      <c r="F572" s="119"/>
      <c r="G572" s="82">
        <v>2.84433894351147E-05</v>
      </c>
    </row>
    <row r="573" spans="1:7" ht="15.75" thickBot="1">
      <c r="A573" s="79"/>
      <c r="B573" s="79"/>
      <c r="C573" s="79"/>
      <c r="D573" s="119" t="s">
        <v>229</v>
      </c>
      <c r="E573" s="119"/>
      <c r="F573" s="119"/>
      <c r="G573" s="82">
        <v>1.59865128816746E-07</v>
      </c>
    </row>
    <row r="574" spans="1:7" ht="15.75" thickBot="1">
      <c r="A574" s="79"/>
      <c r="B574" s="79"/>
      <c r="C574" s="79"/>
      <c r="D574" s="119" t="s">
        <v>231</v>
      </c>
      <c r="E574" s="119"/>
      <c r="F574" s="119"/>
      <c r="G574" s="82">
        <v>7.75367029381218E-08</v>
      </c>
    </row>
    <row r="575" spans="1:7" ht="15.75" thickBot="1">
      <c r="A575" s="79"/>
      <c r="B575" s="79"/>
      <c r="C575" s="79"/>
      <c r="D575" s="119" t="s">
        <v>233</v>
      </c>
      <c r="E575" s="119"/>
      <c r="F575" s="119"/>
      <c r="G575" s="82">
        <v>2.44940259083389E-07</v>
      </c>
    </row>
    <row r="576" spans="1:7" ht="15.75" thickBot="1">
      <c r="A576" s="79"/>
      <c r="B576" s="79"/>
      <c r="C576" s="79"/>
      <c r="D576" s="119" t="s">
        <v>234</v>
      </c>
      <c r="E576" s="119"/>
      <c r="F576" s="119"/>
      <c r="G576" s="82">
        <v>1.14573891821176E-08</v>
      </c>
    </row>
    <row r="577" spans="1:7" ht="15.75" thickBot="1">
      <c r="A577" s="79"/>
      <c r="B577" s="79"/>
      <c r="C577" s="79"/>
      <c r="D577" s="119" t="s">
        <v>235</v>
      </c>
      <c r="E577" s="119"/>
      <c r="F577" s="119"/>
      <c r="G577" s="82">
        <v>7.35377361788965E-07</v>
      </c>
    </row>
    <row r="578" spans="1:7" ht="15.75" thickBot="1">
      <c r="A578" s="79"/>
      <c r="B578" s="79"/>
      <c r="C578" s="79"/>
      <c r="D578" s="119" t="s">
        <v>163</v>
      </c>
      <c r="E578" s="119"/>
      <c r="F578" s="119"/>
      <c r="G578" s="82">
        <v>1.48009205803829E-06</v>
      </c>
    </row>
    <row r="579" spans="1:7" ht="15.75" thickBot="1">
      <c r="A579" s="79"/>
      <c r="B579" s="79"/>
      <c r="C579" s="79"/>
      <c r="D579" s="119" t="s">
        <v>96</v>
      </c>
      <c r="E579" s="119"/>
      <c r="F579" s="119"/>
      <c r="G579" s="82">
        <v>2.15258541886577E-07</v>
      </c>
    </row>
    <row r="580" spans="1:7" ht="15.75" thickBot="1">
      <c r="A580" s="79"/>
      <c r="B580" s="79"/>
      <c r="C580" s="79"/>
      <c r="D580" s="119" t="s">
        <v>239</v>
      </c>
      <c r="E580" s="119"/>
      <c r="F580" s="119"/>
      <c r="G580" s="82">
        <v>1.46367416214381E-07</v>
      </c>
    </row>
    <row r="581" spans="1:7" ht="15.75" thickBot="1">
      <c r="A581" s="79"/>
      <c r="B581" s="79"/>
      <c r="C581" s="79"/>
      <c r="D581" s="119" t="s">
        <v>97</v>
      </c>
      <c r="E581" s="119"/>
      <c r="F581" s="119"/>
      <c r="G581" s="82">
        <v>3.03057702801235E-09</v>
      </c>
    </row>
    <row r="582" spans="1:7" ht="15.75" thickBot="1">
      <c r="A582" s="79"/>
      <c r="B582" s="79"/>
      <c r="C582" s="79"/>
      <c r="D582" s="119" t="s">
        <v>240</v>
      </c>
      <c r="E582" s="119"/>
      <c r="F582" s="119"/>
      <c r="G582" s="82">
        <v>1.04133856376959E-08</v>
      </c>
    </row>
    <row r="583" spans="1:7" ht="15.75" thickBot="1">
      <c r="A583" s="79"/>
      <c r="B583" s="79"/>
      <c r="C583" s="79"/>
      <c r="D583" s="119" t="s">
        <v>241</v>
      </c>
      <c r="E583" s="119"/>
      <c r="F583" s="119"/>
      <c r="G583" s="82">
        <v>2.22373942187566E-07</v>
      </c>
    </row>
    <row r="584" spans="1:7" ht="15.75" thickBot="1">
      <c r="A584" s="79"/>
      <c r="B584" s="79"/>
      <c r="C584" s="79"/>
      <c r="D584" s="119" t="s">
        <v>245</v>
      </c>
      <c r="E584" s="119"/>
      <c r="F584" s="119"/>
      <c r="G584" s="82">
        <v>3.08959119016475E-08</v>
      </c>
    </row>
    <row r="585" spans="1:7" ht="15.75" thickBot="1">
      <c r="A585" s="79"/>
      <c r="B585" s="79"/>
      <c r="C585" s="79"/>
      <c r="D585" s="119" t="s">
        <v>282</v>
      </c>
      <c r="E585" s="119"/>
      <c r="F585" s="119"/>
      <c r="G585" s="82">
        <v>2.48897314745358E-05</v>
      </c>
    </row>
    <row r="586" spans="1:7" ht="15.75" thickBot="1">
      <c r="A586" s="79"/>
      <c r="B586" s="79"/>
      <c r="C586" s="79"/>
      <c r="D586" s="119" t="s">
        <v>248</v>
      </c>
      <c r="E586" s="119"/>
      <c r="F586" s="119"/>
      <c r="G586" s="82">
        <v>3.70062455298902E-08</v>
      </c>
    </row>
    <row r="587" spans="1:7" ht="15.75" thickBot="1">
      <c r="A587" s="79"/>
      <c r="B587" s="79"/>
      <c r="C587" s="79"/>
      <c r="D587" s="119" t="s">
        <v>249</v>
      </c>
      <c r="E587" s="119"/>
      <c r="F587" s="119"/>
      <c r="G587" s="82">
        <v>3.76947355527703E-09</v>
      </c>
    </row>
    <row r="588" spans="1:7" ht="15.75" thickBot="1">
      <c r="A588" s="79"/>
      <c r="B588" s="79"/>
      <c r="C588" s="79"/>
      <c r="D588" s="119" t="s">
        <v>250</v>
      </c>
      <c r="E588" s="119"/>
      <c r="F588" s="119"/>
      <c r="G588" s="82">
        <v>1.2570173374518E-08</v>
      </c>
    </row>
    <row r="589" spans="1:7" ht="15.75" thickBot="1">
      <c r="A589" s="79"/>
      <c r="B589" s="79"/>
      <c r="C589" s="79"/>
      <c r="D589" s="119" t="s">
        <v>251</v>
      </c>
      <c r="E589" s="119"/>
      <c r="F589" s="119"/>
      <c r="G589" s="82">
        <v>1.62703393415721E-07</v>
      </c>
    </row>
    <row r="590" spans="1:7" ht="15.75" thickBot="1">
      <c r="A590" s="79"/>
      <c r="B590" s="79"/>
      <c r="C590" s="119" t="s">
        <v>420</v>
      </c>
      <c r="D590" s="119"/>
      <c r="E590" s="119"/>
      <c r="F590" s="119"/>
      <c r="G590" s="82">
        <v>0.0124783714611931</v>
      </c>
    </row>
    <row r="591" spans="1:7" ht="15.75" thickBot="1">
      <c r="A591" s="79"/>
      <c r="B591" s="79"/>
      <c r="C591" s="79"/>
      <c r="D591" s="119" t="s">
        <v>103</v>
      </c>
      <c r="E591" s="119"/>
      <c r="F591" s="119"/>
      <c r="G591" s="82">
        <v>1.21346056908738E-07</v>
      </c>
    </row>
    <row r="592" spans="1:7" ht="15.75" thickBot="1">
      <c r="A592" s="79"/>
      <c r="B592" s="79"/>
      <c r="C592" s="79"/>
      <c r="D592" s="119" t="s">
        <v>98</v>
      </c>
      <c r="E592" s="119"/>
      <c r="F592" s="119"/>
      <c r="G592" s="82">
        <v>3.60595758141983E-06</v>
      </c>
    </row>
    <row r="593" spans="1:7" ht="15.75" thickBot="1">
      <c r="A593" s="79"/>
      <c r="B593" s="79"/>
      <c r="C593" s="79"/>
      <c r="D593" s="119" t="s">
        <v>255</v>
      </c>
      <c r="E593" s="119"/>
      <c r="F593" s="119"/>
      <c r="G593" s="82">
        <v>2.32716856379241E-06</v>
      </c>
    </row>
    <row r="594" spans="1:7" ht="15.75" thickBot="1">
      <c r="A594" s="79"/>
      <c r="B594" s="79"/>
      <c r="C594" s="79"/>
      <c r="D594" s="119" t="s">
        <v>256</v>
      </c>
      <c r="E594" s="119"/>
      <c r="F594" s="119"/>
      <c r="G594" s="82">
        <v>7.93166222251899E-11</v>
      </c>
    </row>
    <row r="595" spans="1:7" ht="15.75" thickBot="1">
      <c r="A595" s="79"/>
      <c r="B595" s="79"/>
      <c r="C595" s="79"/>
      <c r="D595" s="119" t="s">
        <v>375</v>
      </c>
      <c r="E595" s="119"/>
      <c r="F595" s="119"/>
      <c r="G595" s="82">
        <v>1.96219168628655E-06</v>
      </c>
    </row>
    <row r="596" spans="1:7" ht="15.75" thickBot="1">
      <c r="A596" s="79"/>
      <c r="B596" s="79"/>
      <c r="C596" s="79"/>
      <c r="D596" s="119" t="s">
        <v>376</v>
      </c>
      <c r="E596" s="119"/>
      <c r="F596" s="119"/>
      <c r="G596" s="82">
        <v>0.000214291972306493</v>
      </c>
    </row>
    <row r="597" spans="1:7" ht="15.75" thickBot="1">
      <c r="A597" s="79"/>
      <c r="B597" s="79"/>
      <c r="C597" s="79"/>
      <c r="D597" s="119" t="s">
        <v>377</v>
      </c>
      <c r="E597" s="119"/>
      <c r="F597" s="119"/>
      <c r="G597" s="82">
        <v>0.000146393368736404</v>
      </c>
    </row>
    <row r="598" spans="1:7" ht="15.75" thickBot="1">
      <c r="A598" s="79"/>
      <c r="B598" s="79"/>
      <c r="C598" s="79"/>
      <c r="D598" s="119" t="s">
        <v>378</v>
      </c>
      <c r="E598" s="119"/>
      <c r="F598" s="119"/>
      <c r="G598" s="82">
        <v>0.0117835127851225</v>
      </c>
    </row>
    <row r="599" spans="1:7" ht="15.75" thickBot="1">
      <c r="A599" s="79"/>
      <c r="B599" s="79"/>
      <c r="C599" s="79"/>
      <c r="D599" s="119" t="s">
        <v>421</v>
      </c>
      <c r="E599" s="119"/>
      <c r="F599" s="119"/>
      <c r="G599" s="82">
        <v>5.33225531159655E-05</v>
      </c>
    </row>
    <row r="600" spans="1:7" ht="15.75" thickBot="1">
      <c r="A600" s="79"/>
      <c r="B600" s="79"/>
      <c r="C600" s="79"/>
      <c r="D600" s="119" t="s">
        <v>106</v>
      </c>
      <c r="E600" s="119"/>
      <c r="F600" s="119"/>
      <c r="G600" s="82">
        <v>1.89753716629888E-07</v>
      </c>
    </row>
    <row r="601" spans="1:7" ht="15.75" thickBot="1">
      <c r="A601" s="79"/>
      <c r="B601" s="79"/>
      <c r="C601" s="79"/>
      <c r="D601" s="119" t="s">
        <v>388</v>
      </c>
      <c r="E601" s="119"/>
      <c r="F601" s="119"/>
      <c r="G601" s="82">
        <v>0.000183036463971078</v>
      </c>
    </row>
    <row r="602" spans="1:7" ht="15.75" thickBot="1">
      <c r="A602" s="79"/>
      <c r="B602" s="79"/>
      <c r="C602" s="79"/>
      <c r="D602" s="119" t="s">
        <v>390</v>
      </c>
      <c r="E602" s="119"/>
      <c r="F602" s="119"/>
      <c r="G602" s="82">
        <v>6.19048464096956E-05</v>
      </c>
    </row>
    <row r="603" spans="1:7" ht="15.75" thickBot="1">
      <c r="A603" s="79"/>
      <c r="B603" s="79"/>
      <c r="C603" s="79"/>
      <c r="D603" s="119" t="s">
        <v>391</v>
      </c>
      <c r="E603" s="119"/>
      <c r="F603" s="119"/>
      <c r="G603" s="82">
        <v>2.66530299390665E-05</v>
      </c>
    </row>
    <row r="604" spans="1:7" ht="15.75" thickBot="1">
      <c r="A604" s="79"/>
      <c r="B604" s="79"/>
      <c r="C604" s="79"/>
      <c r="D604" s="119" t="s">
        <v>165</v>
      </c>
      <c r="E604" s="119"/>
      <c r="F604" s="119"/>
      <c r="G604" s="82">
        <v>1.0499446702905E-06</v>
      </c>
    </row>
    <row r="605" spans="1:7" ht="15.75" thickBot="1">
      <c r="A605" s="79"/>
      <c r="B605" s="79"/>
      <c r="C605" s="119" t="s">
        <v>422</v>
      </c>
      <c r="D605" s="119"/>
      <c r="E605" s="119"/>
      <c r="F605" s="119"/>
      <c r="G605" s="82">
        <v>7.64096190751942E-06</v>
      </c>
    </row>
    <row r="606" spans="1:7" ht="15.75" thickBot="1">
      <c r="A606" s="79"/>
      <c r="B606" s="79"/>
      <c r="C606" s="79"/>
      <c r="D606" s="119" t="s">
        <v>423</v>
      </c>
      <c r="E606" s="119"/>
      <c r="F606" s="119"/>
      <c r="G606" s="82">
        <v>7.60830439683391E-06</v>
      </c>
    </row>
    <row r="607" spans="1:7" ht="15.75" thickBot="1">
      <c r="A607" s="79"/>
      <c r="B607" s="79"/>
      <c r="C607" s="79"/>
      <c r="D607" s="79"/>
      <c r="E607" s="119" t="s">
        <v>400</v>
      </c>
      <c r="F607" s="119"/>
      <c r="G607" s="82">
        <v>6.42357225157449E-10</v>
      </c>
    </row>
    <row r="608" spans="1:7" ht="15.75" thickBot="1">
      <c r="A608" s="79"/>
      <c r="B608" s="79"/>
      <c r="C608" s="79"/>
      <c r="D608" s="79"/>
      <c r="E608" s="119" t="s">
        <v>401</v>
      </c>
      <c r="F608" s="119"/>
      <c r="G608" s="82">
        <v>2.54587590762474E-10</v>
      </c>
    </row>
    <row r="609" spans="1:7" ht="15.75" thickBot="1">
      <c r="A609" s="79"/>
      <c r="B609" s="79"/>
      <c r="C609" s="79"/>
      <c r="D609" s="79"/>
      <c r="E609" s="119" t="s">
        <v>315</v>
      </c>
      <c r="F609" s="119"/>
      <c r="G609" s="82">
        <v>1.67852971775465E-10</v>
      </c>
    </row>
    <row r="610" spans="1:7" ht="15.75" thickBot="1">
      <c r="A610" s="79"/>
      <c r="B610" s="79"/>
      <c r="C610" s="79"/>
      <c r="D610" s="79"/>
      <c r="E610" s="119" t="s">
        <v>290</v>
      </c>
      <c r="F610" s="119"/>
      <c r="G610" s="82">
        <v>4.83657326221421E-10</v>
      </c>
    </row>
    <row r="611" spans="1:7" ht="15.75" thickBot="1">
      <c r="A611" s="79"/>
      <c r="B611" s="79"/>
      <c r="C611" s="79"/>
      <c r="D611" s="79"/>
      <c r="E611" s="119" t="s">
        <v>321</v>
      </c>
      <c r="F611" s="119"/>
      <c r="G611" s="82">
        <v>9.16539230594019E-08</v>
      </c>
    </row>
    <row r="612" spans="1:7" ht="15.75" thickBot="1">
      <c r="A612" s="79"/>
      <c r="B612" s="79"/>
      <c r="C612" s="79"/>
      <c r="D612" s="79"/>
      <c r="E612" s="119" t="s">
        <v>322</v>
      </c>
      <c r="F612" s="119"/>
      <c r="G612" s="82">
        <v>9.33357278327753E-07</v>
      </c>
    </row>
    <row r="613" spans="1:7" ht="15.75" thickBot="1">
      <c r="A613" s="79"/>
      <c r="B613" s="79"/>
      <c r="C613" s="79"/>
      <c r="D613" s="79"/>
      <c r="E613" s="119" t="s">
        <v>291</v>
      </c>
      <c r="F613" s="119"/>
      <c r="G613" s="82">
        <v>1.22576224205619E-10</v>
      </c>
    </row>
    <row r="614" spans="1:7" ht="15.75" thickBot="1">
      <c r="A614" s="79"/>
      <c r="B614" s="79"/>
      <c r="C614" s="79"/>
      <c r="D614" s="79"/>
      <c r="E614" s="119" t="s">
        <v>294</v>
      </c>
      <c r="F614" s="119"/>
      <c r="G614" s="82">
        <v>1.13724904038155E-10</v>
      </c>
    </row>
    <row r="615" spans="1:7" ht="15.75" thickBot="1">
      <c r="A615" s="79"/>
      <c r="B615" s="79"/>
      <c r="C615" s="79"/>
      <c r="D615" s="79"/>
      <c r="E615" s="119" t="s">
        <v>295</v>
      </c>
      <c r="F615" s="119"/>
      <c r="G615" s="82">
        <v>6.48157980043985E-10</v>
      </c>
    </row>
    <row r="616" spans="1:7" ht="15.75" thickBot="1">
      <c r="A616" s="79"/>
      <c r="B616" s="79"/>
      <c r="C616" s="79"/>
      <c r="D616" s="79"/>
      <c r="E616" s="119" t="s">
        <v>403</v>
      </c>
      <c r="F616" s="119"/>
      <c r="G616" s="82">
        <v>2.71952870984574E-08</v>
      </c>
    </row>
    <row r="617" spans="1:7" ht="15.75" thickBot="1">
      <c r="A617" s="79"/>
      <c r="B617" s="79"/>
      <c r="C617" s="79"/>
      <c r="D617" s="79"/>
      <c r="E617" s="119" t="s">
        <v>331</v>
      </c>
      <c r="F617" s="119"/>
      <c r="G617" s="82">
        <v>3.66479848310872E-08</v>
      </c>
    </row>
    <row r="618" spans="1:7" ht="15.75" thickBot="1">
      <c r="A618" s="79"/>
      <c r="B618" s="79"/>
      <c r="C618" s="79"/>
      <c r="D618" s="79"/>
      <c r="E618" s="119" t="s">
        <v>332</v>
      </c>
      <c r="F618" s="119"/>
      <c r="G618" s="82">
        <v>1.41870014567504E-10</v>
      </c>
    </row>
    <row r="619" spans="1:7" ht="15.75" thickBot="1">
      <c r="A619" s="79"/>
      <c r="B619" s="79"/>
      <c r="C619" s="79"/>
      <c r="D619" s="79"/>
      <c r="E619" s="119" t="s">
        <v>337</v>
      </c>
      <c r="F619" s="119"/>
      <c r="G619" s="82">
        <v>2.96910574891212E-09</v>
      </c>
    </row>
    <row r="620" spans="1:7" ht="15.75" thickBot="1">
      <c r="A620" s="79"/>
      <c r="B620" s="79"/>
      <c r="C620" s="79"/>
      <c r="D620" s="79"/>
      <c r="E620" s="119" t="s">
        <v>405</v>
      </c>
      <c r="F620" s="119"/>
      <c r="G620" s="82">
        <v>5.13600094284215E-06</v>
      </c>
    </row>
    <row r="621" spans="1:7" ht="15.75" thickBot="1">
      <c r="A621" s="79"/>
      <c r="B621" s="79"/>
      <c r="C621" s="79"/>
      <c r="D621" s="79"/>
      <c r="E621" s="119" t="s">
        <v>343</v>
      </c>
      <c r="F621" s="119"/>
      <c r="G621" s="82">
        <v>5.79450936447732E-07</v>
      </c>
    </row>
    <row r="622" spans="1:7" ht="15.75" thickBot="1">
      <c r="A622" s="79"/>
      <c r="B622" s="79"/>
      <c r="C622" s="79"/>
      <c r="D622" s="79"/>
      <c r="E622" s="119" t="s">
        <v>348</v>
      </c>
      <c r="F622" s="119"/>
      <c r="G622" s="82">
        <v>6.65759356796768E-07</v>
      </c>
    </row>
    <row r="623" spans="1:7" ht="15.75" thickBot="1">
      <c r="A623" s="79"/>
      <c r="B623" s="79"/>
      <c r="C623" s="79"/>
      <c r="D623" s="79"/>
      <c r="E623" s="119" t="s">
        <v>407</v>
      </c>
      <c r="F623" s="119"/>
      <c r="G623" s="82">
        <v>1.32694797444877E-07</v>
      </c>
    </row>
    <row r="624" spans="1:7" ht="15.75" thickBot="1">
      <c r="A624" s="79"/>
      <c r="B624" s="79"/>
      <c r="C624" s="79"/>
      <c r="D624" s="119" t="s">
        <v>298</v>
      </c>
      <c r="E624" s="119"/>
      <c r="F624" s="119"/>
      <c r="G624" s="82">
        <v>3.26575106855037E-08</v>
      </c>
    </row>
    <row r="625" spans="1:7" ht="15.75" thickBot="1">
      <c r="A625" s="79"/>
      <c r="B625" s="79"/>
      <c r="C625" s="119" t="s">
        <v>424</v>
      </c>
      <c r="D625" s="119"/>
      <c r="E625" s="119"/>
      <c r="F625" s="119"/>
      <c r="G625" s="82">
        <v>0.00729434204526374</v>
      </c>
    </row>
    <row r="626" spans="1:7" ht="15.75" thickBot="1">
      <c r="A626" s="79"/>
      <c r="B626" s="79"/>
      <c r="C626" s="79"/>
      <c r="D626" s="119" t="s">
        <v>414</v>
      </c>
      <c r="E626" s="119"/>
      <c r="F626" s="119"/>
      <c r="G626" s="82">
        <v>0.00729434204526374</v>
      </c>
    </row>
    <row r="627" spans="1:7" ht="15.75" thickBot="1">
      <c r="A627" s="79"/>
      <c r="B627" s="119" t="s">
        <v>425</v>
      </c>
      <c r="C627" s="119"/>
      <c r="D627" s="119"/>
      <c r="E627" s="119"/>
      <c r="F627" s="119"/>
      <c r="G627" s="82">
        <v>4.19131083328687E-05</v>
      </c>
    </row>
    <row r="628" spans="1:7" ht="15.75" thickBot="1">
      <c r="A628" s="79"/>
      <c r="B628" s="79"/>
      <c r="C628" s="119" t="s">
        <v>101</v>
      </c>
      <c r="D628" s="119"/>
      <c r="E628" s="119"/>
      <c r="F628" s="119"/>
      <c r="G628" s="82">
        <v>1.09064457165234E-05</v>
      </c>
    </row>
    <row r="629" spans="1:7" ht="15.75" thickBot="1">
      <c r="A629" s="79"/>
      <c r="B629" s="79"/>
      <c r="C629" s="79"/>
      <c r="D629" s="119" t="s">
        <v>229</v>
      </c>
      <c r="E629" s="119"/>
      <c r="F629" s="119"/>
      <c r="G629" s="82">
        <v>1.21506418743994E-11</v>
      </c>
    </row>
    <row r="630" spans="1:7" ht="15.75" thickBot="1">
      <c r="A630" s="79"/>
      <c r="B630" s="79"/>
      <c r="C630" s="79"/>
      <c r="D630" s="119" t="s">
        <v>231</v>
      </c>
      <c r="E630" s="119"/>
      <c r="F630" s="119"/>
      <c r="G630" s="82">
        <v>1.2187057398023E-10</v>
      </c>
    </row>
    <row r="631" spans="1:7" ht="15.75" thickBot="1">
      <c r="A631" s="79"/>
      <c r="B631" s="79"/>
      <c r="C631" s="79"/>
      <c r="D631" s="119" t="s">
        <v>232</v>
      </c>
      <c r="E631" s="119"/>
      <c r="F631" s="119"/>
      <c r="G631" s="82">
        <v>1.02677127351067E-12</v>
      </c>
    </row>
    <row r="632" spans="1:7" ht="15.75" thickBot="1">
      <c r="A632" s="79"/>
      <c r="B632" s="79"/>
      <c r="C632" s="79"/>
      <c r="D632" s="119" t="s">
        <v>233</v>
      </c>
      <c r="E632" s="119"/>
      <c r="F632" s="119"/>
      <c r="G632" s="82">
        <v>2.93436724717623E-08</v>
      </c>
    </row>
    <row r="633" spans="1:7" ht="15.75" thickBot="1">
      <c r="A633" s="79"/>
      <c r="B633" s="79"/>
      <c r="C633" s="79"/>
      <c r="D633" s="119" t="s">
        <v>234</v>
      </c>
      <c r="E633" s="119"/>
      <c r="F633" s="119"/>
      <c r="G633" s="82">
        <v>5.23735245806359E-10</v>
      </c>
    </row>
    <row r="634" spans="1:7" ht="15.75" thickBot="1">
      <c r="A634" s="79"/>
      <c r="B634" s="79"/>
      <c r="C634" s="79"/>
      <c r="D634" s="119" t="s">
        <v>235</v>
      </c>
      <c r="E634" s="119"/>
      <c r="F634" s="119"/>
      <c r="G634" s="82">
        <v>2.85533564406906E-10</v>
      </c>
    </row>
    <row r="635" spans="1:7" ht="15.75" thickBot="1">
      <c r="A635" s="79"/>
      <c r="B635" s="79"/>
      <c r="C635" s="79"/>
      <c r="D635" s="119" t="s">
        <v>163</v>
      </c>
      <c r="E635" s="119"/>
      <c r="F635" s="119"/>
      <c r="G635" s="82">
        <v>4.16354796572445E-08</v>
      </c>
    </row>
    <row r="636" spans="1:7" ht="15.75" thickBot="1">
      <c r="A636" s="79"/>
      <c r="B636" s="79"/>
      <c r="C636" s="79"/>
      <c r="D636" s="119" t="s">
        <v>96</v>
      </c>
      <c r="E636" s="119"/>
      <c r="F636" s="119"/>
      <c r="G636" s="82">
        <v>8.96755570539861E-12</v>
      </c>
    </row>
    <row r="637" spans="1:7" ht="15.75" thickBot="1">
      <c r="A637" s="79"/>
      <c r="B637" s="79"/>
      <c r="C637" s="79"/>
      <c r="D637" s="119" t="s">
        <v>239</v>
      </c>
      <c r="E637" s="119"/>
      <c r="F637" s="119"/>
      <c r="G637" s="82">
        <v>6.12440249484105E-09</v>
      </c>
    </row>
    <row r="638" spans="1:7" ht="15.75" thickBot="1">
      <c r="A638" s="79"/>
      <c r="B638" s="79"/>
      <c r="C638" s="79"/>
      <c r="D638" s="119" t="s">
        <v>97</v>
      </c>
      <c r="E638" s="119"/>
      <c r="F638" s="119"/>
      <c r="G638" s="82">
        <v>5.71108817550858E-13</v>
      </c>
    </row>
    <row r="639" spans="1:7" ht="15.75" thickBot="1">
      <c r="A639" s="79"/>
      <c r="B639" s="79"/>
      <c r="C639" s="79"/>
      <c r="D639" s="119" t="s">
        <v>241</v>
      </c>
      <c r="E639" s="119"/>
      <c r="F639" s="119"/>
      <c r="G639" s="82">
        <v>8.1830935203806E-09</v>
      </c>
    </row>
    <row r="640" spans="1:7" ht="15.75" thickBot="1">
      <c r="A640" s="79"/>
      <c r="B640" s="79"/>
      <c r="C640" s="79"/>
      <c r="D640" s="119" t="s">
        <v>282</v>
      </c>
      <c r="E640" s="119"/>
      <c r="F640" s="119"/>
      <c r="G640" s="82">
        <v>1.08170678134056E-05</v>
      </c>
    </row>
    <row r="641" spans="1:7" ht="15.75" thickBot="1">
      <c r="A641" s="79"/>
      <c r="B641" s="79"/>
      <c r="C641" s="79"/>
      <c r="D641" s="119" t="s">
        <v>251</v>
      </c>
      <c r="E641" s="119"/>
      <c r="F641" s="119"/>
      <c r="G641" s="82">
        <v>3.13739951166601E-09</v>
      </c>
    </row>
    <row r="642" spans="1:7" ht="15.75" thickBot="1">
      <c r="A642" s="79"/>
      <c r="B642" s="79"/>
      <c r="C642" s="119" t="s">
        <v>426</v>
      </c>
      <c r="D642" s="119"/>
      <c r="E642" s="119"/>
      <c r="F642" s="119"/>
      <c r="G642" s="82">
        <v>3.09986938747072E-05</v>
      </c>
    </row>
    <row r="643" spans="1:7" ht="15.75" thickBot="1">
      <c r="A643" s="79"/>
      <c r="B643" s="79"/>
      <c r="C643" s="79"/>
      <c r="D643" s="119" t="s">
        <v>103</v>
      </c>
      <c r="E643" s="119"/>
      <c r="F643" s="119"/>
      <c r="G643" s="82">
        <v>3.18138960847242E-08</v>
      </c>
    </row>
    <row r="644" spans="1:7" ht="15.75" thickBot="1">
      <c r="A644" s="79"/>
      <c r="B644" s="79"/>
      <c r="C644" s="79"/>
      <c r="D644" s="119" t="s">
        <v>98</v>
      </c>
      <c r="E644" s="119"/>
      <c r="F644" s="119"/>
      <c r="G644" s="82">
        <v>1.67551387762831E-05</v>
      </c>
    </row>
    <row r="645" spans="1:7" ht="15.75" thickBot="1">
      <c r="A645" s="79"/>
      <c r="B645" s="79"/>
      <c r="C645" s="79"/>
      <c r="D645" s="119" t="s">
        <v>416</v>
      </c>
      <c r="E645" s="119"/>
      <c r="F645" s="119"/>
      <c r="G645" s="82">
        <v>4.48850593431728E-09</v>
      </c>
    </row>
    <row r="646" spans="1:7" ht="15.75" thickBot="1">
      <c r="A646" s="79"/>
      <c r="B646" s="79"/>
      <c r="C646" s="79"/>
      <c r="D646" s="119" t="s">
        <v>376</v>
      </c>
      <c r="E646" s="119"/>
      <c r="F646" s="119"/>
      <c r="G646" s="82">
        <v>3.38207293016247E-09</v>
      </c>
    </row>
    <row r="647" spans="1:7" ht="15.75" thickBot="1">
      <c r="A647" s="79"/>
      <c r="B647" s="79"/>
      <c r="C647" s="79"/>
      <c r="D647" s="119" t="s">
        <v>378</v>
      </c>
      <c r="E647" s="119"/>
      <c r="F647" s="119"/>
      <c r="G647" s="82">
        <v>5.23671705465799E-06</v>
      </c>
    </row>
    <row r="648" spans="1:7" ht="15.75" thickBot="1">
      <c r="A648" s="79"/>
      <c r="B648" s="79"/>
      <c r="C648" s="79"/>
      <c r="D648" s="119" t="s">
        <v>264</v>
      </c>
      <c r="E648" s="119"/>
      <c r="F648" s="119"/>
      <c r="G648" s="82">
        <v>1.49628145035298E-07</v>
      </c>
    </row>
    <row r="649" spans="1:7" ht="15.75" thickBot="1">
      <c r="A649" s="79"/>
      <c r="B649" s="79"/>
      <c r="C649" s="79"/>
      <c r="D649" s="119" t="s">
        <v>383</v>
      </c>
      <c r="E649" s="119"/>
      <c r="F649" s="119"/>
      <c r="G649" s="82">
        <v>5.22272036336277E-10</v>
      </c>
    </row>
    <row r="650" spans="1:7" ht="15.75" thickBot="1">
      <c r="A650" s="79"/>
      <c r="B650" s="79"/>
      <c r="C650" s="79"/>
      <c r="D650" s="119" t="s">
        <v>109</v>
      </c>
      <c r="E650" s="119"/>
      <c r="F650" s="119"/>
      <c r="G650" s="82">
        <v>1.75924906190852E-06</v>
      </c>
    </row>
    <row r="651" spans="1:7" ht="15.75" thickBot="1">
      <c r="A651" s="79"/>
      <c r="B651" s="79"/>
      <c r="C651" s="79"/>
      <c r="D651" s="119" t="s">
        <v>427</v>
      </c>
      <c r="E651" s="119"/>
      <c r="F651" s="119"/>
      <c r="G651" s="82">
        <v>3.57093933403779E-06</v>
      </c>
    </row>
    <row r="652" spans="1:7" ht="15.75" thickBot="1">
      <c r="A652" s="79"/>
      <c r="B652" s="79"/>
      <c r="C652" s="79"/>
      <c r="D652" s="119" t="s">
        <v>388</v>
      </c>
      <c r="E652" s="119"/>
      <c r="F652" s="119"/>
      <c r="G652" s="82">
        <v>2.86540166984124E-10</v>
      </c>
    </row>
    <row r="653" spans="1:7" ht="15.75" thickBot="1">
      <c r="A653" s="79"/>
      <c r="B653" s="79"/>
      <c r="C653" s="79"/>
      <c r="D653" s="119" t="s">
        <v>390</v>
      </c>
      <c r="E653" s="119"/>
      <c r="F653" s="119"/>
      <c r="G653" s="82">
        <v>4.98071920817448E-07</v>
      </c>
    </row>
    <row r="654" spans="1:7" ht="15.75" thickBot="1">
      <c r="A654" s="79"/>
      <c r="B654" s="79"/>
      <c r="C654" s="79"/>
      <c r="D654" s="119" t="s">
        <v>391</v>
      </c>
      <c r="E654" s="119"/>
      <c r="F654" s="119"/>
      <c r="G654" s="82">
        <v>2.98845629481453E-06</v>
      </c>
    </row>
    <row r="655" spans="1:7" ht="15.75" thickBot="1">
      <c r="A655" s="79"/>
      <c r="B655" s="79"/>
      <c r="C655" s="119" t="s">
        <v>428</v>
      </c>
      <c r="D655" s="119"/>
      <c r="E655" s="119"/>
      <c r="F655" s="119"/>
      <c r="G655" s="82">
        <v>7.96874163817679E-09</v>
      </c>
    </row>
    <row r="656" spans="1:7" ht="15.75" thickBot="1">
      <c r="A656" s="79"/>
      <c r="B656" s="79"/>
      <c r="C656" s="79"/>
      <c r="D656" s="119" t="s">
        <v>405</v>
      </c>
      <c r="E656" s="119"/>
      <c r="F656" s="119"/>
      <c r="G656" s="82">
        <v>7.96874163817679E-09</v>
      </c>
    </row>
    <row r="657" spans="1:7" ht="15">
      <c r="A657" s="80"/>
      <c r="B657" s="80"/>
      <c r="C657" s="80"/>
      <c r="D657" s="120"/>
      <c r="E657" s="120"/>
      <c r="F657" s="120"/>
      <c r="G657" s="83"/>
    </row>
  </sheetData>
  <sheetProtection/>
  <mergeCells count="461">
    <mergeCell ref="A3:F3"/>
    <mergeCell ref="B4:F4"/>
    <mergeCell ref="C5:F5"/>
    <mergeCell ref="D6:F6"/>
    <mergeCell ref="E7:F7"/>
    <mergeCell ref="A1:F1"/>
    <mergeCell ref="E62:F62"/>
    <mergeCell ref="E91:F91"/>
    <mergeCell ref="E115:F115"/>
    <mergeCell ref="E172:F172"/>
    <mergeCell ref="D174:F174"/>
    <mergeCell ref="E175:F175"/>
    <mergeCell ref="E176:F176"/>
    <mergeCell ref="E177:F177"/>
    <mergeCell ref="E178:F178"/>
    <mergeCell ref="E179:F179"/>
    <mergeCell ref="C180:F180"/>
    <mergeCell ref="D181:F181"/>
    <mergeCell ref="E182:F182"/>
    <mergeCell ref="E183:F183"/>
    <mergeCell ref="E184:F184"/>
    <mergeCell ref="D185:F185"/>
    <mergeCell ref="E186:F186"/>
    <mergeCell ref="E187:F187"/>
    <mergeCell ref="E188:F188"/>
    <mergeCell ref="E189:F189"/>
    <mergeCell ref="E190:F190"/>
    <mergeCell ref="E191:F191"/>
    <mergeCell ref="E192:F192"/>
    <mergeCell ref="E193:F193"/>
    <mergeCell ref="E194:F194"/>
    <mergeCell ref="E195:F195"/>
    <mergeCell ref="E196:F196"/>
    <mergeCell ref="E197:F197"/>
    <mergeCell ref="E198:F198"/>
    <mergeCell ref="E199:F199"/>
    <mergeCell ref="E200:F200"/>
    <mergeCell ref="E201:F201"/>
    <mergeCell ref="E202:F202"/>
    <mergeCell ref="E203:F203"/>
    <mergeCell ref="E204:F204"/>
    <mergeCell ref="E205:F205"/>
    <mergeCell ref="E206:F206"/>
    <mergeCell ref="E207:F207"/>
    <mergeCell ref="E208:F208"/>
    <mergeCell ref="E209:F209"/>
    <mergeCell ref="E210:F210"/>
    <mergeCell ref="E211:F211"/>
    <mergeCell ref="E212:F212"/>
    <mergeCell ref="E213:F213"/>
    <mergeCell ref="E214:F214"/>
    <mergeCell ref="E215:F215"/>
    <mergeCell ref="E216:F216"/>
    <mergeCell ref="E217:F217"/>
    <mergeCell ref="E218:F218"/>
    <mergeCell ref="E219:F219"/>
    <mergeCell ref="E220:F220"/>
    <mergeCell ref="E221:F221"/>
    <mergeCell ref="E222:F222"/>
    <mergeCell ref="E223:F223"/>
    <mergeCell ref="E224:F224"/>
    <mergeCell ref="E225:F225"/>
    <mergeCell ref="E226:F226"/>
    <mergeCell ref="E227:F227"/>
    <mergeCell ref="E228:F228"/>
    <mergeCell ref="E229:F229"/>
    <mergeCell ref="E244:F244"/>
    <mergeCell ref="E230:F230"/>
    <mergeCell ref="E231:F231"/>
    <mergeCell ref="E232:F232"/>
    <mergeCell ref="E233:F233"/>
    <mergeCell ref="E234:F234"/>
    <mergeCell ref="E235:F235"/>
    <mergeCell ref="A246:F246"/>
    <mergeCell ref="B247:F247"/>
    <mergeCell ref="C248:F248"/>
    <mergeCell ref="D249:F249"/>
    <mergeCell ref="E250:F250"/>
    <mergeCell ref="D236:F236"/>
    <mergeCell ref="E237:F237"/>
    <mergeCell ref="E241:F241"/>
    <mergeCell ref="E242:F242"/>
    <mergeCell ref="E243:F243"/>
    <mergeCell ref="C253:F253"/>
    <mergeCell ref="D254:F254"/>
    <mergeCell ref="E255:F255"/>
    <mergeCell ref="B260:F260"/>
    <mergeCell ref="C261:F261"/>
    <mergeCell ref="D262:F262"/>
    <mergeCell ref="D263:F263"/>
    <mergeCell ref="D264:F264"/>
    <mergeCell ref="D265:F265"/>
    <mergeCell ref="D266:F266"/>
    <mergeCell ref="D267:F267"/>
    <mergeCell ref="D268:F268"/>
    <mergeCell ref="D269:F269"/>
    <mergeCell ref="D270:F270"/>
    <mergeCell ref="D271:F271"/>
    <mergeCell ref="D272:F272"/>
    <mergeCell ref="D273:F273"/>
    <mergeCell ref="D274:F274"/>
    <mergeCell ref="D275:F275"/>
    <mergeCell ref="D276:F276"/>
    <mergeCell ref="D277:F277"/>
    <mergeCell ref="D278:F278"/>
    <mergeCell ref="D279:F279"/>
    <mergeCell ref="D280:F280"/>
    <mergeCell ref="D281:F281"/>
    <mergeCell ref="D282:F282"/>
    <mergeCell ref="D283:F283"/>
    <mergeCell ref="D284:F284"/>
    <mergeCell ref="D285:F285"/>
    <mergeCell ref="D286:F286"/>
    <mergeCell ref="D287:F287"/>
    <mergeCell ref="D288:F288"/>
    <mergeCell ref="C289:F289"/>
    <mergeCell ref="D290:F290"/>
    <mergeCell ref="D291:F291"/>
    <mergeCell ref="D292:F292"/>
    <mergeCell ref="D293:F293"/>
    <mergeCell ref="D294:F294"/>
    <mergeCell ref="D295:F295"/>
    <mergeCell ref="D296:F296"/>
    <mergeCell ref="D297:F297"/>
    <mergeCell ref="D298:F298"/>
    <mergeCell ref="D299:F299"/>
    <mergeCell ref="D300:F300"/>
    <mergeCell ref="D301:F301"/>
    <mergeCell ref="D302:F302"/>
    <mergeCell ref="D303:F303"/>
    <mergeCell ref="D304:F304"/>
    <mergeCell ref="D305:F305"/>
    <mergeCell ref="D306:F306"/>
    <mergeCell ref="D307:F307"/>
    <mergeCell ref="D308:F308"/>
    <mergeCell ref="D309:F309"/>
    <mergeCell ref="D310:F310"/>
    <mergeCell ref="D311:F311"/>
    <mergeCell ref="D312:F312"/>
    <mergeCell ref="D313:F313"/>
    <mergeCell ref="D314:F314"/>
    <mergeCell ref="D315:F315"/>
    <mergeCell ref="D316:F316"/>
    <mergeCell ref="D317:F317"/>
    <mergeCell ref="D318:F318"/>
    <mergeCell ref="D319:F319"/>
    <mergeCell ref="D320:F320"/>
    <mergeCell ref="D321:F321"/>
    <mergeCell ref="D322:F322"/>
    <mergeCell ref="D323:F323"/>
    <mergeCell ref="D324:F324"/>
    <mergeCell ref="D325:F325"/>
    <mergeCell ref="D326:F326"/>
    <mergeCell ref="D327:F327"/>
    <mergeCell ref="D328:F328"/>
    <mergeCell ref="D329:F329"/>
    <mergeCell ref="D330:F330"/>
    <mergeCell ref="D331:F331"/>
    <mergeCell ref="C332:F332"/>
    <mergeCell ref="D333:F333"/>
    <mergeCell ref="E334:F334"/>
    <mergeCell ref="E346:F346"/>
    <mergeCell ref="E359:F359"/>
    <mergeCell ref="E360:F360"/>
    <mergeCell ref="E361:F361"/>
    <mergeCell ref="E362:F362"/>
    <mergeCell ref="E363:F363"/>
    <mergeCell ref="E364:F364"/>
    <mergeCell ref="E365:F365"/>
    <mergeCell ref="E366:F366"/>
    <mergeCell ref="E367:F367"/>
    <mergeCell ref="E368:F368"/>
    <mergeCell ref="E369:F369"/>
    <mergeCell ref="E370:F370"/>
    <mergeCell ref="E371:F371"/>
    <mergeCell ref="E372:F372"/>
    <mergeCell ref="E373:F373"/>
    <mergeCell ref="E374:F374"/>
    <mergeCell ref="E375:F375"/>
    <mergeCell ref="E376:F376"/>
    <mergeCell ref="E377:F377"/>
    <mergeCell ref="E378:F378"/>
    <mergeCell ref="E379:F379"/>
    <mergeCell ref="E380:F380"/>
    <mergeCell ref="E381:F381"/>
    <mergeCell ref="E382:F382"/>
    <mergeCell ref="E383:F383"/>
    <mergeCell ref="E384:F384"/>
    <mergeCell ref="E385:F385"/>
    <mergeCell ref="E386:F386"/>
    <mergeCell ref="E387:F387"/>
    <mergeCell ref="E388:F388"/>
    <mergeCell ref="E389:F389"/>
    <mergeCell ref="E390:F390"/>
    <mergeCell ref="E391:F391"/>
    <mergeCell ref="E392:F392"/>
    <mergeCell ref="E393:F393"/>
    <mergeCell ref="E394:F394"/>
    <mergeCell ref="E395:F395"/>
    <mergeCell ref="D396:F396"/>
    <mergeCell ref="D397:F397"/>
    <mergeCell ref="D398:F398"/>
    <mergeCell ref="C399:F399"/>
    <mergeCell ref="D400:F400"/>
    <mergeCell ref="D401:F401"/>
    <mergeCell ref="D402:F402"/>
    <mergeCell ref="D403:F403"/>
    <mergeCell ref="D404:F404"/>
    <mergeCell ref="D405:F405"/>
    <mergeCell ref="C406:F406"/>
    <mergeCell ref="D407:F407"/>
    <mergeCell ref="D408:F408"/>
    <mergeCell ref="D409:F409"/>
    <mergeCell ref="D410:F410"/>
    <mergeCell ref="D411:F411"/>
    <mergeCell ref="C412:F412"/>
    <mergeCell ref="D413:F413"/>
    <mergeCell ref="D414:F414"/>
    <mergeCell ref="D415:F415"/>
    <mergeCell ref="D416:F416"/>
    <mergeCell ref="D417:F417"/>
    <mergeCell ref="D418:F418"/>
    <mergeCell ref="D419:F419"/>
    <mergeCell ref="D420:F420"/>
    <mergeCell ref="D421:F421"/>
    <mergeCell ref="D422:F422"/>
    <mergeCell ref="D423:F423"/>
    <mergeCell ref="D424:F424"/>
    <mergeCell ref="D425:F425"/>
    <mergeCell ref="D426:F426"/>
    <mergeCell ref="D427:F427"/>
    <mergeCell ref="D428:F428"/>
    <mergeCell ref="D429:F429"/>
    <mergeCell ref="D430:F430"/>
    <mergeCell ref="D431:F431"/>
    <mergeCell ref="D432:F432"/>
    <mergeCell ref="D433:F433"/>
    <mergeCell ref="D434:F434"/>
    <mergeCell ref="D435:F435"/>
    <mergeCell ref="D436:F436"/>
    <mergeCell ref="D437:F437"/>
    <mergeCell ref="B438:F438"/>
    <mergeCell ref="C439:F439"/>
    <mergeCell ref="D440:F440"/>
    <mergeCell ref="D441:F441"/>
    <mergeCell ref="D442:F442"/>
    <mergeCell ref="D443:F443"/>
    <mergeCell ref="D444:F444"/>
    <mergeCell ref="D445:F445"/>
    <mergeCell ref="C446:F446"/>
    <mergeCell ref="D447:F447"/>
    <mergeCell ref="D448:F448"/>
    <mergeCell ref="D449:F449"/>
    <mergeCell ref="D450:F450"/>
    <mergeCell ref="D451:F451"/>
    <mergeCell ref="D452:F452"/>
    <mergeCell ref="D453:F453"/>
    <mergeCell ref="D454:F454"/>
    <mergeCell ref="D455:F455"/>
    <mergeCell ref="D456:F456"/>
    <mergeCell ref="D457:F457"/>
    <mergeCell ref="D458:F458"/>
    <mergeCell ref="D459:F459"/>
    <mergeCell ref="D460:F460"/>
    <mergeCell ref="D461:F461"/>
    <mergeCell ref="D462:F462"/>
    <mergeCell ref="D463:F463"/>
    <mergeCell ref="D464:F464"/>
    <mergeCell ref="D465:F465"/>
    <mergeCell ref="D466:F466"/>
    <mergeCell ref="D467:F467"/>
    <mergeCell ref="D468:F468"/>
    <mergeCell ref="D469:F469"/>
    <mergeCell ref="C470:F470"/>
    <mergeCell ref="D471:F471"/>
    <mergeCell ref="D472:F472"/>
    <mergeCell ref="D473:F473"/>
    <mergeCell ref="D474:F474"/>
    <mergeCell ref="D475:F475"/>
    <mergeCell ref="D476:F476"/>
    <mergeCell ref="D477:F477"/>
    <mergeCell ref="D478:F478"/>
    <mergeCell ref="D479:F479"/>
    <mergeCell ref="D480:F480"/>
    <mergeCell ref="D481:F481"/>
    <mergeCell ref="D482:F482"/>
    <mergeCell ref="D483:F483"/>
    <mergeCell ref="D484:F484"/>
    <mergeCell ref="D485:F485"/>
    <mergeCell ref="D486:F486"/>
    <mergeCell ref="D487:F487"/>
    <mergeCell ref="D488:F488"/>
    <mergeCell ref="D489:F489"/>
    <mergeCell ref="D490:F490"/>
    <mergeCell ref="D491:F491"/>
    <mergeCell ref="D492:F492"/>
    <mergeCell ref="D493:F493"/>
    <mergeCell ref="D494:F494"/>
    <mergeCell ref="D495:F495"/>
    <mergeCell ref="D496:F496"/>
    <mergeCell ref="D497:F497"/>
    <mergeCell ref="D498:F498"/>
    <mergeCell ref="D499:F499"/>
    <mergeCell ref="D500:F500"/>
    <mergeCell ref="D501:F501"/>
    <mergeCell ref="D502:F502"/>
    <mergeCell ref="D503:F503"/>
    <mergeCell ref="D504:F504"/>
    <mergeCell ref="C505:F505"/>
    <mergeCell ref="D506:F506"/>
    <mergeCell ref="E507:F507"/>
    <mergeCell ref="E508:F508"/>
    <mergeCell ref="E509:F509"/>
    <mergeCell ref="E510:F510"/>
    <mergeCell ref="E511:F511"/>
    <mergeCell ref="D512:F512"/>
    <mergeCell ref="E513:F513"/>
    <mergeCell ref="E514:F514"/>
    <mergeCell ref="E515:F515"/>
    <mergeCell ref="E516:F516"/>
    <mergeCell ref="E517:F517"/>
    <mergeCell ref="E518:F518"/>
    <mergeCell ref="E519:F519"/>
    <mergeCell ref="E520:F520"/>
    <mergeCell ref="E521:F521"/>
    <mergeCell ref="E522:F522"/>
    <mergeCell ref="E523:F523"/>
    <mergeCell ref="E524:F524"/>
    <mergeCell ref="E525:F525"/>
    <mergeCell ref="E526:F526"/>
    <mergeCell ref="E527:F527"/>
    <mergeCell ref="E528:F528"/>
    <mergeCell ref="E529:F529"/>
    <mergeCell ref="E530:F530"/>
    <mergeCell ref="E531:F531"/>
    <mergeCell ref="E532:F532"/>
    <mergeCell ref="E533:F533"/>
    <mergeCell ref="D534:F534"/>
    <mergeCell ref="D535:F535"/>
    <mergeCell ref="D536:F536"/>
    <mergeCell ref="D537:F537"/>
    <mergeCell ref="C538:F538"/>
    <mergeCell ref="D539:F539"/>
    <mergeCell ref="D540:F540"/>
    <mergeCell ref="D541:F541"/>
    <mergeCell ref="C542:F542"/>
    <mergeCell ref="D543:F543"/>
    <mergeCell ref="D544:F544"/>
    <mergeCell ref="D545:F545"/>
    <mergeCell ref="C546:F546"/>
    <mergeCell ref="D547:F547"/>
    <mergeCell ref="D548:F548"/>
    <mergeCell ref="D549:F549"/>
    <mergeCell ref="D550:F550"/>
    <mergeCell ref="D551:F551"/>
    <mergeCell ref="D552:F552"/>
    <mergeCell ref="D553:F553"/>
    <mergeCell ref="D554:F554"/>
    <mergeCell ref="D555:F555"/>
    <mergeCell ref="D556:F556"/>
    <mergeCell ref="D557:F557"/>
    <mergeCell ref="D558:F558"/>
    <mergeCell ref="D559:F559"/>
    <mergeCell ref="D560:F560"/>
    <mergeCell ref="D561:F561"/>
    <mergeCell ref="D562:F562"/>
    <mergeCell ref="D563:F563"/>
    <mergeCell ref="D564:F564"/>
    <mergeCell ref="D565:F565"/>
    <mergeCell ref="B566:F566"/>
    <mergeCell ref="C567:F567"/>
    <mergeCell ref="D568:F568"/>
    <mergeCell ref="D569:F569"/>
    <mergeCell ref="D570:F570"/>
    <mergeCell ref="D571:F571"/>
    <mergeCell ref="C572:F572"/>
    <mergeCell ref="D573:F573"/>
    <mergeCell ref="D574:F574"/>
    <mergeCell ref="D575:F575"/>
    <mergeCell ref="D576:F576"/>
    <mergeCell ref="D577:F577"/>
    <mergeCell ref="D578:F578"/>
    <mergeCell ref="D579:F579"/>
    <mergeCell ref="D580:F580"/>
    <mergeCell ref="D581:F581"/>
    <mergeCell ref="D582:F582"/>
    <mergeCell ref="D583:F583"/>
    <mergeCell ref="D584:F584"/>
    <mergeCell ref="D585:F585"/>
    <mergeCell ref="D586:F586"/>
    <mergeCell ref="D587:F587"/>
    <mergeCell ref="D588:F588"/>
    <mergeCell ref="D589:F589"/>
    <mergeCell ref="C590:F590"/>
    <mergeCell ref="D591:F591"/>
    <mergeCell ref="D592:F592"/>
    <mergeCell ref="D593:F593"/>
    <mergeCell ref="D594:F594"/>
    <mergeCell ref="D595:F595"/>
    <mergeCell ref="D596:F596"/>
    <mergeCell ref="D597:F597"/>
    <mergeCell ref="D598:F598"/>
    <mergeCell ref="D599:F599"/>
    <mergeCell ref="D600:F600"/>
    <mergeCell ref="D601:F601"/>
    <mergeCell ref="D602:F602"/>
    <mergeCell ref="D603:F603"/>
    <mergeCell ref="D604:F604"/>
    <mergeCell ref="C605:F605"/>
    <mergeCell ref="D606:F606"/>
    <mergeCell ref="E607:F607"/>
    <mergeCell ref="E608:F608"/>
    <mergeCell ref="E609:F609"/>
    <mergeCell ref="E610:F610"/>
    <mergeCell ref="E611:F611"/>
    <mergeCell ref="E612:F612"/>
    <mergeCell ref="E613:F613"/>
    <mergeCell ref="E614:F614"/>
    <mergeCell ref="E615:F615"/>
    <mergeCell ref="E616:F616"/>
    <mergeCell ref="E617:F617"/>
    <mergeCell ref="E618:F618"/>
    <mergeCell ref="E619:F619"/>
    <mergeCell ref="E620:F620"/>
    <mergeCell ref="E621:F621"/>
    <mergeCell ref="E622:F622"/>
    <mergeCell ref="E623:F623"/>
    <mergeCell ref="D624:F624"/>
    <mergeCell ref="C625:F625"/>
    <mergeCell ref="D626:F626"/>
    <mergeCell ref="B627:F627"/>
    <mergeCell ref="C628:F628"/>
    <mergeCell ref="D629:F629"/>
    <mergeCell ref="D630:F630"/>
    <mergeCell ref="D631:F631"/>
    <mergeCell ref="D632:F632"/>
    <mergeCell ref="D633:F633"/>
    <mergeCell ref="D634:F634"/>
    <mergeCell ref="D635:F635"/>
    <mergeCell ref="D636:F636"/>
    <mergeCell ref="D637:F637"/>
    <mergeCell ref="D638:F638"/>
    <mergeCell ref="D639:F639"/>
    <mergeCell ref="D640:F640"/>
    <mergeCell ref="D641:F641"/>
    <mergeCell ref="C642:F642"/>
    <mergeCell ref="D643:F643"/>
    <mergeCell ref="D644:F644"/>
    <mergeCell ref="D645:F645"/>
    <mergeCell ref="D646:F646"/>
    <mergeCell ref="D647:F647"/>
    <mergeCell ref="D648:F648"/>
    <mergeCell ref="D649:F649"/>
    <mergeCell ref="D650:F650"/>
    <mergeCell ref="D651:F651"/>
    <mergeCell ref="D652:F652"/>
    <mergeCell ref="D653:F653"/>
    <mergeCell ref="D654:F654"/>
    <mergeCell ref="C655:F655"/>
    <mergeCell ref="D656:F656"/>
    <mergeCell ref="D657:F65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2011-06-21T20:55:57Z</cp:lastPrinted>
  <dcterms:created xsi:type="dcterms:W3CDTF">2010-02-10T14:56:42Z</dcterms:created>
  <dcterms:modified xsi:type="dcterms:W3CDTF">2013-11-04T15:27:58Z</dcterms:modified>
  <cp:category/>
  <cp:version/>
  <cp:contentType/>
  <cp:contentStatus/>
</cp:coreProperties>
</file>